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202300"/>
  <mc:AlternateContent xmlns:mc="http://schemas.openxmlformats.org/markup-compatibility/2006">
    <mc:Choice Requires="x15">
      <x15ac:absPath xmlns:x15ac="http://schemas.microsoft.com/office/spreadsheetml/2010/11/ac" url="C:\Users\berna\Documents\Plongée\Outil Marées\"/>
    </mc:Choice>
  </mc:AlternateContent>
  <xr:revisionPtr revIDLastSave="0" documentId="13_ncr:1_{AE454546-96DB-4674-A9D2-B75AF76AA058}" xr6:coauthVersionLast="47" xr6:coauthVersionMax="47" xr10:uidLastSave="{00000000-0000-0000-0000-000000000000}"/>
  <bookViews>
    <workbookView xWindow="-120" yWindow="-120" windowWidth="29040" windowHeight="15840" tabRatio="630" xr2:uid="{AB8A0732-E05E-412C-8069-B653D9A80558}"/>
  </bookViews>
  <sheets>
    <sheet name="Marées Bassin 2026" sheetId="6" r:id="rId1"/>
    <sheet name="Exemples de créneaux" sheetId="7" r:id="rId2"/>
    <sheet name="Données 2026 complètes" sheetId="14" r:id="rId3"/>
    <sheet name="Data travaillées 2026" sheetId="13" state="hidden" r:id="rId4"/>
    <sheet name="Data brutes + coef 2026" sheetId="12" state="hidden" r:id="rId5"/>
    <sheet name="Réf" sheetId="3" state="hidden" r:id="rId6"/>
  </sheets>
  <definedNames>
    <definedName name="_xlnm._FilterDatabase" localSheetId="3" hidden="1">'Data travaillées 2026'!$A$4:$J$1415</definedName>
    <definedName name="_xlnm._FilterDatabase" localSheetId="2" hidden="1">'Données 2026 complètes'!$A$3:$J$1414</definedName>
    <definedName name="Segment_Coeff2">#N/A</definedName>
    <definedName name="Segment_Horaire">#N/A</definedName>
    <definedName name="Segment_Jour">#N/A</definedName>
    <definedName name="Segment_Marée">#N/A</definedName>
    <definedName name="Segment_Mois">#N/A</definedName>
    <definedName name="Segment_Semaine_Week_end">#N/A</definedName>
    <definedName name="_xlnm.Print_Area" localSheetId="1">'Exemples de créneaux'!$A$1:$O$40</definedName>
    <definedName name="_xlnm.Print_Area" localSheetId="0">'Marées Bassin 2026'!$A$3:$H$1415</definedName>
  </definedNames>
  <calcPr calcId="191029"/>
  <pivotCaches>
    <pivotCache cacheId="14" r:id="rId7"/>
  </pivotCaches>
  <extLst>
    <ext xmlns:x14="http://schemas.microsoft.com/office/spreadsheetml/2009/9/main" uri="{BBE1A952-AA13-448e-AADC-164F8A28A991}">
      <x14:slicerCaches>
        <x14:slicerCache r:id="rId8"/>
        <x14:slicerCache r:id="rId9"/>
        <x14:slicerCache r:id="rId10"/>
        <x14:slicerCache r:id="rId11"/>
        <x14:slicerCache r:id="rId12"/>
        <x14:slicerCache r:id="rId1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3" l="1"/>
  <c r="B9" i="13"/>
  <c r="A13" i="13"/>
  <c r="B13" i="13"/>
  <c r="A17" i="13"/>
  <c r="B17" i="13"/>
  <c r="A21" i="13"/>
  <c r="B21" i="13"/>
  <c r="A25" i="13"/>
  <c r="B25" i="13"/>
  <c r="A29" i="13"/>
  <c r="B29" i="13"/>
  <c r="A33" i="13"/>
  <c r="B33" i="13"/>
  <c r="A37" i="13"/>
  <c r="B37" i="13"/>
  <c r="A41" i="13"/>
  <c r="B41" i="13"/>
  <c r="A45" i="13"/>
  <c r="B45" i="13"/>
  <c r="A51" i="13"/>
  <c r="B51" i="13"/>
  <c r="A55" i="13"/>
  <c r="B55" i="13"/>
  <c r="A59" i="13"/>
  <c r="B59" i="13"/>
  <c r="A63" i="13"/>
  <c r="B63" i="13"/>
  <c r="A67" i="13"/>
  <c r="B67" i="13"/>
  <c r="A71" i="13"/>
  <c r="B71" i="13"/>
  <c r="A75" i="13"/>
  <c r="B75" i="13"/>
  <c r="A79" i="13"/>
  <c r="B79" i="13"/>
  <c r="A83" i="13"/>
  <c r="B83" i="13"/>
  <c r="A87" i="13"/>
  <c r="B87" i="13"/>
  <c r="A91" i="13"/>
  <c r="B91" i="13"/>
  <c r="A95" i="13"/>
  <c r="B95" i="13"/>
  <c r="A99" i="13"/>
  <c r="B99" i="13"/>
  <c r="A103" i="13"/>
  <c r="B103" i="13"/>
  <c r="A107" i="13"/>
  <c r="B107" i="13"/>
  <c r="A109" i="13"/>
  <c r="B109" i="13"/>
  <c r="A113" i="13"/>
  <c r="B113" i="13"/>
  <c r="A117" i="13"/>
  <c r="B117" i="13"/>
  <c r="A121" i="13"/>
  <c r="B121" i="13"/>
  <c r="A125" i="13"/>
  <c r="B125" i="13"/>
  <c r="A129" i="13"/>
  <c r="B129" i="13"/>
  <c r="A133" i="13"/>
  <c r="B133" i="13"/>
  <c r="A137" i="13"/>
  <c r="B137" i="13"/>
  <c r="A141" i="13"/>
  <c r="B141" i="13"/>
  <c r="A145" i="13"/>
  <c r="B145" i="13"/>
  <c r="A149" i="13"/>
  <c r="B149" i="13"/>
  <c r="A153" i="13"/>
  <c r="B153" i="13"/>
  <c r="A157" i="13"/>
  <c r="B157" i="13"/>
  <c r="A161" i="13"/>
  <c r="B161" i="13"/>
  <c r="A167" i="13"/>
  <c r="B167" i="13"/>
  <c r="A171" i="13"/>
  <c r="B171" i="13"/>
  <c r="A175" i="13"/>
  <c r="B175" i="13"/>
  <c r="A179" i="13"/>
  <c r="B179" i="13"/>
  <c r="A183" i="13"/>
  <c r="B183" i="13"/>
  <c r="A187" i="13"/>
  <c r="B187" i="13"/>
  <c r="A191" i="13"/>
  <c r="B191" i="13"/>
  <c r="A195" i="13"/>
  <c r="B195" i="13"/>
  <c r="A199" i="13"/>
  <c r="B199" i="13"/>
  <c r="A203" i="13"/>
  <c r="B203" i="13"/>
  <c r="A207" i="13"/>
  <c r="B207" i="13"/>
  <c r="A211" i="13"/>
  <c r="B211" i="13"/>
  <c r="A215" i="13"/>
  <c r="B215" i="13"/>
  <c r="A219" i="13"/>
  <c r="B219" i="13"/>
  <c r="A225" i="13"/>
  <c r="B225" i="13"/>
  <c r="A229" i="13"/>
  <c r="B229" i="13"/>
  <c r="A233" i="13"/>
  <c r="B233" i="13"/>
  <c r="A237" i="13"/>
  <c r="B237" i="13"/>
  <c r="A241" i="13"/>
  <c r="B241" i="13"/>
  <c r="A245" i="13"/>
  <c r="B245" i="13"/>
  <c r="A249" i="13"/>
  <c r="B249" i="13"/>
  <c r="A253" i="13"/>
  <c r="B253" i="13"/>
  <c r="A257" i="13"/>
  <c r="B257" i="13"/>
  <c r="A261" i="13"/>
  <c r="B261" i="13"/>
  <c r="A265" i="13"/>
  <c r="B265" i="13"/>
  <c r="A269" i="13"/>
  <c r="B269" i="13"/>
  <c r="A273" i="13"/>
  <c r="B273" i="13"/>
  <c r="A277" i="13"/>
  <c r="B277" i="13"/>
  <c r="A279" i="13"/>
  <c r="B279" i="13"/>
  <c r="A283" i="13"/>
  <c r="B283" i="13"/>
  <c r="A287" i="13"/>
  <c r="B287" i="13"/>
  <c r="A291" i="13"/>
  <c r="B291" i="13"/>
  <c r="A295" i="13"/>
  <c r="B295" i="13"/>
  <c r="A299" i="13"/>
  <c r="B299" i="13"/>
  <c r="A303" i="13"/>
  <c r="B303" i="13"/>
  <c r="A307" i="13"/>
  <c r="B307" i="13"/>
  <c r="A311" i="13"/>
  <c r="B311" i="13"/>
  <c r="A315" i="13"/>
  <c r="B315" i="13"/>
  <c r="A319" i="13"/>
  <c r="B319" i="13"/>
  <c r="A323" i="13"/>
  <c r="B323" i="13"/>
  <c r="A327" i="13"/>
  <c r="B327" i="13"/>
  <c r="A331" i="13"/>
  <c r="B331" i="13"/>
  <c r="A337" i="13"/>
  <c r="B337" i="13"/>
  <c r="A341" i="13"/>
  <c r="B341" i="13"/>
  <c r="A345" i="13"/>
  <c r="B345" i="13"/>
  <c r="A349" i="13"/>
  <c r="B349" i="13"/>
  <c r="A353" i="13"/>
  <c r="B353" i="13"/>
  <c r="A357" i="13"/>
  <c r="B357" i="13"/>
  <c r="A361" i="13"/>
  <c r="B361" i="13"/>
  <c r="A365" i="13"/>
  <c r="B365" i="13"/>
  <c r="A369" i="13"/>
  <c r="B369" i="13"/>
  <c r="A373" i="13"/>
  <c r="B373" i="13"/>
  <c r="A377" i="13"/>
  <c r="B377" i="13"/>
  <c r="A381" i="13"/>
  <c r="B381" i="13"/>
  <c r="A385" i="13"/>
  <c r="B385" i="13"/>
  <c r="A389" i="13"/>
  <c r="B389" i="13"/>
  <c r="A391" i="13"/>
  <c r="B391" i="13"/>
  <c r="A395" i="13"/>
  <c r="B395" i="13"/>
  <c r="A399" i="13"/>
  <c r="B399" i="13"/>
  <c r="A403" i="13"/>
  <c r="B403" i="13"/>
  <c r="A407" i="13"/>
  <c r="B407" i="13"/>
  <c r="A411" i="13"/>
  <c r="B411" i="13"/>
  <c r="A415" i="13"/>
  <c r="B415" i="13"/>
  <c r="A419" i="13"/>
  <c r="B419" i="13"/>
  <c r="A423" i="13"/>
  <c r="B423" i="13"/>
  <c r="A427" i="13"/>
  <c r="B427" i="13"/>
  <c r="A431" i="13"/>
  <c r="B431" i="13"/>
  <c r="A435" i="13"/>
  <c r="B435" i="13"/>
  <c r="A439" i="13"/>
  <c r="B439" i="13"/>
  <c r="A445" i="13"/>
  <c r="B445" i="13"/>
  <c r="A449" i="13"/>
  <c r="B449" i="13"/>
  <c r="A453" i="13"/>
  <c r="B453" i="13"/>
  <c r="A457" i="13"/>
  <c r="B457" i="13"/>
  <c r="A461" i="13"/>
  <c r="B461" i="13"/>
  <c r="A465" i="13"/>
  <c r="B465" i="13"/>
  <c r="A469" i="13"/>
  <c r="B469" i="13"/>
  <c r="A473" i="13"/>
  <c r="B473" i="13"/>
  <c r="A477" i="13"/>
  <c r="B477" i="13"/>
  <c r="A481" i="13"/>
  <c r="B481" i="13"/>
  <c r="A485" i="13"/>
  <c r="B485" i="13"/>
  <c r="A489" i="13"/>
  <c r="B489" i="13"/>
  <c r="A493" i="13"/>
  <c r="B493" i="13"/>
  <c r="A497" i="13"/>
  <c r="B497" i="13"/>
  <c r="A501" i="13"/>
  <c r="B501" i="13"/>
  <c r="A507" i="13"/>
  <c r="B507" i="13"/>
  <c r="A511" i="13"/>
  <c r="B511" i="13"/>
  <c r="A515" i="13"/>
  <c r="B515" i="13"/>
  <c r="A519" i="13"/>
  <c r="B519" i="13"/>
  <c r="A523" i="13"/>
  <c r="B523" i="13"/>
  <c r="A527" i="13"/>
  <c r="B527" i="13"/>
  <c r="A531" i="13"/>
  <c r="B531" i="13"/>
  <c r="A535" i="13"/>
  <c r="B535" i="13"/>
  <c r="A539" i="13"/>
  <c r="B539" i="13"/>
  <c r="A543" i="13"/>
  <c r="B543" i="13"/>
  <c r="A547" i="13"/>
  <c r="B547" i="13"/>
  <c r="A551" i="13"/>
  <c r="B551" i="13"/>
  <c r="A555" i="13"/>
  <c r="B555" i="13"/>
  <c r="A557" i="13"/>
  <c r="B557" i="13"/>
  <c r="A561" i="13"/>
  <c r="B561" i="13"/>
  <c r="A565" i="13"/>
  <c r="B565" i="13"/>
  <c r="A569" i="13"/>
  <c r="B569" i="13"/>
  <c r="A573" i="13"/>
  <c r="B573" i="13"/>
  <c r="A577" i="13"/>
  <c r="B577" i="13"/>
  <c r="A581" i="13"/>
  <c r="B581" i="13"/>
  <c r="A585" i="13"/>
  <c r="B585" i="13"/>
  <c r="A589" i="13"/>
  <c r="B589" i="13"/>
  <c r="A593" i="13"/>
  <c r="B593" i="13"/>
  <c r="A597" i="13"/>
  <c r="B597" i="13"/>
  <c r="A601" i="13"/>
  <c r="B601" i="13"/>
  <c r="A605" i="13"/>
  <c r="B605" i="13"/>
  <c r="A609" i="13"/>
  <c r="B609" i="13"/>
  <c r="A613" i="13"/>
  <c r="B613" i="13"/>
  <c r="A617" i="13"/>
  <c r="B617" i="13"/>
  <c r="A619" i="13"/>
  <c r="B619" i="13"/>
  <c r="A623" i="13"/>
  <c r="B623" i="13"/>
  <c r="A627" i="13"/>
  <c r="B627" i="13"/>
  <c r="A631" i="13"/>
  <c r="B631" i="13"/>
  <c r="A635" i="13"/>
  <c r="B635" i="13"/>
  <c r="A639" i="13"/>
  <c r="B639" i="13"/>
  <c r="A643" i="13"/>
  <c r="B643" i="13"/>
  <c r="A647" i="13"/>
  <c r="B647" i="13"/>
  <c r="A651" i="13"/>
  <c r="B651" i="13"/>
  <c r="A655" i="13"/>
  <c r="B655" i="13"/>
  <c r="A659" i="13"/>
  <c r="B659" i="13"/>
  <c r="A663" i="13"/>
  <c r="B663" i="13"/>
  <c r="A667" i="13"/>
  <c r="B667" i="13"/>
  <c r="A673" i="13"/>
  <c r="B673" i="13"/>
  <c r="A677" i="13"/>
  <c r="B677" i="13"/>
  <c r="A681" i="13"/>
  <c r="B681" i="13"/>
  <c r="A685" i="13"/>
  <c r="B685" i="13"/>
  <c r="A689" i="13"/>
  <c r="B689" i="13"/>
  <c r="A693" i="13"/>
  <c r="B693" i="13"/>
  <c r="A697" i="13"/>
  <c r="B697" i="13"/>
  <c r="A701" i="13"/>
  <c r="B701" i="13"/>
  <c r="A705" i="13"/>
  <c r="B705" i="13"/>
  <c r="A709" i="13"/>
  <c r="B709" i="13"/>
  <c r="A713" i="13"/>
  <c r="B713" i="13"/>
  <c r="A717" i="13"/>
  <c r="B717" i="13"/>
  <c r="A721" i="13"/>
  <c r="B721" i="13"/>
  <c r="A725" i="13"/>
  <c r="B725" i="13"/>
  <c r="A729" i="13"/>
  <c r="B729" i="13"/>
  <c r="A735" i="13"/>
  <c r="B735" i="13"/>
  <c r="A739" i="13"/>
  <c r="B739" i="13"/>
  <c r="A743" i="13"/>
  <c r="B743" i="13"/>
  <c r="A747" i="13"/>
  <c r="B747" i="13"/>
  <c r="A751" i="13"/>
  <c r="B751" i="13"/>
  <c r="A755" i="13"/>
  <c r="B755" i="13"/>
  <c r="A759" i="13"/>
  <c r="B759" i="13"/>
  <c r="A763" i="13"/>
  <c r="B763" i="13"/>
  <c r="A767" i="13"/>
  <c r="B767" i="13"/>
  <c r="A771" i="13"/>
  <c r="B771" i="13"/>
  <c r="A775" i="13"/>
  <c r="B775" i="13"/>
  <c r="A779" i="13"/>
  <c r="B779" i="13"/>
  <c r="A783" i="13"/>
  <c r="B783" i="13"/>
  <c r="A789" i="13"/>
  <c r="B789" i="13"/>
  <c r="A793" i="13"/>
  <c r="B793" i="13"/>
  <c r="A797" i="13"/>
  <c r="B797" i="13"/>
  <c r="A801" i="13"/>
  <c r="B801" i="13"/>
  <c r="A805" i="13"/>
  <c r="B805" i="13"/>
  <c r="A809" i="13"/>
  <c r="B809" i="13"/>
  <c r="A813" i="13"/>
  <c r="B813" i="13"/>
  <c r="A817" i="13"/>
  <c r="B817" i="13"/>
  <c r="A821" i="13"/>
  <c r="B821" i="13"/>
  <c r="A825" i="13"/>
  <c r="B825" i="13"/>
  <c r="A829" i="13"/>
  <c r="B829" i="13"/>
  <c r="A833" i="13"/>
  <c r="B833" i="13"/>
  <c r="A837" i="13"/>
  <c r="B837" i="13"/>
  <c r="A841" i="13"/>
  <c r="B841" i="13"/>
  <c r="A845" i="13"/>
  <c r="B845" i="13"/>
  <c r="A851" i="13"/>
  <c r="B851" i="13"/>
  <c r="A855" i="13"/>
  <c r="B855" i="13"/>
  <c r="A859" i="13"/>
  <c r="B859" i="13"/>
  <c r="A863" i="13"/>
  <c r="B863" i="13"/>
  <c r="A867" i="13"/>
  <c r="B867" i="13"/>
  <c r="A871" i="13"/>
  <c r="B871" i="13"/>
  <c r="A875" i="13"/>
  <c r="B875" i="13"/>
  <c r="A879" i="13"/>
  <c r="B879" i="13"/>
  <c r="A883" i="13"/>
  <c r="B883" i="13"/>
  <c r="A887" i="13"/>
  <c r="B887" i="13"/>
  <c r="A891" i="13"/>
  <c r="B891" i="13"/>
  <c r="A895" i="13"/>
  <c r="B895" i="13"/>
  <c r="A899" i="13"/>
  <c r="B899" i="13"/>
  <c r="A905" i="13"/>
  <c r="B905" i="13"/>
  <c r="A909" i="13"/>
  <c r="B909" i="13"/>
  <c r="A913" i="13"/>
  <c r="B913" i="13"/>
  <c r="A917" i="13"/>
  <c r="B917" i="13"/>
  <c r="A921" i="13"/>
  <c r="B921" i="13"/>
  <c r="A925" i="13"/>
  <c r="B925" i="13"/>
  <c r="A929" i="13"/>
  <c r="B929" i="13"/>
  <c r="A933" i="13"/>
  <c r="B933" i="13"/>
  <c r="A937" i="13"/>
  <c r="B937" i="13"/>
  <c r="A941" i="13"/>
  <c r="B941" i="13"/>
  <c r="A945" i="13"/>
  <c r="B945" i="13"/>
  <c r="A949" i="13"/>
  <c r="B949" i="13"/>
  <c r="A953" i="13"/>
  <c r="B953" i="13"/>
  <c r="A957" i="13"/>
  <c r="B957" i="13"/>
  <c r="A963" i="13"/>
  <c r="B963" i="13"/>
  <c r="A967" i="13"/>
  <c r="B967" i="13"/>
  <c r="A971" i="13"/>
  <c r="B971" i="13"/>
  <c r="A975" i="13"/>
  <c r="B975" i="13"/>
  <c r="A979" i="13"/>
  <c r="B979" i="13"/>
  <c r="A983" i="13"/>
  <c r="B983" i="13"/>
  <c r="A987" i="13"/>
  <c r="B987" i="13"/>
  <c r="A991" i="13"/>
  <c r="B991" i="13"/>
  <c r="A995" i="13"/>
  <c r="B995" i="13"/>
  <c r="A999" i="13"/>
  <c r="B999" i="13"/>
  <c r="A1003" i="13"/>
  <c r="B1003" i="13"/>
  <c r="A1007" i="13"/>
  <c r="B1007" i="13"/>
  <c r="A1011" i="13"/>
  <c r="B1011" i="13"/>
  <c r="A1015" i="13"/>
  <c r="B1015" i="13"/>
  <c r="A1017" i="13"/>
  <c r="B1017" i="13"/>
  <c r="A1021" i="13"/>
  <c r="B1021" i="13"/>
  <c r="A1025" i="13"/>
  <c r="B1025" i="13"/>
  <c r="A1029" i="13"/>
  <c r="B1029" i="13"/>
  <c r="A1033" i="13"/>
  <c r="B1033" i="13"/>
  <c r="A1037" i="13"/>
  <c r="B1037" i="13"/>
  <c r="A1041" i="13"/>
  <c r="B1041" i="13"/>
  <c r="A1045" i="13"/>
  <c r="B1045" i="13"/>
  <c r="A1049" i="13"/>
  <c r="B1049" i="13"/>
  <c r="A1053" i="13"/>
  <c r="B1053" i="13"/>
  <c r="A1057" i="13"/>
  <c r="B1057" i="13"/>
  <c r="A1061" i="13"/>
  <c r="B1061" i="13"/>
  <c r="A1065" i="13"/>
  <c r="B1065" i="13"/>
  <c r="A1069" i="13"/>
  <c r="B1069" i="13"/>
  <c r="A1075" i="13"/>
  <c r="B1075" i="13"/>
  <c r="A1079" i="13"/>
  <c r="B1079" i="13"/>
  <c r="A1083" i="13"/>
  <c r="B1083" i="13"/>
  <c r="A1087" i="13"/>
  <c r="B1087" i="13"/>
  <c r="A1091" i="13"/>
  <c r="B1091" i="13"/>
  <c r="A1095" i="13"/>
  <c r="B1095" i="13"/>
  <c r="A1099" i="13"/>
  <c r="B1099" i="13"/>
  <c r="A1103" i="13"/>
  <c r="B1103" i="13"/>
  <c r="A1107" i="13"/>
  <c r="B1107" i="13"/>
  <c r="A1111" i="13"/>
  <c r="B1111" i="13"/>
  <c r="A1115" i="13"/>
  <c r="B1115" i="13"/>
  <c r="A1119" i="13"/>
  <c r="B1119" i="13"/>
  <c r="A1123" i="13"/>
  <c r="B1123" i="13"/>
  <c r="A1127" i="13"/>
  <c r="B1127" i="13"/>
  <c r="A1133" i="13"/>
  <c r="B1133" i="13"/>
  <c r="A1137" i="13"/>
  <c r="B1137" i="13"/>
  <c r="A1141" i="13"/>
  <c r="B1141" i="13"/>
  <c r="A1145" i="13"/>
  <c r="B1145" i="13"/>
  <c r="A1149" i="13"/>
  <c r="B1149" i="13"/>
  <c r="A1153" i="13"/>
  <c r="B1153" i="13"/>
  <c r="A1157" i="13"/>
  <c r="B1157" i="13"/>
  <c r="A1161" i="13"/>
  <c r="B1161" i="13"/>
  <c r="A1165" i="13"/>
  <c r="B1165" i="13"/>
  <c r="A1169" i="13"/>
  <c r="B1169" i="13"/>
  <c r="A1173" i="13"/>
  <c r="B1173" i="13"/>
  <c r="A1177" i="13"/>
  <c r="B1177" i="13"/>
  <c r="A1181" i="13"/>
  <c r="B1181" i="13"/>
  <c r="A1185" i="13"/>
  <c r="B1185" i="13"/>
  <c r="A1187" i="13"/>
  <c r="B1187" i="13"/>
  <c r="A1191" i="13"/>
  <c r="B1191" i="13"/>
  <c r="A1195" i="13"/>
  <c r="B1195" i="13"/>
  <c r="A1199" i="13"/>
  <c r="B1199" i="13"/>
  <c r="A1203" i="13"/>
  <c r="B1203" i="13"/>
  <c r="A1207" i="13"/>
  <c r="B1207" i="13"/>
  <c r="A1211" i="13"/>
  <c r="B1211" i="13"/>
  <c r="A1215" i="13"/>
  <c r="B1215" i="13"/>
  <c r="A1219" i="13"/>
  <c r="B1219" i="13"/>
  <c r="A1223" i="13"/>
  <c r="B1223" i="13"/>
  <c r="A1227" i="13"/>
  <c r="B1227" i="13"/>
  <c r="A1231" i="13"/>
  <c r="B1231" i="13"/>
  <c r="A1235" i="13"/>
  <c r="B1235" i="13"/>
  <c r="A1239" i="13"/>
  <c r="B1239" i="13"/>
  <c r="A1243" i="13"/>
  <c r="B1243" i="13"/>
  <c r="A1247" i="13"/>
  <c r="B1247" i="13"/>
  <c r="A1249" i="13"/>
  <c r="B1249" i="13"/>
  <c r="A1253" i="13"/>
  <c r="B1253" i="13"/>
  <c r="A1257" i="13"/>
  <c r="B1257" i="13"/>
  <c r="A1261" i="13"/>
  <c r="B1261" i="13"/>
  <c r="A1265" i="13"/>
  <c r="B1265" i="13"/>
  <c r="A1269" i="13"/>
  <c r="B1269" i="13"/>
  <c r="A1273" i="13"/>
  <c r="B1273" i="13"/>
  <c r="A1277" i="13"/>
  <c r="B1277" i="13"/>
  <c r="A1281" i="13"/>
  <c r="B1281" i="13"/>
  <c r="A1285" i="13"/>
  <c r="B1285" i="13"/>
  <c r="A1289" i="13"/>
  <c r="B1289" i="13"/>
  <c r="A1293" i="13"/>
  <c r="B1293" i="13"/>
  <c r="A1297" i="13"/>
  <c r="B1297" i="13"/>
  <c r="A1301" i="13"/>
  <c r="B1301" i="13"/>
  <c r="A1303" i="13"/>
  <c r="B1303" i="13"/>
  <c r="A1307" i="13"/>
  <c r="B1307" i="13"/>
  <c r="A1311" i="13"/>
  <c r="B1311" i="13"/>
  <c r="A1315" i="13"/>
  <c r="B1315" i="13"/>
  <c r="A1319" i="13"/>
  <c r="B1319" i="13"/>
  <c r="A1323" i="13"/>
  <c r="B1323" i="13"/>
  <c r="A1327" i="13"/>
  <c r="B1327" i="13"/>
  <c r="A1331" i="13"/>
  <c r="B1331" i="13"/>
  <c r="A1335" i="13"/>
  <c r="B1335" i="13"/>
  <c r="A1339" i="13"/>
  <c r="B1339" i="13"/>
  <c r="A1343" i="13"/>
  <c r="B1343" i="13"/>
  <c r="A1347" i="13"/>
  <c r="B1347" i="13"/>
  <c r="A1351" i="13"/>
  <c r="B1351" i="13"/>
  <c r="A1355" i="13"/>
  <c r="B1355" i="13"/>
  <c r="A1359" i="13"/>
  <c r="B1359" i="13"/>
  <c r="A1363" i="13"/>
  <c r="B1363" i="13"/>
  <c r="A1365" i="13"/>
  <c r="B1365" i="13"/>
  <c r="A1369" i="13"/>
  <c r="B1369" i="13"/>
  <c r="A1373" i="13"/>
  <c r="B1373" i="13"/>
  <c r="A1377" i="13"/>
  <c r="B1377" i="13"/>
  <c r="A1381" i="13"/>
  <c r="B1381" i="13"/>
  <c r="A1385" i="13"/>
  <c r="B1385" i="13"/>
  <c r="A1389" i="13"/>
  <c r="B1389" i="13"/>
  <c r="A1393" i="13"/>
  <c r="B1393" i="13"/>
  <c r="A1397" i="13"/>
  <c r="B1397" i="13"/>
  <c r="A1401" i="13"/>
  <c r="B1401" i="13"/>
  <c r="A1405" i="13"/>
  <c r="B1405" i="13"/>
  <c r="A1409" i="13"/>
  <c r="B1409" i="13"/>
  <c r="A1413" i="13"/>
  <c r="B1413" i="13"/>
  <c r="A7" i="13"/>
  <c r="B7" i="13"/>
  <c r="A11" i="13"/>
  <c r="B11" i="13"/>
  <c r="A15" i="13"/>
  <c r="B15" i="13"/>
  <c r="A19" i="13"/>
  <c r="B19" i="13"/>
  <c r="A23" i="13"/>
  <c r="B23" i="13"/>
  <c r="A27" i="13"/>
  <c r="B27" i="13"/>
  <c r="A31" i="13"/>
  <c r="B31" i="13"/>
  <c r="A35" i="13"/>
  <c r="B35" i="13"/>
  <c r="A39" i="13"/>
  <c r="B39" i="13"/>
  <c r="A43" i="13"/>
  <c r="B43" i="13"/>
  <c r="A47" i="13"/>
  <c r="B47" i="13"/>
  <c r="A49" i="13"/>
  <c r="B49" i="13"/>
  <c r="A53" i="13"/>
  <c r="B53" i="13"/>
  <c r="A57" i="13"/>
  <c r="B57" i="13"/>
  <c r="A61" i="13"/>
  <c r="B61" i="13"/>
  <c r="A65" i="13"/>
  <c r="B65" i="13"/>
  <c r="A69" i="13"/>
  <c r="B69" i="13"/>
  <c r="A73" i="13"/>
  <c r="B73" i="13"/>
  <c r="A77" i="13"/>
  <c r="B77" i="13"/>
  <c r="A81" i="13"/>
  <c r="B81" i="13"/>
  <c r="A85" i="13"/>
  <c r="B85" i="13"/>
  <c r="A89" i="13"/>
  <c r="B89" i="13"/>
  <c r="A93" i="13"/>
  <c r="B93" i="13"/>
  <c r="A97" i="13"/>
  <c r="B97" i="13"/>
  <c r="A101" i="13"/>
  <c r="B101" i="13"/>
  <c r="A105" i="13"/>
  <c r="B105" i="13"/>
  <c r="A111" i="13"/>
  <c r="B111" i="13"/>
  <c r="A115" i="13"/>
  <c r="B115" i="13"/>
  <c r="A119" i="13"/>
  <c r="B119" i="13"/>
  <c r="A123" i="13"/>
  <c r="B123" i="13"/>
  <c r="A127" i="13"/>
  <c r="B127" i="13"/>
  <c r="A131" i="13"/>
  <c r="B131" i="13"/>
  <c r="A135" i="13"/>
  <c r="B135" i="13"/>
  <c r="A139" i="13"/>
  <c r="B139" i="13"/>
  <c r="A143" i="13"/>
  <c r="B143" i="13"/>
  <c r="A147" i="13"/>
  <c r="B147" i="13"/>
  <c r="A151" i="13"/>
  <c r="B151" i="13"/>
  <c r="A155" i="13"/>
  <c r="B155" i="13"/>
  <c r="A159" i="13"/>
  <c r="B159" i="13"/>
  <c r="A163" i="13"/>
  <c r="B163" i="13"/>
  <c r="A165" i="13"/>
  <c r="B165" i="13"/>
  <c r="A169" i="13"/>
  <c r="B169" i="13"/>
  <c r="A173" i="13"/>
  <c r="B173" i="13"/>
  <c r="A177" i="13"/>
  <c r="B177" i="13"/>
  <c r="A181" i="13"/>
  <c r="B181" i="13"/>
  <c r="A185" i="13"/>
  <c r="B185" i="13"/>
  <c r="A189" i="13"/>
  <c r="B189" i="13"/>
  <c r="A193" i="13"/>
  <c r="B193" i="13"/>
  <c r="A197" i="13"/>
  <c r="B197" i="13"/>
  <c r="A201" i="13"/>
  <c r="B201" i="13"/>
  <c r="A205" i="13"/>
  <c r="B205" i="13"/>
  <c r="A209" i="13"/>
  <c r="B209" i="13"/>
  <c r="A213" i="13"/>
  <c r="B213" i="13"/>
  <c r="A217" i="13"/>
  <c r="B217" i="13"/>
  <c r="A221" i="13"/>
  <c r="B221" i="13"/>
  <c r="A223" i="13"/>
  <c r="B223" i="13"/>
  <c r="A227" i="13"/>
  <c r="B227" i="13"/>
  <c r="A231" i="13"/>
  <c r="B231" i="13"/>
  <c r="A235" i="13"/>
  <c r="B235" i="13"/>
  <c r="A239" i="13"/>
  <c r="B239" i="13"/>
  <c r="A243" i="13"/>
  <c r="B243" i="13"/>
  <c r="A247" i="13"/>
  <c r="B247" i="13"/>
  <c r="A251" i="13"/>
  <c r="B251" i="13"/>
  <c r="A255" i="13"/>
  <c r="B255" i="13"/>
  <c r="A259" i="13"/>
  <c r="B259" i="13"/>
  <c r="A263" i="13"/>
  <c r="B263" i="13"/>
  <c r="A267" i="13"/>
  <c r="B267" i="13"/>
  <c r="A271" i="13"/>
  <c r="B271" i="13"/>
  <c r="A275" i="13"/>
  <c r="B275" i="13"/>
  <c r="A281" i="13"/>
  <c r="B281" i="13"/>
  <c r="A285" i="13"/>
  <c r="B285" i="13"/>
  <c r="A289" i="13"/>
  <c r="B289" i="13"/>
  <c r="A293" i="13"/>
  <c r="B293" i="13"/>
  <c r="A297" i="13"/>
  <c r="B297" i="13"/>
  <c r="A301" i="13"/>
  <c r="B301" i="13"/>
  <c r="A305" i="13"/>
  <c r="B305" i="13"/>
  <c r="A309" i="13"/>
  <c r="B309" i="13"/>
  <c r="A313" i="13"/>
  <c r="B313" i="13"/>
  <c r="A317" i="13"/>
  <c r="B317" i="13"/>
  <c r="A321" i="13"/>
  <c r="B321" i="13"/>
  <c r="A325" i="13"/>
  <c r="B325" i="13"/>
  <c r="A329" i="13"/>
  <c r="B329" i="13"/>
  <c r="A333" i="13"/>
  <c r="B333" i="13"/>
  <c r="A335" i="13"/>
  <c r="B335" i="13"/>
  <c r="A339" i="13"/>
  <c r="B339" i="13"/>
  <c r="A343" i="13"/>
  <c r="B343" i="13"/>
  <c r="A347" i="13"/>
  <c r="B347" i="13"/>
  <c r="A351" i="13"/>
  <c r="B351" i="13"/>
  <c r="A355" i="13"/>
  <c r="B355" i="13"/>
  <c r="A359" i="13"/>
  <c r="B359" i="13"/>
  <c r="A363" i="13"/>
  <c r="B363" i="13"/>
  <c r="A367" i="13"/>
  <c r="B367" i="13"/>
  <c r="A371" i="13"/>
  <c r="B371" i="13"/>
  <c r="A375" i="13"/>
  <c r="B375" i="13"/>
  <c r="A379" i="13"/>
  <c r="B379" i="13"/>
  <c r="A383" i="13"/>
  <c r="B383" i="13"/>
  <c r="A387" i="13"/>
  <c r="B387" i="13"/>
  <c r="A393" i="13"/>
  <c r="B393" i="13"/>
  <c r="A397" i="13"/>
  <c r="B397" i="13"/>
  <c r="A401" i="13"/>
  <c r="B401" i="13"/>
  <c r="A405" i="13"/>
  <c r="B405" i="13"/>
  <c r="A409" i="13"/>
  <c r="B409" i="13"/>
  <c r="A413" i="13"/>
  <c r="B413" i="13"/>
  <c r="A417" i="13"/>
  <c r="B417" i="13"/>
  <c r="A421" i="13"/>
  <c r="B421" i="13"/>
  <c r="A425" i="13"/>
  <c r="B425" i="13"/>
  <c r="A429" i="13"/>
  <c r="B429" i="13"/>
  <c r="A433" i="13"/>
  <c r="B433" i="13"/>
  <c r="A437" i="13"/>
  <c r="B437" i="13"/>
  <c r="A441" i="13"/>
  <c r="B441" i="13"/>
  <c r="A443" i="13"/>
  <c r="B443" i="13"/>
  <c r="A447" i="13"/>
  <c r="B447" i="13"/>
  <c r="A451" i="13"/>
  <c r="B451" i="13"/>
  <c r="A455" i="13"/>
  <c r="B455" i="13"/>
  <c r="A459" i="13"/>
  <c r="B459" i="13"/>
  <c r="A463" i="13"/>
  <c r="B463" i="13"/>
  <c r="A467" i="13"/>
  <c r="B467" i="13"/>
  <c r="A471" i="13"/>
  <c r="B471" i="13"/>
  <c r="A475" i="13"/>
  <c r="B475" i="13"/>
  <c r="A479" i="13"/>
  <c r="B479" i="13"/>
  <c r="A483" i="13"/>
  <c r="B483" i="13"/>
  <c r="A487" i="13"/>
  <c r="B487" i="13"/>
  <c r="A491" i="13"/>
  <c r="B491" i="13"/>
  <c r="A495" i="13"/>
  <c r="B495" i="13"/>
  <c r="A499" i="13"/>
  <c r="B499" i="13"/>
  <c r="A503" i="13"/>
  <c r="B503" i="13"/>
  <c r="A505" i="13"/>
  <c r="B505" i="13"/>
  <c r="A509" i="13"/>
  <c r="B509" i="13"/>
  <c r="A513" i="13"/>
  <c r="B513" i="13"/>
  <c r="A517" i="13"/>
  <c r="B517" i="13"/>
  <c r="A521" i="13"/>
  <c r="B521" i="13"/>
  <c r="A525" i="13"/>
  <c r="B525" i="13"/>
  <c r="A529" i="13"/>
  <c r="B529" i="13"/>
  <c r="A533" i="13"/>
  <c r="B533" i="13"/>
  <c r="A537" i="13"/>
  <c r="B537" i="13"/>
  <c r="A541" i="13"/>
  <c r="B541" i="13"/>
  <c r="A545" i="13"/>
  <c r="B545" i="13"/>
  <c r="A549" i="13"/>
  <c r="B549" i="13"/>
  <c r="A553" i="13"/>
  <c r="B553" i="13"/>
  <c r="A559" i="13"/>
  <c r="B559" i="13"/>
  <c r="A563" i="13"/>
  <c r="B563" i="13"/>
  <c r="A567" i="13"/>
  <c r="B567" i="13"/>
  <c r="A571" i="13"/>
  <c r="B571" i="13"/>
  <c r="A575" i="13"/>
  <c r="B575" i="13"/>
  <c r="A579" i="13"/>
  <c r="B579" i="13"/>
  <c r="A583" i="13"/>
  <c r="B583" i="13"/>
  <c r="A587" i="13"/>
  <c r="B587" i="13"/>
  <c r="A591" i="13"/>
  <c r="B591" i="13"/>
  <c r="A595" i="13"/>
  <c r="B595" i="13"/>
  <c r="A599" i="13"/>
  <c r="B599" i="13"/>
  <c r="A603" i="13"/>
  <c r="B603" i="13"/>
  <c r="A607" i="13"/>
  <c r="B607" i="13"/>
  <c r="A611" i="13"/>
  <c r="B611" i="13"/>
  <c r="A615" i="13"/>
  <c r="B615" i="13"/>
  <c r="A621" i="13"/>
  <c r="B621" i="13"/>
  <c r="A625" i="13"/>
  <c r="B625" i="13"/>
  <c r="A629" i="13"/>
  <c r="B629" i="13"/>
  <c r="A633" i="13"/>
  <c r="B633" i="13"/>
  <c r="A637" i="13"/>
  <c r="B637" i="13"/>
  <c r="A641" i="13"/>
  <c r="B641" i="13"/>
  <c r="A645" i="13"/>
  <c r="B645" i="13"/>
  <c r="A649" i="13"/>
  <c r="B649" i="13"/>
  <c r="A653" i="13"/>
  <c r="B653" i="13"/>
  <c r="A657" i="13"/>
  <c r="B657" i="13"/>
  <c r="A661" i="13"/>
  <c r="B661" i="13"/>
  <c r="A665" i="13"/>
  <c r="B665" i="13"/>
  <c r="A669" i="13"/>
  <c r="B669" i="13"/>
  <c r="A671" i="13"/>
  <c r="B671" i="13"/>
  <c r="A675" i="13"/>
  <c r="B675" i="13"/>
  <c r="A679" i="13"/>
  <c r="B679" i="13"/>
  <c r="A683" i="13"/>
  <c r="B683" i="13"/>
  <c r="A687" i="13"/>
  <c r="B687" i="13"/>
  <c r="A691" i="13"/>
  <c r="B691" i="13"/>
  <c r="A695" i="13"/>
  <c r="B695" i="13"/>
  <c r="A699" i="13"/>
  <c r="B699" i="13"/>
  <c r="A703" i="13"/>
  <c r="B703" i="13"/>
  <c r="A707" i="13"/>
  <c r="B707" i="13"/>
  <c r="A711" i="13"/>
  <c r="B711" i="13"/>
  <c r="A715" i="13"/>
  <c r="B715" i="13"/>
  <c r="A719" i="13"/>
  <c r="B719" i="13"/>
  <c r="A723" i="13"/>
  <c r="B723" i="13"/>
  <c r="A727" i="13"/>
  <c r="B727" i="13"/>
  <c r="A731" i="13"/>
  <c r="B731" i="13"/>
  <c r="A733" i="13"/>
  <c r="B733" i="13"/>
  <c r="A737" i="13"/>
  <c r="B737" i="13"/>
  <c r="A741" i="13"/>
  <c r="B741" i="13"/>
  <c r="A745" i="13"/>
  <c r="B745" i="13"/>
  <c r="A749" i="13"/>
  <c r="B749" i="13"/>
  <c r="A753" i="13"/>
  <c r="B753" i="13"/>
  <c r="A757" i="13"/>
  <c r="B757" i="13"/>
  <c r="A761" i="13"/>
  <c r="B761" i="13"/>
  <c r="A765" i="13"/>
  <c r="B765" i="13"/>
  <c r="A769" i="13"/>
  <c r="B769" i="13"/>
  <c r="A773" i="13"/>
  <c r="B773" i="13"/>
  <c r="A777" i="13"/>
  <c r="B777" i="13"/>
  <c r="A781" i="13"/>
  <c r="B781" i="13"/>
  <c r="A785" i="13"/>
  <c r="B785" i="13"/>
  <c r="A787" i="13"/>
  <c r="B787" i="13"/>
  <c r="A791" i="13"/>
  <c r="B791" i="13"/>
  <c r="A795" i="13"/>
  <c r="B795" i="13"/>
  <c r="A799" i="13"/>
  <c r="B799" i="13"/>
  <c r="A803" i="13"/>
  <c r="B803" i="13"/>
  <c r="A807" i="13"/>
  <c r="B807" i="13"/>
  <c r="A811" i="13"/>
  <c r="B811" i="13"/>
  <c r="A815" i="13"/>
  <c r="B815" i="13"/>
  <c r="A819" i="13"/>
  <c r="B819" i="13"/>
  <c r="A823" i="13"/>
  <c r="B823" i="13"/>
  <c r="A827" i="13"/>
  <c r="B827" i="13"/>
  <c r="A831" i="13"/>
  <c r="B831" i="13"/>
  <c r="A835" i="13"/>
  <c r="B835" i="13"/>
  <c r="A839" i="13"/>
  <c r="B839" i="13"/>
  <c r="A843" i="13"/>
  <c r="B843" i="13"/>
  <c r="A847" i="13"/>
  <c r="B847" i="13"/>
  <c r="A849" i="13"/>
  <c r="B849" i="13"/>
  <c r="A853" i="13"/>
  <c r="B853" i="13"/>
  <c r="A857" i="13"/>
  <c r="B857" i="13"/>
  <c r="A861" i="13"/>
  <c r="B861" i="13"/>
  <c r="A865" i="13"/>
  <c r="B865" i="13"/>
  <c r="A869" i="13"/>
  <c r="B869" i="13"/>
  <c r="A873" i="13"/>
  <c r="B873" i="13"/>
  <c r="A877" i="13"/>
  <c r="B877" i="13"/>
  <c r="A881" i="13"/>
  <c r="B881" i="13"/>
  <c r="A885" i="13"/>
  <c r="B885" i="13"/>
  <c r="A889" i="13"/>
  <c r="B889" i="13"/>
  <c r="A893" i="13"/>
  <c r="B893" i="13"/>
  <c r="A897" i="13"/>
  <c r="B897" i="13"/>
  <c r="A901" i="13"/>
  <c r="B901" i="13"/>
  <c r="A903" i="13"/>
  <c r="B903" i="13"/>
  <c r="A907" i="13"/>
  <c r="B907" i="13"/>
  <c r="A911" i="13"/>
  <c r="B911" i="13"/>
  <c r="A915" i="13"/>
  <c r="B915" i="13"/>
  <c r="A919" i="13"/>
  <c r="B919" i="13"/>
  <c r="A923" i="13"/>
  <c r="B923" i="13"/>
  <c r="A927" i="13"/>
  <c r="B927" i="13"/>
  <c r="A931" i="13"/>
  <c r="B931" i="13"/>
  <c r="A935" i="13"/>
  <c r="B935" i="13"/>
  <c r="A939" i="13"/>
  <c r="B939" i="13"/>
  <c r="A943" i="13"/>
  <c r="B943" i="13"/>
  <c r="A947" i="13"/>
  <c r="B947" i="13"/>
  <c r="A951" i="13"/>
  <c r="B951" i="13"/>
  <c r="A955" i="13"/>
  <c r="B955" i="13"/>
  <c r="A959" i="13"/>
  <c r="B959" i="13"/>
  <c r="A961" i="13"/>
  <c r="B961" i="13"/>
  <c r="A965" i="13"/>
  <c r="B965" i="13"/>
  <c r="A969" i="13"/>
  <c r="B969" i="13"/>
  <c r="A973" i="13"/>
  <c r="B973" i="13"/>
  <c r="A977" i="13"/>
  <c r="B977" i="13"/>
  <c r="A981" i="13"/>
  <c r="B981" i="13"/>
  <c r="A985" i="13"/>
  <c r="B985" i="13"/>
  <c r="A989" i="13"/>
  <c r="B989" i="13"/>
  <c r="A993" i="13"/>
  <c r="B993" i="13"/>
  <c r="A997" i="13"/>
  <c r="B997" i="13"/>
  <c r="A1001" i="13"/>
  <c r="B1001" i="13"/>
  <c r="A1005" i="13"/>
  <c r="B1005" i="13"/>
  <c r="A1009" i="13"/>
  <c r="B1009" i="13"/>
  <c r="A1013" i="13"/>
  <c r="B1013" i="13"/>
  <c r="A1019" i="13"/>
  <c r="B1019" i="13"/>
  <c r="A1023" i="13"/>
  <c r="B1023" i="13"/>
  <c r="A1027" i="13"/>
  <c r="B1027" i="13"/>
  <c r="A1031" i="13"/>
  <c r="B1031" i="13"/>
  <c r="A1035" i="13"/>
  <c r="B1035" i="13"/>
  <c r="A1039" i="13"/>
  <c r="B1039" i="13"/>
  <c r="A1043" i="13"/>
  <c r="B1043" i="13"/>
  <c r="A1047" i="13"/>
  <c r="B1047" i="13"/>
  <c r="A1051" i="13"/>
  <c r="B1051" i="13"/>
  <c r="A1055" i="13"/>
  <c r="B1055" i="13"/>
  <c r="A1059" i="13"/>
  <c r="B1059" i="13"/>
  <c r="A1063" i="13"/>
  <c r="B1063" i="13"/>
  <c r="A1067" i="13"/>
  <c r="B1067" i="13"/>
  <c r="A1071" i="13"/>
  <c r="B1071" i="13"/>
  <c r="A1073" i="13"/>
  <c r="B1073" i="13"/>
  <c r="A1077" i="13"/>
  <c r="B1077" i="13"/>
  <c r="A1081" i="13"/>
  <c r="B1081" i="13"/>
  <c r="A1085" i="13"/>
  <c r="B1085" i="13"/>
  <c r="A1089" i="13"/>
  <c r="B1089" i="13"/>
  <c r="A1093" i="13"/>
  <c r="B1093" i="13"/>
  <c r="A1097" i="13"/>
  <c r="B1097" i="13"/>
  <c r="A1101" i="13"/>
  <c r="B1101" i="13"/>
  <c r="A1105" i="13"/>
  <c r="B1105" i="13"/>
  <c r="A1109" i="13"/>
  <c r="B1109" i="13"/>
  <c r="A1113" i="13"/>
  <c r="B1113" i="13"/>
  <c r="A1117" i="13"/>
  <c r="B1117" i="13"/>
  <c r="A1121" i="13"/>
  <c r="B1121" i="13"/>
  <c r="A1125" i="13"/>
  <c r="B1125" i="13"/>
  <c r="A1129" i="13"/>
  <c r="B1129" i="13"/>
  <c r="A1131" i="13"/>
  <c r="B1131" i="13"/>
  <c r="A1135" i="13"/>
  <c r="B1135" i="13"/>
  <c r="A1139" i="13"/>
  <c r="B1139" i="13"/>
  <c r="A1143" i="13"/>
  <c r="B1143" i="13"/>
  <c r="A1147" i="13"/>
  <c r="B1147" i="13"/>
  <c r="A1151" i="13"/>
  <c r="B1151" i="13"/>
  <c r="A1155" i="13"/>
  <c r="B1155" i="13"/>
  <c r="A1159" i="13"/>
  <c r="B1159" i="13"/>
  <c r="A1163" i="13"/>
  <c r="B1163" i="13"/>
  <c r="A1167" i="13"/>
  <c r="B1167" i="13"/>
  <c r="A1171" i="13"/>
  <c r="B1171" i="13"/>
  <c r="A1175" i="13"/>
  <c r="B1175" i="13"/>
  <c r="A1179" i="13"/>
  <c r="B1179" i="13"/>
  <c r="A1183" i="13"/>
  <c r="B1183" i="13"/>
  <c r="A1189" i="13"/>
  <c r="B1189" i="13"/>
  <c r="A1193" i="13"/>
  <c r="B1193" i="13"/>
  <c r="A1197" i="13"/>
  <c r="B1197" i="13"/>
  <c r="A1201" i="13"/>
  <c r="B1201" i="13"/>
  <c r="A1205" i="13"/>
  <c r="B1205" i="13"/>
  <c r="A1209" i="13"/>
  <c r="B1209" i="13"/>
  <c r="A1213" i="13"/>
  <c r="B1213" i="13"/>
  <c r="A1217" i="13"/>
  <c r="B1217" i="13"/>
  <c r="A1221" i="13"/>
  <c r="B1221" i="13"/>
  <c r="A1225" i="13"/>
  <c r="B1225" i="13"/>
  <c r="A1229" i="13"/>
  <c r="B1229" i="13"/>
  <c r="A1233" i="13"/>
  <c r="B1233" i="13"/>
  <c r="A1237" i="13"/>
  <c r="B1237" i="13"/>
  <c r="A1241" i="13"/>
  <c r="B1241" i="13"/>
  <c r="A1245" i="13"/>
  <c r="B1245" i="13"/>
  <c r="A1251" i="13"/>
  <c r="B1251" i="13"/>
  <c r="A1255" i="13"/>
  <c r="B1255" i="13"/>
  <c r="A1259" i="13"/>
  <c r="B1259" i="13"/>
  <c r="A1263" i="13"/>
  <c r="B1263" i="13"/>
  <c r="A1267" i="13"/>
  <c r="B1267" i="13"/>
  <c r="A1271" i="13"/>
  <c r="B1271" i="13"/>
  <c r="A1275" i="13"/>
  <c r="B1275" i="13"/>
  <c r="A1279" i="13"/>
  <c r="B1279" i="13"/>
  <c r="A1283" i="13"/>
  <c r="B1283" i="13"/>
  <c r="A1287" i="13"/>
  <c r="B1287" i="13"/>
  <c r="A1291" i="13"/>
  <c r="B1291" i="13"/>
  <c r="A1295" i="13"/>
  <c r="B1295" i="13"/>
  <c r="A1299" i="13"/>
  <c r="B1299" i="13"/>
  <c r="A1305" i="13"/>
  <c r="B1305" i="13"/>
  <c r="A1309" i="13"/>
  <c r="B1309" i="13"/>
  <c r="A1313" i="13"/>
  <c r="B1313" i="13"/>
  <c r="A1317" i="13"/>
  <c r="B1317" i="13"/>
  <c r="A1321" i="13"/>
  <c r="B1321" i="13"/>
  <c r="A1325" i="13"/>
  <c r="B1325" i="13"/>
  <c r="A1329" i="13"/>
  <c r="B1329" i="13"/>
  <c r="A1333" i="13"/>
  <c r="B1333" i="13"/>
  <c r="A1337" i="13"/>
  <c r="B1337" i="13"/>
  <c r="A1341" i="13"/>
  <c r="B1341" i="13"/>
  <c r="A1345" i="13"/>
  <c r="B1345" i="13"/>
  <c r="A1349" i="13"/>
  <c r="B1349" i="13"/>
  <c r="A1353" i="13"/>
  <c r="B1353" i="13"/>
  <c r="A1357" i="13"/>
  <c r="B1357" i="13"/>
  <c r="A1361" i="13"/>
  <c r="B1361" i="13"/>
  <c r="A1367" i="13"/>
  <c r="B1367" i="13"/>
  <c r="A1371" i="13"/>
  <c r="B1371" i="13"/>
  <c r="A1375" i="13"/>
  <c r="B1375" i="13"/>
  <c r="A1379" i="13"/>
  <c r="B1379" i="13"/>
  <c r="A1383" i="13"/>
  <c r="B1383" i="13"/>
  <c r="A1387" i="13"/>
  <c r="B1387" i="13"/>
  <c r="A1391" i="13"/>
  <c r="B1391" i="13"/>
  <c r="A1395" i="13"/>
  <c r="B1395" i="13"/>
  <c r="A1399" i="13"/>
  <c r="B1399" i="13"/>
  <c r="A1403" i="13"/>
  <c r="B1403" i="13"/>
  <c r="A1407" i="13"/>
  <c r="B1407" i="13"/>
  <c r="A1411" i="13"/>
  <c r="B1411" i="13"/>
  <c r="A1415" i="13"/>
  <c r="B1415" i="13"/>
  <c r="A6" i="13"/>
  <c r="B6" i="13"/>
  <c r="A10" i="13"/>
  <c r="B10" i="13"/>
  <c r="A14" i="13"/>
  <c r="B14" i="13"/>
  <c r="A20" i="13"/>
  <c r="B20" i="13"/>
  <c r="A24" i="13"/>
  <c r="B24" i="13"/>
  <c r="A28" i="13"/>
  <c r="B28" i="13"/>
  <c r="A32" i="13"/>
  <c r="B32" i="13"/>
  <c r="A36" i="13"/>
  <c r="B36" i="13"/>
  <c r="A40" i="13"/>
  <c r="B40" i="13"/>
  <c r="A44" i="13"/>
  <c r="B44" i="13"/>
  <c r="A48" i="13"/>
  <c r="B48" i="13"/>
  <c r="A52" i="13"/>
  <c r="B52" i="13"/>
  <c r="A56" i="13"/>
  <c r="B56" i="13"/>
  <c r="A60" i="13"/>
  <c r="B60" i="13"/>
  <c r="A64" i="13"/>
  <c r="B64" i="13"/>
  <c r="A68" i="13"/>
  <c r="B68" i="13"/>
  <c r="A72" i="13"/>
  <c r="B72" i="13"/>
  <c r="A76" i="13"/>
  <c r="B76" i="13"/>
  <c r="A78" i="13"/>
  <c r="B78" i="13"/>
  <c r="A82" i="13"/>
  <c r="B82" i="13"/>
  <c r="A86" i="13"/>
  <c r="B86" i="13"/>
  <c r="A90" i="13"/>
  <c r="B90" i="13"/>
  <c r="A94" i="13"/>
  <c r="B94" i="13"/>
  <c r="A98" i="13"/>
  <c r="B98" i="13"/>
  <c r="A102" i="13"/>
  <c r="B102" i="13"/>
  <c r="A106" i="13"/>
  <c r="B106" i="13"/>
  <c r="A110" i="13"/>
  <c r="B110" i="13"/>
  <c r="A114" i="13"/>
  <c r="B114" i="13"/>
  <c r="A118" i="13"/>
  <c r="B118" i="13"/>
  <c r="A122" i="13"/>
  <c r="B122" i="13"/>
  <c r="A126" i="13"/>
  <c r="B126" i="13"/>
  <c r="A130" i="13"/>
  <c r="B130" i="13"/>
  <c r="A132" i="13"/>
  <c r="B132" i="13"/>
  <c r="A136" i="13"/>
  <c r="B136" i="13"/>
  <c r="A140" i="13"/>
  <c r="B140" i="13"/>
  <c r="A144" i="13"/>
  <c r="B144" i="13"/>
  <c r="A148" i="13"/>
  <c r="B148" i="13"/>
  <c r="A152" i="13"/>
  <c r="B152" i="13"/>
  <c r="A156" i="13"/>
  <c r="B156" i="13"/>
  <c r="A160" i="13"/>
  <c r="B160" i="13"/>
  <c r="A164" i="13"/>
  <c r="B164" i="13"/>
  <c r="A168" i="13"/>
  <c r="B168" i="13"/>
  <c r="A172" i="13"/>
  <c r="B172" i="13"/>
  <c r="A176" i="13"/>
  <c r="B176" i="13"/>
  <c r="A180" i="13"/>
  <c r="B180" i="13"/>
  <c r="A184" i="13"/>
  <c r="B184" i="13"/>
  <c r="A188" i="13"/>
  <c r="B188" i="13"/>
  <c r="A194" i="13"/>
  <c r="B194" i="13"/>
  <c r="A198" i="13"/>
  <c r="B198" i="13"/>
  <c r="A202" i="13"/>
  <c r="B202" i="13"/>
  <c r="A206" i="13"/>
  <c r="B206" i="13"/>
  <c r="A210" i="13"/>
  <c r="B210" i="13"/>
  <c r="A214" i="13"/>
  <c r="B214" i="13"/>
  <c r="A218" i="13"/>
  <c r="B218" i="13"/>
  <c r="A222" i="13"/>
  <c r="B222" i="13"/>
  <c r="A226" i="13"/>
  <c r="B226" i="13"/>
  <c r="A230" i="13"/>
  <c r="B230" i="13"/>
  <c r="A234" i="13"/>
  <c r="B234" i="13"/>
  <c r="A238" i="13"/>
  <c r="B238" i="13"/>
  <c r="A242" i="13"/>
  <c r="B242" i="13"/>
  <c r="A248" i="13"/>
  <c r="B248" i="13"/>
  <c r="A252" i="13"/>
  <c r="B252" i="13"/>
  <c r="A256" i="13"/>
  <c r="B256" i="13"/>
  <c r="A260" i="13"/>
  <c r="B260" i="13"/>
  <c r="A264" i="13"/>
  <c r="B264" i="13"/>
  <c r="A268" i="13"/>
  <c r="B268" i="13"/>
  <c r="A272" i="13"/>
  <c r="B272" i="13"/>
  <c r="A276" i="13"/>
  <c r="B276" i="13"/>
  <c r="A280" i="13"/>
  <c r="B280" i="13"/>
  <c r="A284" i="13"/>
  <c r="B284" i="13"/>
  <c r="A288" i="13"/>
  <c r="B288" i="13"/>
  <c r="A292" i="13"/>
  <c r="B292" i="13"/>
  <c r="A296" i="13"/>
  <c r="B296" i="13"/>
  <c r="A300" i="13"/>
  <c r="B300" i="13"/>
  <c r="A304" i="13"/>
  <c r="B304" i="13"/>
  <c r="A306" i="13"/>
  <c r="B306" i="13"/>
  <c r="A310" i="13"/>
  <c r="B310" i="13"/>
  <c r="A314" i="13"/>
  <c r="B314" i="13"/>
  <c r="A318" i="13"/>
  <c r="B318" i="13"/>
  <c r="A322" i="13"/>
  <c r="B322" i="13"/>
  <c r="A326" i="13"/>
  <c r="B326" i="13"/>
  <c r="A330" i="13"/>
  <c r="B330" i="13"/>
  <c r="A334" i="13"/>
  <c r="B334" i="13"/>
  <c r="A338" i="13"/>
  <c r="B338" i="13"/>
  <c r="A342" i="13"/>
  <c r="B342" i="13"/>
  <c r="A346" i="13"/>
  <c r="B346" i="13"/>
  <c r="A350" i="13"/>
  <c r="B350" i="13"/>
  <c r="A356" i="13"/>
  <c r="B356" i="13"/>
  <c r="A360" i="13"/>
  <c r="B360" i="13"/>
  <c r="A364" i="13"/>
  <c r="B364" i="13"/>
  <c r="A368" i="13"/>
  <c r="B368" i="13"/>
  <c r="A372" i="13"/>
  <c r="B372" i="13"/>
  <c r="A376" i="13"/>
  <c r="B376" i="13"/>
  <c r="A380" i="13"/>
  <c r="B380" i="13"/>
  <c r="A384" i="13"/>
  <c r="B384" i="13"/>
  <c r="A388" i="13"/>
  <c r="B388" i="13"/>
  <c r="A392" i="13"/>
  <c r="B392" i="13"/>
  <c r="A396" i="13"/>
  <c r="B396" i="13"/>
  <c r="A400" i="13"/>
  <c r="B400" i="13"/>
  <c r="A404" i="13"/>
  <c r="B404" i="13"/>
  <c r="A408" i="13"/>
  <c r="B408" i="13"/>
  <c r="A412" i="13"/>
  <c r="B412" i="13"/>
  <c r="A414" i="13"/>
  <c r="B414" i="13"/>
  <c r="A418" i="13"/>
  <c r="B418" i="13"/>
  <c r="A422" i="13"/>
  <c r="B422" i="13"/>
  <c r="A426" i="13"/>
  <c r="B426" i="13"/>
  <c r="A430" i="13"/>
  <c r="B430" i="13"/>
  <c r="A434" i="13"/>
  <c r="B434" i="13"/>
  <c r="A438" i="13"/>
  <c r="B438" i="13"/>
  <c r="A442" i="13"/>
  <c r="B442" i="13"/>
  <c r="A446" i="13"/>
  <c r="B446" i="13"/>
  <c r="A450" i="13"/>
  <c r="B450" i="13"/>
  <c r="A454" i="13"/>
  <c r="B454" i="13"/>
  <c r="A458" i="13"/>
  <c r="B458" i="13"/>
  <c r="A462" i="13"/>
  <c r="B462" i="13"/>
  <c r="A466" i="13"/>
  <c r="B466" i="13"/>
  <c r="A472" i="13"/>
  <c r="B472" i="13"/>
  <c r="A476" i="13"/>
  <c r="B476" i="13"/>
  <c r="A480" i="13"/>
  <c r="B480" i="13"/>
  <c r="A484" i="13"/>
  <c r="B484" i="13"/>
  <c r="A488" i="13"/>
  <c r="B488" i="13"/>
  <c r="A492" i="13"/>
  <c r="B492" i="13"/>
  <c r="A496" i="13"/>
  <c r="B496" i="13"/>
  <c r="A500" i="13"/>
  <c r="B500" i="13"/>
  <c r="A504" i="13"/>
  <c r="B504" i="13"/>
  <c r="A508" i="13"/>
  <c r="B508" i="13"/>
  <c r="A512" i="13"/>
  <c r="B512" i="13"/>
  <c r="A516" i="13"/>
  <c r="B516" i="13"/>
  <c r="A520" i="13"/>
  <c r="B520" i="13"/>
  <c r="A524" i="13"/>
  <c r="B524" i="13"/>
  <c r="A528" i="13"/>
  <c r="B528" i="13"/>
  <c r="A530" i="13"/>
  <c r="B530" i="13"/>
  <c r="A534" i="13"/>
  <c r="B534" i="13"/>
  <c r="A538" i="13"/>
  <c r="B538" i="13"/>
  <c r="A542" i="13"/>
  <c r="B542" i="13"/>
  <c r="A546" i="13"/>
  <c r="B546" i="13"/>
  <c r="A550" i="13"/>
  <c r="B550" i="13"/>
  <c r="A554" i="13"/>
  <c r="B554" i="13"/>
  <c r="A558" i="13"/>
  <c r="B558" i="13"/>
  <c r="A562" i="13"/>
  <c r="B562" i="13"/>
  <c r="A566" i="13"/>
  <c r="B566" i="13"/>
  <c r="A570" i="13"/>
  <c r="B570" i="13"/>
  <c r="A574" i="13"/>
  <c r="B574" i="13"/>
  <c r="A578" i="13"/>
  <c r="B578" i="13"/>
  <c r="A582" i="13"/>
  <c r="B582" i="13"/>
  <c r="A584" i="13"/>
  <c r="B584" i="13"/>
  <c r="A588" i="13"/>
  <c r="B588" i="13"/>
  <c r="A592" i="13"/>
  <c r="B592" i="13"/>
  <c r="A596" i="13"/>
  <c r="B596" i="13"/>
  <c r="A600" i="13"/>
  <c r="B600" i="13"/>
  <c r="A604" i="13"/>
  <c r="B604" i="13"/>
  <c r="A608" i="13"/>
  <c r="B608" i="13"/>
  <c r="A612" i="13"/>
  <c r="B612" i="13"/>
  <c r="A616" i="13"/>
  <c r="B616" i="13"/>
  <c r="A620" i="13"/>
  <c r="B620" i="13"/>
  <c r="A624" i="13"/>
  <c r="B624" i="13"/>
  <c r="A628" i="13"/>
  <c r="B628" i="13"/>
  <c r="A632" i="13"/>
  <c r="B632" i="13"/>
  <c r="A636" i="13"/>
  <c r="B636" i="13"/>
  <c r="A640" i="13"/>
  <c r="B640" i="13"/>
  <c r="A646" i="13"/>
  <c r="B646" i="13"/>
  <c r="A650" i="13"/>
  <c r="B650" i="13"/>
  <c r="A654" i="13"/>
  <c r="B654" i="13"/>
  <c r="A658" i="13"/>
  <c r="B658" i="13"/>
  <c r="A662" i="13"/>
  <c r="B662" i="13"/>
  <c r="A666" i="13"/>
  <c r="B666" i="13"/>
  <c r="A670" i="13"/>
  <c r="B670" i="13"/>
  <c r="A674" i="13"/>
  <c r="B674" i="13"/>
  <c r="A678" i="13"/>
  <c r="B678" i="13"/>
  <c r="A682" i="13"/>
  <c r="B682" i="13"/>
  <c r="A686" i="13"/>
  <c r="B686" i="13"/>
  <c r="A690" i="13"/>
  <c r="B690" i="13"/>
  <c r="A694" i="13"/>
  <c r="B694" i="13"/>
  <c r="A698" i="13"/>
  <c r="B698" i="13"/>
  <c r="A700" i="13"/>
  <c r="B700" i="13"/>
  <c r="A704" i="13"/>
  <c r="B704" i="13"/>
  <c r="A708" i="13"/>
  <c r="B708" i="13"/>
  <c r="A712" i="13"/>
  <c r="B712" i="13"/>
  <c r="A716" i="13"/>
  <c r="B716" i="13"/>
  <c r="A720" i="13"/>
  <c r="B720" i="13"/>
  <c r="A724" i="13"/>
  <c r="B724" i="13"/>
  <c r="A728" i="13"/>
  <c r="B728" i="13"/>
  <c r="A732" i="13"/>
  <c r="B732" i="13"/>
  <c r="A736" i="13"/>
  <c r="B736" i="13"/>
  <c r="A740" i="13"/>
  <c r="B740" i="13"/>
  <c r="A744" i="13"/>
  <c r="B744" i="13"/>
  <c r="A748" i="13"/>
  <c r="B748" i="13"/>
  <c r="A752" i="13"/>
  <c r="B752" i="13"/>
  <c r="A758" i="13"/>
  <c r="B758" i="13"/>
  <c r="A762" i="13"/>
  <c r="B762" i="13"/>
  <c r="A766" i="13"/>
  <c r="B766" i="13"/>
  <c r="A770" i="13"/>
  <c r="B770" i="13"/>
  <c r="A774" i="13"/>
  <c r="B774" i="13"/>
  <c r="A778" i="13"/>
  <c r="B778" i="13"/>
  <c r="A782" i="13"/>
  <c r="B782" i="13"/>
  <c r="A786" i="13"/>
  <c r="B786" i="13"/>
  <c r="A790" i="13"/>
  <c r="B790" i="13"/>
  <c r="A794" i="13"/>
  <c r="B794" i="13"/>
  <c r="A798" i="13"/>
  <c r="B798" i="13"/>
  <c r="A802" i="13"/>
  <c r="B802" i="13"/>
  <c r="A806" i="13"/>
  <c r="B806" i="13"/>
  <c r="A810" i="13"/>
  <c r="B810" i="13"/>
  <c r="A812" i="13"/>
  <c r="B812" i="13"/>
  <c r="A816" i="13"/>
  <c r="B816" i="13"/>
  <c r="A820" i="13"/>
  <c r="B820" i="13"/>
  <c r="A824" i="13"/>
  <c r="B824" i="13"/>
  <c r="A828" i="13"/>
  <c r="B828" i="13"/>
  <c r="A832" i="13"/>
  <c r="B832" i="13"/>
  <c r="A836" i="13"/>
  <c r="B836" i="13"/>
  <c r="A840" i="13"/>
  <c r="B840" i="13"/>
  <c r="A844" i="13"/>
  <c r="B844" i="13"/>
  <c r="A848" i="13"/>
  <c r="B848" i="13"/>
  <c r="A852" i="13"/>
  <c r="B852" i="13"/>
  <c r="A856" i="13"/>
  <c r="B856" i="13"/>
  <c r="A860" i="13"/>
  <c r="B860" i="13"/>
  <c r="A864" i="13"/>
  <c r="B864" i="13"/>
  <c r="A870" i="13"/>
  <c r="B870" i="13"/>
  <c r="A874" i="13"/>
  <c r="B874" i="13"/>
  <c r="A878" i="13"/>
  <c r="B878" i="13"/>
  <c r="A882" i="13"/>
  <c r="B882" i="13"/>
  <c r="A886" i="13"/>
  <c r="B886" i="13"/>
  <c r="A890" i="13"/>
  <c r="B890" i="13"/>
  <c r="A894" i="13"/>
  <c r="B894" i="13"/>
  <c r="A898" i="13"/>
  <c r="B898" i="13"/>
  <c r="A902" i="13"/>
  <c r="B902" i="13"/>
  <c r="A906" i="13"/>
  <c r="B906" i="13"/>
  <c r="A910" i="13"/>
  <c r="B910" i="13"/>
  <c r="A914" i="13"/>
  <c r="B914" i="13"/>
  <c r="A918" i="13"/>
  <c r="B918" i="13"/>
  <c r="A922" i="13"/>
  <c r="B922" i="13"/>
  <c r="A926" i="13"/>
  <c r="B926" i="13"/>
  <c r="A928" i="13"/>
  <c r="B928" i="13"/>
  <c r="A932" i="13"/>
  <c r="B932" i="13"/>
  <c r="A936" i="13"/>
  <c r="B936" i="13"/>
  <c r="A940" i="13"/>
  <c r="B940" i="13"/>
  <c r="A944" i="13"/>
  <c r="B944" i="13"/>
  <c r="A948" i="13"/>
  <c r="B948" i="13"/>
  <c r="A952" i="13"/>
  <c r="B952" i="13"/>
  <c r="A956" i="13"/>
  <c r="B956" i="13"/>
  <c r="A960" i="13"/>
  <c r="B960" i="13"/>
  <c r="A964" i="13"/>
  <c r="B964" i="13"/>
  <c r="A968" i="13"/>
  <c r="B968" i="13"/>
  <c r="A972" i="13"/>
  <c r="B972" i="13"/>
  <c r="A976" i="13"/>
  <c r="B976" i="13"/>
  <c r="A980" i="13"/>
  <c r="B980" i="13"/>
  <c r="A982" i="13"/>
  <c r="B982" i="13"/>
  <c r="A986" i="13"/>
  <c r="B986" i="13"/>
  <c r="A990" i="13"/>
  <c r="B990" i="13"/>
  <c r="A994" i="13"/>
  <c r="B994" i="13"/>
  <c r="A998" i="13"/>
  <c r="B998" i="13"/>
  <c r="A1002" i="13"/>
  <c r="B1002" i="13"/>
  <c r="A1006" i="13"/>
  <c r="B1006" i="13"/>
  <c r="A1010" i="13"/>
  <c r="B1010" i="13"/>
  <c r="A1014" i="13"/>
  <c r="B1014" i="13"/>
  <c r="A1018" i="13"/>
  <c r="B1018" i="13"/>
  <c r="A1022" i="13"/>
  <c r="B1022" i="13"/>
  <c r="A1026" i="13"/>
  <c r="B1026" i="13"/>
  <c r="A1030" i="13"/>
  <c r="B1030" i="13"/>
  <c r="A1034" i="13"/>
  <c r="B1034" i="13"/>
  <c r="A1038" i="13"/>
  <c r="B1038" i="13"/>
  <c r="A1044" i="13"/>
  <c r="B1044" i="13"/>
  <c r="A1048" i="13"/>
  <c r="B1048" i="13"/>
  <c r="A1052" i="13"/>
  <c r="B1052" i="13"/>
  <c r="A1056" i="13"/>
  <c r="B1056" i="13"/>
  <c r="A1060" i="13"/>
  <c r="B1060" i="13"/>
  <c r="A1064" i="13"/>
  <c r="B1064" i="13"/>
  <c r="A1068" i="13"/>
  <c r="B1068" i="13"/>
  <c r="A1072" i="13"/>
  <c r="B1072" i="13"/>
  <c r="A1076" i="13"/>
  <c r="B1076" i="13"/>
  <c r="A1080" i="13"/>
  <c r="B1080" i="13"/>
  <c r="A1084" i="13"/>
  <c r="B1084" i="13"/>
  <c r="A1088" i="13"/>
  <c r="B1088" i="13"/>
  <c r="A1092" i="13"/>
  <c r="B1092" i="13"/>
  <c r="A1098" i="13"/>
  <c r="B1098" i="13"/>
  <c r="A1102" i="13"/>
  <c r="B1102" i="13"/>
  <c r="A1106" i="13"/>
  <c r="B1106" i="13"/>
  <c r="A1110" i="13"/>
  <c r="B1110" i="13"/>
  <c r="A1114" i="13"/>
  <c r="B1114" i="13"/>
  <c r="A1118" i="13"/>
  <c r="B1118" i="13"/>
  <c r="A1122" i="13"/>
  <c r="B1122" i="13"/>
  <c r="A1126" i="13"/>
  <c r="B1126" i="13"/>
  <c r="A1130" i="13"/>
  <c r="B1130" i="13"/>
  <c r="A1134" i="13"/>
  <c r="B1134" i="13"/>
  <c r="A1138" i="13"/>
  <c r="B1138" i="13"/>
  <c r="A1142" i="13"/>
  <c r="B1142" i="13"/>
  <c r="A1146" i="13"/>
  <c r="B1146" i="13"/>
  <c r="A1150" i="13"/>
  <c r="B1150" i="13"/>
  <c r="A1154" i="13"/>
  <c r="B1154" i="13"/>
  <c r="A1158" i="13"/>
  <c r="B1158" i="13"/>
  <c r="A1162" i="13"/>
  <c r="B1162" i="13"/>
  <c r="A1164" i="13"/>
  <c r="B1164" i="13"/>
  <c r="A1168" i="13"/>
  <c r="B1168" i="13"/>
  <c r="A1172" i="13"/>
  <c r="B1172" i="13"/>
  <c r="A1176" i="13"/>
  <c r="B1176" i="13"/>
  <c r="A1180" i="13"/>
  <c r="B1180" i="13"/>
  <c r="A1184" i="13"/>
  <c r="B1184" i="13"/>
  <c r="A1188" i="13"/>
  <c r="B1188" i="13"/>
  <c r="A1192" i="13"/>
  <c r="B1192" i="13"/>
  <c r="A1196" i="13"/>
  <c r="B1196" i="13"/>
  <c r="A1200" i="13"/>
  <c r="B1200" i="13"/>
  <c r="A1204" i="13"/>
  <c r="B1204" i="13"/>
  <c r="A1208" i="13"/>
  <c r="B1208" i="13"/>
  <c r="A1212" i="13"/>
  <c r="B1212" i="13"/>
  <c r="A1216" i="13"/>
  <c r="B1216" i="13"/>
  <c r="A1222" i="13"/>
  <c r="B1222" i="13"/>
  <c r="A1226" i="13"/>
  <c r="B1226" i="13"/>
  <c r="A1230" i="13"/>
  <c r="B1230" i="13"/>
  <c r="A1234" i="13"/>
  <c r="B1234" i="13"/>
  <c r="A1238" i="13"/>
  <c r="B1238" i="13"/>
  <c r="A1242" i="13"/>
  <c r="B1242" i="13"/>
  <c r="A1246" i="13"/>
  <c r="B1246" i="13"/>
  <c r="A1250" i="13"/>
  <c r="B1250" i="13"/>
  <c r="A1254" i="13"/>
  <c r="B1254" i="13"/>
  <c r="A1258" i="13"/>
  <c r="B1258" i="13"/>
  <c r="A1262" i="13"/>
  <c r="B1262" i="13"/>
  <c r="A1266" i="13"/>
  <c r="B1266" i="13"/>
  <c r="A1270" i="13"/>
  <c r="B1270" i="13"/>
  <c r="A1274" i="13"/>
  <c r="B1274" i="13"/>
  <c r="A1276" i="13"/>
  <c r="B1276" i="13"/>
  <c r="A1280" i="13"/>
  <c r="B1280" i="13"/>
  <c r="A1284" i="13"/>
  <c r="B1284" i="13"/>
  <c r="A1288" i="13"/>
  <c r="B1288" i="13"/>
  <c r="A1292" i="13"/>
  <c r="B1292" i="13"/>
  <c r="A1296" i="13"/>
  <c r="B1296" i="13"/>
  <c r="A1300" i="13"/>
  <c r="B1300" i="13"/>
  <c r="A1304" i="13"/>
  <c r="B1304" i="13"/>
  <c r="A1308" i="13"/>
  <c r="B1308" i="13"/>
  <c r="A1312" i="13"/>
  <c r="B1312" i="13"/>
  <c r="A1316" i="13"/>
  <c r="B1316" i="13"/>
  <c r="A1320" i="13"/>
  <c r="B1320" i="13"/>
  <c r="A1324" i="13"/>
  <c r="B1324" i="13"/>
  <c r="A1328" i="13"/>
  <c r="B1328" i="13"/>
  <c r="A1332" i="13"/>
  <c r="B1332" i="13"/>
  <c r="A1334" i="13"/>
  <c r="B1334" i="13"/>
  <c r="A1338" i="13"/>
  <c r="B1338" i="13"/>
  <c r="A1342" i="13"/>
  <c r="B1342" i="13"/>
  <c r="A1346" i="13"/>
  <c r="B1346" i="13"/>
  <c r="A1350" i="13"/>
  <c r="B1350" i="13"/>
  <c r="A1354" i="13"/>
  <c r="B1354" i="13"/>
  <c r="A1358" i="13"/>
  <c r="B1358" i="13"/>
  <c r="A1362" i="13"/>
  <c r="B1362" i="13"/>
  <c r="A1366" i="13"/>
  <c r="B1366" i="13"/>
  <c r="A1370" i="13"/>
  <c r="B1370" i="13"/>
  <c r="A1374" i="13"/>
  <c r="B1374" i="13"/>
  <c r="A1378" i="13"/>
  <c r="B1378" i="13"/>
  <c r="A1382" i="13"/>
  <c r="B1382" i="13"/>
  <c r="A1386" i="13"/>
  <c r="B1386" i="13"/>
  <c r="A1392" i="13"/>
  <c r="B1392" i="13"/>
  <c r="A1396" i="13"/>
  <c r="B1396" i="13"/>
  <c r="A1400" i="13"/>
  <c r="B1400" i="13"/>
  <c r="A1404" i="13"/>
  <c r="B1404" i="13"/>
  <c r="A1408" i="13"/>
  <c r="B1408" i="13"/>
  <c r="A1412" i="13"/>
  <c r="B1412" i="13"/>
  <c r="A8" i="13"/>
  <c r="B8" i="13"/>
  <c r="A12" i="13"/>
  <c r="B12" i="13"/>
  <c r="A16" i="13"/>
  <c r="B16" i="13"/>
  <c r="A18" i="13"/>
  <c r="B18" i="13"/>
  <c r="A22" i="13"/>
  <c r="B22" i="13"/>
  <c r="A26" i="13"/>
  <c r="B26" i="13"/>
  <c r="A30" i="13"/>
  <c r="B30" i="13"/>
  <c r="A34" i="13"/>
  <c r="B34" i="13"/>
  <c r="A38" i="13"/>
  <c r="B38" i="13"/>
  <c r="A42" i="13"/>
  <c r="B42" i="13"/>
  <c r="A46" i="13"/>
  <c r="B46" i="13"/>
  <c r="A50" i="13"/>
  <c r="B50" i="13"/>
  <c r="A54" i="13"/>
  <c r="B54" i="13"/>
  <c r="A58" i="13"/>
  <c r="B58" i="13"/>
  <c r="A62" i="13"/>
  <c r="B62" i="13"/>
  <c r="A66" i="13"/>
  <c r="B66" i="13"/>
  <c r="A70" i="13"/>
  <c r="B70" i="13"/>
  <c r="A74" i="13"/>
  <c r="B74" i="13"/>
  <c r="A80" i="13"/>
  <c r="B80" i="13"/>
  <c r="A84" i="13"/>
  <c r="B84" i="13"/>
  <c r="A88" i="13"/>
  <c r="B88" i="13"/>
  <c r="A92" i="13"/>
  <c r="B92" i="13"/>
  <c r="A96" i="13"/>
  <c r="B96" i="13"/>
  <c r="A100" i="13"/>
  <c r="B100" i="13"/>
  <c r="A104" i="13"/>
  <c r="B104" i="13"/>
  <c r="A108" i="13"/>
  <c r="B108" i="13"/>
  <c r="A112" i="13"/>
  <c r="B112" i="13"/>
  <c r="A116" i="13"/>
  <c r="B116" i="13"/>
  <c r="A120" i="13"/>
  <c r="B120" i="13"/>
  <c r="A124" i="13"/>
  <c r="B124" i="13"/>
  <c r="A128" i="13"/>
  <c r="B128" i="13"/>
  <c r="A134" i="13"/>
  <c r="B134" i="13"/>
  <c r="A138" i="13"/>
  <c r="B138" i="13"/>
  <c r="A142" i="13"/>
  <c r="B142" i="13"/>
  <c r="A146" i="13"/>
  <c r="B146" i="13"/>
  <c r="A150" i="13"/>
  <c r="B150" i="13"/>
  <c r="A154" i="13"/>
  <c r="B154" i="13"/>
  <c r="A158" i="13"/>
  <c r="B158" i="13"/>
  <c r="A162" i="13"/>
  <c r="B162" i="13"/>
  <c r="A166" i="13"/>
  <c r="B166" i="13"/>
  <c r="A170" i="13"/>
  <c r="B170" i="13"/>
  <c r="A174" i="13"/>
  <c r="B174" i="13"/>
  <c r="A178" i="13"/>
  <c r="B178" i="13"/>
  <c r="A182" i="13"/>
  <c r="B182" i="13"/>
  <c r="A186" i="13"/>
  <c r="B186" i="13"/>
  <c r="A190" i="13"/>
  <c r="B190" i="13"/>
  <c r="A192" i="13"/>
  <c r="B192" i="13"/>
  <c r="A196" i="13"/>
  <c r="B196" i="13"/>
  <c r="A200" i="13"/>
  <c r="B200" i="13"/>
  <c r="A204" i="13"/>
  <c r="B204" i="13"/>
  <c r="A208" i="13"/>
  <c r="B208" i="13"/>
  <c r="A212" i="13"/>
  <c r="B212" i="13"/>
  <c r="A216" i="13"/>
  <c r="B216" i="13"/>
  <c r="A220" i="13"/>
  <c r="B220" i="13"/>
  <c r="A224" i="13"/>
  <c r="B224" i="13"/>
  <c r="A228" i="13"/>
  <c r="B228" i="13"/>
  <c r="A232" i="13"/>
  <c r="B232" i="13"/>
  <c r="A236" i="13"/>
  <c r="B236" i="13"/>
  <c r="A240" i="13"/>
  <c r="B240" i="13"/>
  <c r="A244" i="13"/>
  <c r="B244" i="13"/>
  <c r="A246" i="13"/>
  <c r="B246" i="13"/>
  <c r="A250" i="13"/>
  <c r="B250" i="13"/>
  <c r="A254" i="13"/>
  <c r="B254" i="13"/>
  <c r="A258" i="13"/>
  <c r="B258" i="13"/>
  <c r="A262" i="13"/>
  <c r="B262" i="13"/>
  <c r="A266" i="13"/>
  <c r="B266" i="13"/>
  <c r="A270" i="13"/>
  <c r="B270" i="13"/>
  <c r="A274" i="13"/>
  <c r="B274" i="13"/>
  <c r="A278" i="13"/>
  <c r="B278" i="13"/>
  <c r="A282" i="13"/>
  <c r="B282" i="13"/>
  <c r="A286" i="13"/>
  <c r="B286" i="13"/>
  <c r="A290" i="13"/>
  <c r="B290" i="13"/>
  <c r="A294" i="13"/>
  <c r="B294" i="13"/>
  <c r="A298" i="13"/>
  <c r="B298" i="13"/>
  <c r="A302" i="13"/>
  <c r="B302" i="13"/>
  <c r="A308" i="13"/>
  <c r="B308" i="13"/>
  <c r="A312" i="13"/>
  <c r="B312" i="13"/>
  <c r="A316" i="13"/>
  <c r="B316" i="13"/>
  <c r="A320" i="13"/>
  <c r="B320" i="13"/>
  <c r="A324" i="13"/>
  <c r="B324" i="13"/>
  <c r="A328" i="13"/>
  <c r="B328" i="13"/>
  <c r="A332" i="13"/>
  <c r="B332" i="13"/>
  <c r="A336" i="13"/>
  <c r="B336" i="13"/>
  <c r="A340" i="13"/>
  <c r="B340" i="13"/>
  <c r="A344" i="13"/>
  <c r="B344" i="13"/>
  <c r="A348" i="13"/>
  <c r="B348" i="13"/>
  <c r="A352" i="13"/>
  <c r="B352" i="13"/>
  <c r="A354" i="13"/>
  <c r="B354" i="13"/>
  <c r="A358" i="13"/>
  <c r="B358" i="13"/>
  <c r="A362" i="13"/>
  <c r="B362" i="13"/>
  <c r="A366" i="13"/>
  <c r="B366" i="13"/>
  <c r="A370" i="13"/>
  <c r="B370" i="13"/>
  <c r="A374" i="13"/>
  <c r="B374" i="13"/>
  <c r="A378" i="13"/>
  <c r="B378" i="13"/>
  <c r="A382" i="13"/>
  <c r="B382" i="13"/>
  <c r="A386" i="13"/>
  <c r="B386" i="13"/>
  <c r="A390" i="13"/>
  <c r="B390" i="13"/>
  <c r="A394" i="13"/>
  <c r="B394" i="13"/>
  <c r="A398" i="13"/>
  <c r="B398" i="13"/>
  <c r="A402" i="13"/>
  <c r="B402" i="13"/>
  <c r="A406" i="13"/>
  <c r="B406" i="13"/>
  <c r="A410" i="13"/>
  <c r="B410" i="13"/>
  <c r="A416" i="13"/>
  <c r="B416" i="13"/>
  <c r="A420" i="13"/>
  <c r="B420" i="13"/>
  <c r="A424" i="13"/>
  <c r="B424" i="13"/>
  <c r="A428" i="13"/>
  <c r="B428" i="13"/>
  <c r="A432" i="13"/>
  <c r="B432" i="13"/>
  <c r="A436" i="13"/>
  <c r="B436" i="13"/>
  <c r="A440" i="13"/>
  <c r="B440" i="13"/>
  <c r="A444" i="13"/>
  <c r="B444" i="13"/>
  <c r="A448" i="13"/>
  <c r="B448" i="13"/>
  <c r="A452" i="13"/>
  <c r="B452" i="13"/>
  <c r="A456" i="13"/>
  <c r="B456" i="13"/>
  <c r="A460" i="13"/>
  <c r="B460" i="13"/>
  <c r="A464" i="13"/>
  <c r="B464" i="13"/>
  <c r="A468" i="13"/>
  <c r="B468" i="13"/>
  <c r="A470" i="13"/>
  <c r="B470" i="13"/>
  <c r="A474" i="13"/>
  <c r="B474" i="13"/>
  <c r="A478" i="13"/>
  <c r="B478" i="13"/>
  <c r="A482" i="13"/>
  <c r="B482" i="13"/>
  <c r="A486" i="13"/>
  <c r="B486" i="13"/>
  <c r="A490" i="13"/>
  <c r="B490" i="13"/>
  <c r="A494" i="13"/>
  <c r="B494" i="13"/>
  <c r="A498" i="13"/>
  <c r="B498" i="13"/>
  <c r="A502" i="13"/>
  <c r="B502" i="13"/>
  <c r="A506" i="13"/>
  <c r="B506" i="13"/>
  <c r="A510" i="13"/>
  <c r="B510" i="13"/>
  <c r="A514" i="13"/>
  <c r="B514" i="13"/>
  <c r="A518" i="13"/>
  <c r="B518" i="13"/>
  <c r="A522" i="13"/>
  <c r="B522" i="13"/>
  <c r="A526" i="13"/>
  <c r="B526" i="13"/>
  <c r="A532" i="13"/>
  <c r="B532" i="13"/>
  <c r="A536" i="13"/>
  <c r="B536" i="13"/>
  <c r="A540" i="13"/>
  <c r="B540" i="13"/>
  <c r="A544" i="13"/>
  <c r="B544" i="13"/>
  <c r="A548" i="13"/>
  <c r="B548" i="13"/>
  <c r="A552" i="13"/>
  <c r="B552" i="13"/>
  <c r="A556" i="13"/>
  <c r="B556" i="13"/>
  <c r="A560" i="13"/>
  <c r="B560" i="13"/>
  <c r="A564" i="13"/>
  <c r="B564" i="13"/>
  <c r="A568" i="13"/>
  <c r="B568" i="13"/>
  <c r="A572" i="13"/>
  <c r="B572" i="13"/>
  <c r="A576" i="13"/>
  <c r="B576" i="13"/>
  <c r="A580" i="13"/>
  <c r="B580" i="13"/>
  <c r="A586" i="13"/>
  <c r="B586" i="13"/>
  <c r="A590" i="13"/>
  <c r="B590" i="13"/>
  <c r="A594" i="13"/>
  <c r="B594" i="13"/>
  <c r="A598" i="13"/>
  <c r="B598" i="13"/>
  <c r="A602" i="13"/>
  <c r="B602" i="13"/>
  <c r="A606" i="13"/>
  <c r="B606" i="13"/>
  <c r="A610" i="13"/>
  <c r="B610" i="13"/>
  <c r="A614" i="13"/>
  <c r="B614" i="13"/>
  <c r="A618" i="13"/>
  <c r="B618" i="13"/>
  <c r="A622" i="13"/>
  <c r="B622" i="13"/>
  <c r="A626" i="13"/>
  <c r="B626" i="13"/>
  <c r="A630" i="13"/>
  <c r="B630" i="13"/>
  <c r="A634" i="13"/>
  <c r="B634" i="13"/>
  <c r="A638" i="13"/>
  <c r="B638" i="13"/>
  <c r="A642" i="13"/>
  <c r="B642" i="13"/>
  <c r="A644" i="13"/>
  <c r="B644" i="13"/>
  <c r="A648" i="13"/>
  <c r="B648" i="13"/>
  <c r="A652" i="13"/>
  <c r="B652" i="13"/>
  <c r="A656" i="13"/>
  <c r="B656" i="13"/>
  <c r="A660" i="13"/>
  <c r="B660" i="13"/>
  <c r="A664" i="13"/>
  <c r="B664" i="13"/>
  <c r="A668" i="13"/>
  <c r="B668" i="13"/>
  <c r="A672" i="13"/>
  <c r="B672" i="13"/>
  <c r="A676" i="13"/>
  <c r="B676" i="13"/>
  <c r="A680" i="13"/>
  <c r="B680" i="13"/>
  <c r="A684" i="13"/>
  <c r="B684" i="13"/>
  <c r="A688" i="13"/>
  <c r="B688" i="13"/>
  <c r="A692" i="13"/>
  <c r="B692" i="13"/>
  <c r="A696" i="13"/>
  <c r="B696" i="13"/>
  <c r="A702" i="13"/>
  <c r="B702" i="13"/>
  <c r="A706" i="13"/>
  <c r="B706" i="13"/>
  <c r="A710" i="13"/>
  <c r="B710" i="13"/>
  <c r="A714" i="13"/>
  <c r="B714" i="13"/>
  <c r="A718" i="13"/>
  <c r="B718" i="13"/>
  <c r="A722" i="13"/>
  <c r="B722" i="13"/>
  <c r="A726" i="13"/>
  <c r="B726" i="13"/>
  <c r="A730" i="13"/>
  <c r="B730" i="13"/>
  <c r="A734" i="13"/>
  <c r="B734" i="13"/>
  <c r="A738" i="13"/>
  <c r="B738" i="13"/>
  <c r="A742" i="13"/>
  <c r="B742" i="13"/>
  <c r="A746" i="13"/>
  <c r="B746" i="13"/>
  <c r="A750" i="13"/>
  <c r="B750" i="13"/>
  <c r="A754" i="13"/>
  <c r="B754" i="13"/>
  <c r="A756" i="13"/>
  <c r="B756" i="13"/>
  <c r="A760" i="13"/>
  <c r="B760" i="13"/>
  <c r="A764" i="13"/>
  <c r="B764" i="13"/>
  <c r="A768" i="13"/>
  <c r="B768" i="13"/>
  <c r="A772" i="13"/>
  <c r="B772" i="13"/>
  <c r="A776" i="13"/>
  <c r="B776" i="13"/>
  <c r="A780" i="13"/>
  <c r="B780" i="13"/>
  <c r="A784" i="13"/>
  <c r="B784" i="13"/>
  <c r="A788" i="13"/>
  <c r="B788" i="13"/>
  <c r="A792" i="13"/>
  <c r="B792" i="13"/>
  <c r="A796" i="13"/>
  <c r="B796" i="13"/>
  <c r="A800" i="13"/>
  <c r="B800" i="13"/>
  <c r="A804" i="13"/>
  <c r="B804" i="13"/>
  <c r="A808" i="13"/>
  <c r="B808" i="13"/>
  <c r="A814" i="13"/>
  <c r="B814" i="13"/>
  <c r="A818" i="13"/>
  <c r="B818" i="13"/>
  <c r="A822" i="13"/>
  <c r="B822" i="13"/>
  <c r="A826" i="13"/>
  <c r="B826" i="13"/>
  <c r="A830" i="13"/>
  <c r="B830" i="13"/>
  <c r="A834" i="13"/>
  <c r="B834" i="13"/>
  <c r="A838" i="13"/>
  <c r="B838" i="13"/>
  <c r="A842" i="13"/>
  <c r="B842" i="13"/>
  <c r="A846" i="13"/>
  <c r="B846" i="13"/>
  <c r="A850" i="13"/>
  <c r="B850" i="13"/>
  <c r="A854" i="13"/>
  <c r="B854" i="13"/>
  <c r="A858" i="13"/>
  <c r="B858" i="13"/>
  <c r="A862" i="13"/>
  <c r="B862" i="13"/>
  <c r="A866" i="13"/>
  <c r="B866" i="13"/>
  <c r="A868" i="13"/>
  <c r="B868" i="13"/>
  <c r="A872" i="13"/>
  <c r="B872" i="13"/>
  <c r="A876" i="13"/>
  <c r="B876" i="13"/>
  <c r="A880" i="13"/>
  <c r="B880" i="13"/>
  <c r="A884" i="13"/>
  <c r="B884" i="13"/>
  <c r="A888" i="13"/>
  <c r="B888" i="13"/>
  <c r="A892" i="13"/>
  <c r="B892" i="13"/>
  <c r="A896" i="13"/>
  <c r="B896" i="13"/>
  <c r="A900" i="13"/>
  <c r="B900" i="13"/>
  <c r="A904" i="13"/>
  <c r="B904" i="13"/>
  <c r="A908" i="13"/>
  <c r="B908" i="13"/>
  <c r="A912" i="13"/>
  <c r="B912" i="13"/>
  <c r="A916" i="13"/>
  <c r="B916" i="13"/>
  <c r="A920" i="13"/>
  <c r="B920" i="13"/>
  <c r="A924" i="13"/>
  <c r="B924" i="13"/>
  <c r="A930" i="13"/>
  <c r="B930" i="13"/>
  <c r="A934" i="13"/>
  <c r="B934" i="13"/>
  <c r="A938" i="13"/>
  <c r="B938" i="13"/>
  <c r="A942" i="13"/>
  <c r="B942" i="13"/>
  <c r="A946" i="13"/>
  <c r="B946" i="13"/>
  <c r="A950" i="13"/>
  <c r="B950" i="13"/>
  <c r="A954" i="13"/>
  <c r="B954" i="13"/>
  <c r="A958" i="13"/>
  <c r="B958" i="13"/>
  <c r="A962" i="13"/>
  <c r="B962" i="13"/>
  <c r="A966" i="13"/>
  <c r="B966" i="13"/>
  <c r="A970" i="13"/>
  <c r="B970" i="13"/>
  <c r="A974" i="13"/>
  <c r="B974" i="13"/>
  <c r="A978" i="13"/>
  <c r="B978" i="13"/>
  <c r="A984" i="13"/>
  <c r="B984" i="13"/>
  <c r="A988" i="13"/>
  <c r="B988" i="13"/>
  <c r="A992" i="13"/>
  <c r="B992" i="13"/>
  <c r="A996" i="13"/>
  <c r="B996" i="13"/>
  <c r="A1000" i="13"/>
  <c r="B1000" i="13"/>
  <c r="A1004" i="13"/>
  <c r="B1004" i="13"/>
  <c r="A1008" i="13"/>
  <c r="B1008" i="13"/>
  <c r="A1012" i="13"/>
  <c r="B1012" i="13"/>
  <c r="A1016" i="13"/>
  <c r="B1016" i="13"/>
  <c r="A1020" i="13"/>
  <c r="B1020" i="13"/>
  <c r="A1024" i="13"/>
  <c r="B1024" i="13"/>
  <c r="A1028" i="13"/>
  <c r="B1028" i="13"/>
  <c r="A1032" i="13"/>
  <c r="B1032" i="13"/>
  <c r="A1036" i="13"/>
  <c r="B1036" i="13"/>
  <c r="A1040" i="13"/>
  <c r="B1040" i="13"/>
  <c r="A1042" i="13"/>
  <c r="B1042" i="13"/>
  <c r="A1046" i="13"/>
  <c r="B1046" i="13"/>
  <c r="A1050" i="13"/>
  <c r="B1050" i="13"/>
  <c r="A1054" i="13"/>
  <c r="B1054" i="13"/>
  <c r="A1058" i="13"/>
  <c r="B1058" i="13"/>
  <c r="A1062" i="13"/>
  <c r="B1062" i="13"/>
  <c r="A1066" i="13"/>
  <c r="B1066" i="13"/>
  <c r="A1070" i="13"/>
  <c r="B1070" i="13"/>
  <c r="A1074" i="13"/>
  <c r="B1074" i="13"/>
  <c r="A1078" i="13"/>
  <c r="B1078" i="13"/>
  <c r="A1082" i="13"/>
  <c r="B1082" i="13"/>
  <c r="A1086" i="13"/>
  <c r="B1086" i="13"/>
  <c r="A1090" i="13"/>
  <c r="B1090" i="13"/>
  <c r="A1094" i="13"/>
  <c r="B1094" i="13"/>
  <c r="A1096" i="13"/>
  <c r="B1096" i="13"/>
  <c r="A1100" i="13"/>
  <c r="B1100" i="13"/>
  <c r="A1104" i="13"/>
  <c r="B1104" i="13"/>
  <c r="A1108" i="13"/>
  <c r="B1108" i="13"/>
  <c r="A1112" i="13"/>
  <c r="B1112" i="13"/>
  <c r="A1116" i="13"/>
  <c r="B1116" i="13"/>
  <c r="A1120" i="13"/>
  <c r="B1120" i="13"/>
  <c r="A1124" i="13"/>
  <c r="B1124" i="13"/>
  <c r="A1128" i="13"/>
  <c r="B1128" i="13"/>
  <c r="A1132" i="13"/>
  <c r="B1132" i="13"/>
  <c r="A1136" i="13"/>
  <c r="B1136" i="13"/>
  <c r="A1140" i="13"/>
  <c r="B1140" i="13"/>
  <c r="A1144" i="13"/>
  <c r="B1144" i="13"/>
  <c r="A1148" i="13"/>
  <c r="B1148" i="13"/>
  <c r="A1152" i="13"/>
  <c r="B1152" i="13"/>
  <c r="A1156" i="13"/>
  <c r="B1156" i="13"/>
  <c r="A1160" i="13"/>
  <c r="B1160" i="13"/>
  <c r="A1166" i="13"/>
  <c r="B1166" i="13"/>
  <c r="A1170" i="13"/>
  <c r="B1170" i="13"/>
  <c r="A1174" i="13"/>
  <c r="B1174" i="13"/>
  <c r="A1178" i="13"/>
  <c r="B1178" i="13"/>
  <c r="A1182" i="13"/>
  <c r="B1182" i="13"/>
  <c r="A1186" i="13"/>
  <c r="B1186" i="13"/>
  <c r="A1190" i="13"/>
  <c r="B1190" i="13"/>
  <c r="A1194" i="13"/>
  <c r="B1194" i="13"/>
  <c r="A1198" i="13"/>
  <c r="B1198" i="13"/>
  <c r="A1202" i="13"/>
  <c r="B1202" i="13"/>
  <c r="A1206" i="13"/>
  <c r="B1206" i="13"/>
  <c r="A1210" i="13"/>
  <c r="B1210" i="13"/>
  <c r="A1214" i="13"/>
  <c r="B1214" i="13"/>
  <c r="A1218" i="13"/>
  <c r="B1218" i="13"/>
  <c r="A1220" i="13"/>
  <c r="B1220" i="13"/>
  <c r="A1224" i="13"/>
  <c r="B1224" i="13"/>
  <c r="A1228" i="13"/>
  <c r="B1228" i="13"/>
  <c r="A1232" i="13"/>
  <c r="B1232" i="13"/>
  <c r="A1236" i="13"/>
  <c r="B1236" i="13"/>
  <c r="A1240" i="13"/>
  <c r="B1240" i="13"/>
  <c r="A1244" i="13"/>
  <c r="B1244" i="13"/>
  <c r="A1248" i="13"/>
  <c r="B1248" i="13"/>
  <c r="A1252" i="13"/>
  <c r="B1252" i="13"/>
  <c r="A1256" i="13"/>
  <c r="B1256" i="13"/>
  <c r="A1260" i="13"/>
  <c r="B1260" i="13"/>
  <c r="A1264" i="13"/>
  <c r="B1264" i="13"/>
  <c r="A1268" i="13"/>
  <c r="B1268" i="13"/>
  <c r="A1272" i="13"/>
  <c r="B1272" i="13"/>
  <c r="A1278" i="13"/>
  <c r="B1278" i="13"/>
  <c r="A1282" i="13"/>
  <c r="B1282" i="13"/>
  <c r="A1286" i="13"/>
  <c r="B1286" i="13"/>
  <c r="A1290" i="13"/>
  <c r="B1290" i="13"/>
  <c r="A1294" i="13"/>
  <c r="B1294" i="13"/>
  <c r="A1298" i="13"/>
  <c r="B1298" i="13"/>
  <c r="A1302" i="13"/>
  <c r="B1302" i="13"/>
  <c r="A1306" i="13"/>
  <c r="B1306" i="13"/>
  <c r="A1310" i="13"/>
  <c r="B1310" i="13"/>
  <c r="A1314" i="13"/>
  <c r="B1314" i="13"/>
  <c r="A1318" i="13"/>
  <c r="B1318" i="13"/>
  <c r="A1322" i="13"/>
  <c r="B1322" i="13"/>
  <c r="A1326" i="13"/>
  <c r="B1326" i="13"/>
  <c r="A1330" i="13"/>
  <c r="B1330" i="13"/>
  <c r="A1336" i="13"/>
  <c r="B1336" i="13"/>
  <c r="A1340" i="13"/>
  <c r="B1340" i="13"/>
  <c r="A1344" i="13"/>
  <c r="B1344" i="13"/>
  <c r="A1348" i="13"/>
  <c r="B1348" i="13"/>
  <c r="A1352" i="13"/>
  <c r="B1352" i="13"/>
  <c r="A1356" i="13"/>
  <c r="B1356" i="13"/>
  <c r="A1360" i="13"/>
  <c r="B1360" i="13"/>
  <c r="A1364" i="13"/>
  <c r="B1364" i="13"/>
  <c r="A1368" i="13"/>
  <c r="B1368" i="13"/>
  <c r="A1372" i="13"/>
  <c r="B1372" i="13"/>
  <c r="A1376" i="13"/>
  <c r="B1376" i="13"/>
  <c r="A1380" i="13"/>
  <c r="B1380" i="13"/>
  <c r="A1384" i="13"/>
  <c r="B1384" i="13"/>
  <c r="A1388" i="13"/>
  <c r="B1388" i="13"/>
  <c r="A1390" i="13"/>
  <c r="B1390" i="13"/>
  <c r="A1394" i="13"/>
  <c r="B1394" i="13"/>
  <c r="A1398" i="13"/>
  <c r="B1398" i="13"/>
  <c r="A1402" i="13"/>
  <c r="B1402" i="13"/>
  <c r="A1406" i="13"/>
  <c r="B1406" i="13"/>
  <c r="A1410" i="13"/>
  <c r="B1410" i="13"/>
  <c r="A1414" i="13"/>
  <c r="B1414" i="13"/>
  <c r="H9" i="13"/>
  <c r="I9" i="13"/>
  <c r="J9" i="13"/>
  <c r="H13" i="13"/>
  <c r="I13" i="13"/>
  <c r="J13" i="13"/>
  <c r="H17" i="13"/>
  <c r="I17" i="13"/>
  <c r="J17" i="13"/>
  <c r="H21" i="13"/>
  <c r="I21" i="13"/>
  <c r="J21" i="13"/>
  <c r="H25" i="13"/>
  <c r="I25" i="13"/>
  <c r="J25" i="13"/>
  <c r="H29" i="13"/>
  <c r="I29" i="13"/>
  <c r="J29" i="13"/>
  <c r="H33" i="13"/>
  <c r="I33" i="13"/>
  <c r="J33" i="13"/>
  <c r="H37" i="13"/>
  <c r="I37" i="13"/>
  <c r="J37" i="13"/>
  <c r="H41" i="13"/>
  <c r="I41" i="13"/>
  <c r="J41" i="13"/>
  <c r="H45" i="13"/>
  <c r="I45" i="13"/>
  <c r="J45" i="13"/>
  <c r="H51" i="13"/>
  <c r="I51" i="13"/>
  <c r="J51" i="13"/>
  <c r="H55" i="13"/>
  <c r="I55" i="13"/>
  <c r="J55" i="13"/>
  <c r="H59" i="13"/>
  <c r="I59" i="13"/>
  <c r="J59" i="13"/>
  <c r="H63" i="13"/>
  <c r="I63" i="13"/>
  <c r="J63" i="13"/>
  <c r="H67" i="13"/>
  <c r="I67" i="13"/>
  <c r="J67" i="13"/>
  <c r="H71" i="13"/>
  <c r="I71" i="13"/>
  <c r="J71" i="13"/>
  <c r="H75" i="13"/>
  <c r="I75" i="13"/>
  <c r="J75" i="13"/>
  <c r="H79" i="13"/>
  <c r="I79" i="13"/>
  <c r="J79" i="13"/>
  <c r="H83" i="13"/>
  <c r="I83" i="13"/>
  <c r="J83" i="13"/>
  <c r="H87" i="13"/>
  <c r="I87" i="13"/>
  <c r="J87" i="13"/>
  <c r="H91" i="13"/>
  <c r="I91" i="13"/>
  <c r="J91" i="13"/>
  <c r="H95" i="13"/>
  <c r="I95" i="13"/>
  <c r="J95" i="13"/>
  <c r="H99" i="13"/>
  <c r="I99" i="13"/>
  <c r="J99" i="13"/>
  <c r="H103" i="13"/>
  <c r="I103" i="13"/>
  <c r="J103" i="13"/>
  <c r="H107" i="13"/>
  <c r="I107" i="13"/>
  <c r="J107" i="13"/>
  <c r="H109" i="13"/>
  <c r="I109" i="13"/>
  <c r="J109" i="13"/>
  <c r="H113" i="13"/>
  <c r="I113" i="13"/>
  <c r="J113" i="13"/>
  <c r="H117" i="13"/>
  <c r="I117" i="13"/>
  <c r="J117" i="13"/>
  <c r="H121" i="13"/>
  <c r="I121" i="13"/>
  <c r="J121" i="13"/>
  <c r="H125" i="13"/>
  <c r="I125" i="13"/>
  <c r="J125" i="13"/>
  <c r="H129" i="13"/>
  <c r="I129" i="13"/>
  <c r="J129" i="13"/>
  <c r="H133" i="13"/>
  <c r="I133" i="13"/>
  <c r="J133" i="13"/>
  <c r="H137" i="13"/>
  <c r="I137" i="13"/>
  <c r="J137" i="13"/>
  <c r="H141" i="13"/>
  <c r="I141" i="13"/>
  <c r="J141" i="13"/>
  <c r="H145" i="13"/>
  <c r="I145" i="13"/>
  <c r="J145" i="13"/>
  <c r="H149" i="13"/>
  <c r="I149" i="13"/>
  <c r="J149" i="13"/>
  <c r="H153" i="13"/>
  <c r="I153" i="13"/>
  <c r="J153" i="13"/>
  <c r="H157" i="13"/>
  <c r="I157" i="13"/>
  <c r="J157" i="13"/>
  <c r="H161" i="13"/>
  <c r="I161" i="13"/>
  <c r="J161" i="13"/>
  <c r="H167" i="13"/>
  <c r="I167" i="13"/>
  <c r="J167" i="13"/>
  <c r="H171" i="13"/>
  <c r="I171" i="13"/>
  <c r="J171" i="13"/>
  <c r="H175" i="13"/>
  <c r="I175" i="13"/>
  <c r="J175" i="13"/>
  <c r="H179" i="13"/>
  <c r="I179" i="13"/>
  <c r="J179" i="13"/>
  <c r="H183" i="13"/>
  <c r="I183" i="13"/>
  <c r="J183" i="13"/>
  <c r="H187" i="13"/>
  <c r="I187" i="13"/>
  <c r="J187" i="13"/>
  <c r="H191" i="13"/>
  <c r="I191" i="13"/>
  <c r="J191" i="13"/>
  <c r="H195" i="13"/>
  <c r="I195" i="13"/>
  <c r="J195" i="13"/>
  <c r="H199" i="13"/>
  <c r="I199" i="13"/>
  <c r="J199" i="13"/>
  <c r="H203" i="13"/>
  <c r="I203" i="13"/>
  <c r="J203" i="13"/>
  <c r="H207" i="13"/>
  <c r="I207" i="13"/>
  <c r="J207" i="13"/>
  <c r="H211" i="13"/>
  <c r="I211" i="13"/>
  <c r="J211" i="13"/>
  <c r="H215" i="13"/>
  <c r="I215" i="13"/>
  <c r="J215" i="13"/>
  <c r="H219" i="13"/>
  <c r="I219" i="13"/>
  <c r="J219" i="13"/>
  <c r="H225" i="13"/>
  <c r="I225" i="13"/>
  <c r="J225" i="13"/>
  <c r="H229" i="13"/>
  <c r="I229" i="13"/>
  <c r="J229" i="13"/>
  <c r="H233" i="13"/>
  <c r="I233" i="13"/>
  <c r="J233" i="13"/>
  <c r="H237" i="13"/>
  <c r="I237" i="13"/>
  <c r="J237" i="13"/>
  <c r="H241" i="13"/>
  <c r="I241" i="13"/>
  <c r="J241" i="13"/>
  <c r="H245" i="13"/>
  <c r="I245" i="13"/>
  <c r="J245" i="13"/>
  <c r="H249" i="13"/>
  <c r="I249" i="13"/>
  <c r="J249" i="13"/>
  <c r="H253" i="13"/>
  <c r="I253" i="13"/>
  <c r="J253" i="13"/>
  <c r="H257" i="13"/>
  <c r="I257" i="13"/>
  <c r="J257" i="13"/>
  <c r="H261" i="13"/>
  <c r="I261" i="13"/>
  <c r="J261" i="13"/>
  <c r="H265" i="13"/>
  <c r="I265" i="13"/>
  <c r="J265" i="13"/>
  <c r="H269" i="13"/>
  <c r="I269" i="13"/>
  <c r="J269" i="13"/>
  <c r="H273" i="13"/>
  <c r="I273" i="13"/>
  <c r="J273" i="13"/>
  <c r="H277" i="13"/>
  <c r="I277" i="13"/>
  <c r="J277" i="13"/>
  <c r="H279" i="13"/>
  <c r="I279" i="13"/>
  <c r="J279" i="13"/>
  <c r="H283" i="13"/>
  <c r="I283" i="13"/>
  <c r="J283" i="13"/>
  <c r="H287" i="13"/>
  <c r="I287" i="13"/>
  <c r="J287" i="13"/>
  <c r="H291" i="13"/>
  <c r="I291" i="13"/>
  <c r="J291" i="13"/>
  <c r="H295" i="13"/>
  <c r="I295" i="13"/>
  <c r="J295" i="13"/>
  <c r="H299" i="13"/>
  <c r="I299" i="13"/>
  <c r="J299" i="13"/>
  <c r="H303" i="13"/>
  <c r="I303" i="13"/>
  <c r="J303" i="13"/>
  <c r="H307" i="13"/>
  <c r="I307" i="13"/>
  <c r="J307" i="13"/>
  <c r="H311" i="13"/>
  <c r="I311" i="13"/>
  <c r="J311" i="13"/>
  <c r="H315" i="13"/>
  <c r="I315" i="13"/>
  <c r="J315" i="13"/>
  <c r="H319" i="13"/>
  <c r="I319" i="13"/>
  <c r="J319" i="13"/>
  <c r="H323" i="13"/>
  <c r="I323" i="13"/>
  <c r="J323" i="13"/>
  <c r="H327" i="13"/>
  <c r="I327" i="13"/>
  <c r="J327" i="13"/>
  <c r="H331" i="13"/>
  <c r="I331" i="13"/>
  <c r="J331" i="13"/>
  <c r="H337" i="13"/>
  <c r="I337" i="13"/>
  <c r="J337" i="13"/>
  <c r="H341" i="13"/>
  <c r="I341" i="13"/>
  <c r="J341" i="13"/>
  <c r="H345" i="13"/>
  <c r="I345" i="13"/>
  <c r="J345" i="13"/>
  <c r="H349" i="13"/>
  <c r="I349" i="13"/>
  <c r="J349" i="13"/>
  <c r="H353" i="13"/>
  <c r="I353" i="13"/>
  <c r="J353" i="13"/>
  <c r="H357" i="13"/>
  <c r="I357" i="13"/>
  <c r="J357" i="13"/>
  <c r="H361" i="13"/>
  <c r="I361" i="13"/>
  <c r="J361" i="13"/>
  <c r="H365" i="13"/>
  <c r="I365" i="13"/>
  <c r="J365" i="13"/>
  <c r="H369" i="13"/>
  <c r="I369" i="13"/>
  <c r="J369" i="13"/>
  <c r="H373" i="13"/>
  <c r="I373" i="13"/>
  <c r="J373" i="13"/>
  <c r="H377" i="13"/>
  <c r="I377" i="13"/>
  <c r="J377" i="13"/>
  <c r="H381" i="13"/>
  <c r="I381" i="13"/>
  <c r="J381" i="13"/>
  <c r="H385" i="13"/>
  <c r="I385" i="13"/>
  <c r="J385" i="13"/>
  <c r="H389" i="13"/>
  <c r="I389" i="13"/>
  <c r="J389" i="13"/>
  <c r="H391" i="13"/>
  <c r="I391" i="13"/>
  <c r="J391" i="13"/>
  <c r="H395" i="13"/>
  <c r="I395" i="13"/>
  <c r="J395" i="13"/>
  <c r="H399" i="13"/>
  <c r="I399" i="13"/>
  <c r="J399" i="13"/>
  <c r="H403" i="13"/>
  <c r="I403" i="13"/>
  <c r="J403" i="13"/>
  <c r="H407" i="13"/>
  <c r="I407" i="13"/>
  <c r="J407" i="13"/>
  <c r="H411" i="13"/>
  <c r="I411" i="13"/>
  <c r="J411" i="13"/>
  <c r="H415" i="13"/>
  <c r="I415" i="13"/>
  <c r="J415" i="13"/>
  <c r="H419" i="13"/>
  <c r="I419" i="13"/>
  <c r="J419" i="13"/>
  <c r="H423" i="13"/>
  <c r="I423" i="13"/>
  <c r="J423" i="13"/>
  <c r="H427" i="13"/>
  <c r="I427" i="13"/>
  <c r="J427" i="13"/>
  <c r="H431" i="13"/>
  <c r="I431" i="13"/>
  <c r="J431" i="13"/>
  <c r="H435" i="13"/>
  <c r="I435" i="13"/>
  <c r="J435" i="13"/>
  <c r="H439" i="13"/>
  <c r="I439" i="13"/>
  <c r="J439" i="13"/>
  <c r="H445" i="13"/>
  <c r="I445" i="13"/>
  <c r="J445" i="13"/>
  <c r="H449" i="13"/>
  <c r="I449" i="13"/>
  <c r="J449" i="13"/>
  <c r="H453" i="13"/>
  <c r="I453" i="13"/>
  <c r="J453" i="13"/>
  <c r="H457" i="13"/>
  <c r="I457" i="13"/>
  <c r="J457" i="13"/>
  <c r="H461" i="13"/>
  <c r="I461" i="13"/>
  <c r="J461" i="13"/>
  <c r="H465" i="13"/>
  <c r="I465" i="13"/>
  <c r="J465" i="13"/>
  <c r="H469" i="13"/>
  <c r="I469" i="13"/>
  <c r="J469" i="13"/>
  <c r="H473" i="13"/>
  <c r="I473" i="13"/>
  <c r="J473" i="13"/>
  <c r="H477" i="13"/>
  <c r="I477" i="13"/>
  <c r="J477" i="13"/>
  <c r="H481" i="13"/>
  <c r="I481" i="13"/>
  <c r="J481" i="13"/>
  <c r="H485" i="13"/>
  <c r="I485" i="13"/>
  <c r="J485" i="13"/>
  <c r="H489" i="13"/>
  <c r="I489" i="13"/>
  <c r="J489" i="13"/>
  <c r="H493" i="13"/>
  <c r="I493" i="13"/>
  <c r="J493" i="13"/>
  <c r="H497" i="13"/>
  <c r="I497" i="13"/>
  <c r="J497" i="13"/>
  <c r="H501" i="13"/>
  <c r="I501" i="13"/>
  <c r="J501" i="13"/>
  <c r="H507" i="13"/>
  <c r="I507" i="13"/>
  <c r="J507" i="13"/>
  <c r="H511" i="13"/>
  <c r="I511" i="13"/>
  <c r="J511" i="13"/>
  <c r="H515" i="13"/>
  <c r="I515" i="13"/>
  <c r="J515" i="13"/>
  <c r="H519" i="13"/>
  <c r="I519" i="13"/>
  <c r="J519" i="13"/>
  <c r="H523" i="13"/>
  <c r="I523" i="13"/>
  <c r="J523" i="13"/>
  <c r="H527" i="13"/>
  <c r="I527" i="13"/>
  <c r="J527" i="13"/>
  <c r="H531" i="13"/>
  <c r="I531" i="13"/>
  <c r="J531" i="13"/>
  <c r="H535" i="13"/>
  <c r="I535" i="13"/>
  <c r="J535" i="13"/>
  <c r="H539" i="13"/>
  <c r="I539" i="13"/>
  <c r="J539" i="13"/>
  <c r="H543" i="13"/>
  <c r="I543" i="13"/>
  <c r="J543" i="13"/>
  <c r="H547" i="13"/>
  <c r="I547" i="13"/>
  <c r="J547" i="13"/>
  <c r="H551" i="13"/>
  <c r="I551" i="13"/>
  <c r="J551" i="13"/>
  <c r="H555" i="13"/>
  <c r="I555" i="13"/>
  <c r="J555" i="13"/>
  <c r="H557" i="13"/>
  <c r="I557" i="13"/>
  <c r="J557" i="13"/>
  <c r="H561" i="13"/>
  <c r="I561" i="13"/>
  <c r="J561" i="13"/>
  <c r="H565" i="13"/>
  <c r="I565" i="13"/>
  <c r="J565" i="13"/>
  <c r="H569" i="13"/>
  <c r="I569" i="13"/>
  <c r="J569" i="13"/>
  <c r="H573" i="13"/>
  <c r="I573" i="13"/>
  <c r="J573" i="13"/>
  <c r="H577" i="13"/>
  <c r="I577" i="13"/>
  <c r="J577" i="13"/>
  <c r="H581" i="13"/>
  <c r="I581" i="13"/>
  <c r="J581" i="13"/>
  <c r="H585" i="13"/>
  <c r="I585" i="13"/>
  <c r="J585" i="13"/>
  <c r="H589" i="13"/>
  <c r="I589" i="13"/>
  <c r="J589" i="13"/>
  <c r="H593" i="13"/>
  <c r="I593" i="13"/>
  <c r="J593" i="13"/>
  <c r="H597" i="13"/>
  <c r="I597" i="13"/>
  <c r="J597" i="13"/>
  <c r="H601" i="13"/>
  <c r="I601" i="13"/>
  <c r="J601" i="13"/>
  <c r="H605" i="13"/>
  <c r="I605" i="13"/>
  <c r="J605" i="13"/>
  <c r="H609" i="13"/>
  <c r="I609" i="13"/>
  <c r="J609" i="13"/>
  <c r="H613" i="13"/>
  <c r="I613" i="13"/>
  <c r="J613" i="13"/>
  <c r="H617" i="13"/>
  <c r="I617" i="13"/>
  <c r="J617" i="13"/>
  <c r="H619" i="13"/>
  <c r="I619" i="13"/>
  <c r="J619" i="13"/>
  <c r="H623" i="13"/>
  <c r="I623" i="13"/>
  <c r="J623" i="13"/>
  <c r="H627" i="13"/>
  <c r="I627" i="13"/>
  <c r="J627" i="13"/>
  <c r="H631" i="13"/>
  <c r="I631" i="13"/>
  <c r="J631" i="13"/>
  <c r="H635" i="13"/>
  <c r="I635" i="13"/>
  <c r="J635" i="13"/>
  <c r="H639" i="13"/>
  <c r="I639" i="13"/>
  <c r="J639" i="13"/>
  <c r="H643" i="13"/>
  <c r="I643" i="13"/>
  <c r="J643" i="13"/>
  <c r="H647" i="13"/>
  <c r="I647" i="13"/>
  <c r="J647" i="13"/>
  <c r="H651" i="13"/>
  <c r="I651" i="13"/>
  <c r="J651" i="13"/>
  <c r="H655" i="13"/>
  <c r="I655" i="13"/>
  <c r="J655" i="13"/>
  <c r="H659" i="13"/>
  <c r="I659" i="13"/>
  <c r="J659" i="13"/>
  <c r="H663" i="13"/>
  <c r="I663" i="13"/>
  <c r="J663" i="13"/>
  <c r="H667" i="13"/>
  <c r="I667" i="13"/>
  <c r="J667" i="13"/>
  <c r="H673" i="13"/>
  <c r="I673" i="13"/>
  <c r="J673" i="13"/>
  <c r="H677" i="13"/>
  <c r="I677" i="13"/>
  <c r="J677" i="13"/>
  <c r="H681" i="13"/>
  <c r="I681" i="13"/>
  <c r="J681" i="13"/>
  <c r="H685" i="13"/>
  <c r="I685" i="13"/>
  <c r="J685" i="13"/>
  <c r="H689" i="13"/>
  <c r="I689" i="13"/>
  <c r="J689" i="13"/>
  <c r="H693" i="13"/>
  <c r="I693" i="13"/>
  <c r="J693" i="13"/>
  <c r="H697" i="13"/>
  <c r="I697" i="13"/>
  <c r="J697" i="13"/>
  <c r="H701" i="13"/>
  <c r="I701" i="13"/>
  <c r="J701" i="13"/>
  <c r="H705" i="13"/>
  <c r="I705" i="13"/>
  <c r="J705" i="13"/>
  <c r="H709" i="13"/>
  <c r="I709" i="13"/>
  <c r="J709" i="13"/>
  <c r="H713" i="13"/>
  <c r="I713" i="13"/>
  <c r="J713" i="13"/>
  <c r="H717" i="13"/>
  <c r="I717" i="13"/>
  <c r="J717" i="13"/>
  <c r="H721" i="13"/>
  <c r="I721" i="13"/>
  <c r="J721" i="13"/>
  <c r="H725" i="13"/>
  <c r="I725" i="13"/>
  <c r="J725" i="13"/>
  <c r="H729" i="13"/>
  <c r="I729" i="13"/>
  <c r="J729" i="13"/>
  <c r="H735" i="13"/>
  <c r="I735" i="13"/>
  <c r="J735" i="13"/>
  <c r="H739" i="13"/>
  <c r="I739" i="13"/>
  <c r="J739" i="13"/>
  <c r="H743" i="13"/>
  <c r="I743" i="13"/>
  <c r="J743" i="13"/>
  <c r="H747" i="13"/>
  <c r="I747" i="13"/>
  <c r="J747" i="13"/>
  <c r="H751" i="13"/>
  <c r="I751" i="13"/>
  <c r="J751" i="13"/>
  <c r="H755" i="13"/>
  <c r="I755" i="13"/>
  <c r="J755" i="13"/>
  <c r="H759" i="13"/>
  <c r="I759" i="13"/>
  <c r="J759" i="13"/>
  <c r="H763" i="13"/>
  <c r="I763" i="13"/>
  <c r="J763" i="13"/>
  <c r="H767" i="13"/>
  <c r="I767" i="13"/>
  <c r="J767" i="13"/>
  <c r="H771" i="13"/>
  <c r="I771" i="13"/>
  <c r="J771" i="13"/>
  <c r="H775" i="13"/>
  <c r="I775" i="13"/>
  <c r="J775" i="13"/>
  <c r="H779" i="13"/>
  <c r="I779" i="13"/>
  <c r="J779" i="13"/>
  <c r="H783" i="13"/>
  <c r="I783" i="13"/>
  <c r="J783" i="13"/>
  <c r="H789" i="13"/>
  <c r="I789" i="13"/>
  <c r="J789" i="13"/>
  <c r="H793" i="13"/>
  <c r="I793" i="13"/>
  <c r="J793" i="13"/>
  <c r="H797" i="13"/>
  <c r="I797" i="13"/>
  <c r="J797" i="13"/>
  <c r="H801" i="13"/>
  <c r="I801" i="13"/>
  <c r="J801" i="13"/>
  <c r="H805" i="13"/>
  <c r="I805" i="13"/>
  <c r="J805" i="13"/>
  <c r="H809" i="13"/>
  <c r="I809" i="13"/>
  <c r="J809" i="13"/>
  <c r="H813" i="13"/>
  <c r="I813" i="13"/>
  <c r="J813" i="13"/>
  <c r="H817" i="13"/>
  <c r="I817" i="13"/>
  <c r="J817" i="13"/>
  <c r="H821" i="13"/>
  <c r="I821" i="13"/>
  <c r="J821" i="13"/>
  <c r="H825" i="13"/>
  <c r="I825" i="13"/>
  <c r="J825" i="13"/>
  <c r="H829" i="13"/>
  <c r="I829" i="13"/>
  <c r="J829" i="13"/>
  <c r="H833" i="13"/>
  <c r="I833" i="13"/>
  <c r="J833" i="13"/>
  <c r="H837" i="13"/>
  <c r="I837" i="13"/>
  <c r="J837" i="13"/>
  <c r="H841" i="13"/>
  <c r="I841" i="13"/>
  <c r="J841" i="13"/>
  <c r="H845" i="13"/>
  <c r="I845" i="13"/>
  <c r="J845" i="13"/>
  <c r="H851" i="13"/>
  <c r="I851" i="13"/>
  <c r="J851" i="13"/>
  <c r="H855" i="13"/>
  <c r="I855" i="13"/>
  <c r="J855" i="13"/>
  <c r="H859" i="13"/>
  <c r="I859" i="13"/>
  <c r="J859" i="13"/>
  <c r="H863" i="13"/>
  <c r="I863" i="13"/>
  <c r="J863" i="13"/>
  <c r="H867" i="13"/>
  <c r="I867" i="13"/>
  <c r="J867" i="13"/>
  <c r="H871" i="13"/>
  <c r="I871" i="13"/>
  <c r="J871" i="13"/>
  <c r="H875" i="13"/>
  <c r="I875" i="13"/>
  <c r="J875" i="13"/>
  <c r="H879" i="13"/>
  <c r="I879" i="13"/>
  <c r="J879" i="13"/>
  <c r="H883" i="13"/>
  <c r="I883" i="13"/>
  <c r="J883" i="13"/>
  <c r="H887" i="13"/>
  <c r="I887" i="13"/>
  <c r="J887" i="13"/>
  <c r="H891" i="13"/>
  <c r="I891" i="13"/>
  <c r="J891" i="13"/>
  <c r="H895" i="13"/>
  <c r="I895" i="13"/>
  <c r="J895" i="13"/>
  <c r="H899" i="13"/>
  <c r="I899" i="13"/>
  <c r="J899" i="13"/>
  <c r="H905" i="13"/>
  <c r="I905" i="13"/>
  <c r="J905" i="13"/>
  <c r="H909" i="13"/>
  <c r="I909" i="13"/>
  <c r="J909" i="13"/>
  <c r="H913" i="13"/>
  <c r="I913" i="13"/>
  <c r="J913" i="13"/>
  <c r="H917" i="13"/>
  <c r="I917" i="13"/>
  <c r="J917" i="13"/>
  <c r="H921" i="13"/>
  <c r="I921" i="13"/>
  <c r="J921" i="13"/>
  <c r="H925" i="13"/>
  <c r="I925" i="13"/>
  <c r="J925" i="13"/>
  <c r="H929" i="13"/>
  <c r="I929" i="13"/>
  <c r="J929" i="13"/>
  <c r="H933" i="13"/>
  <c r="I933" i="13"/>
  <c r="J933" i="13"/>
  <c r="H937" i="13"/>
  <c r="I937" i="13"/>
  <c r="J937" i="13"/>
  <c r="H941" i="13"/>
  <c r="I941" i="13"/>
  <c r="J941" i="13"/>
  <c r="H945" i="13"/>
  <c r="I945" i="13"/>
  <c r="J945" i="13"/>
  <c r="H949" i="13"/>
  <c r="I949" i="13"/>
  <c r="J949" i="13"/>
  <c r="H953" i="13"/>
  <c r="I953" i="13"/>
  <c r="J953" i="13"/>
  <c r="H957" i="13"/>
  <c r="I957" i="13"/>
  <c r="J957" i="13"/>
  <c r="H963" i="13"/>
  <c r="I963" i="13"/>
  <c r="J963" i="13"/>
  <c r="H967" i="13"/>
  <c r="I967" i="13"/>
  <c r="J967" i="13"/>
  <c r="H971" i="13"/>
  <c r="I971" i="13"/>
  <c r="J971" i="13"/>
  <c r="H975" i="13"/>
  <c r="I975" i="13"/>
  <c r="J975" i="13"/>
  <c r="H979" i="13"/>
  <c r="I979" i="13"/>
  <c r="J979" i="13"/>
  <c r="H983" i="13"/>
  <c r="I983" i="13"/>
  <c r="J983" i="13"/>
  <c r="H987" i="13"/>
  <c r="I987" i="13"/>
  <c r="J987" i="13"/>
  <c r="H991" i="13"/>
  <c r="I991" i="13"/>
  <c r="J991" i="13"/>
  <c r="H995" i="13"/>
  <c r="I995" i="13"/>
  <c r="J995" i="13"/>
  <c r="H999" i="13"/>
  <c r="I999" i="13"/>
  <c r="J999" i="13"/>
  <c r="H1003" i="13"/>
  <c r="I1003" i="13"/>
  <c r="J1003" i="13"/>
  <c r="H1007" i="13"/>
  <c r="I1007" i="13"/>
  <c r="J1007" i="13"/>
  <c r="H1011" i="13"/>
  <c r="I1011" i="13"/>
  <c r="J1011" i="13"/>
  <c r="H1015" i="13"/>
  <c r="I1015" i="13"/>
  <c r="J1015" i="13"/>
  <c r="H1017" i="13"/>
  <c r="I1017" i="13"/>
  <c r="J1017" i="13"/>
  <c r="H1021" i="13"/>
  <c r="I1021" i="13"/>
  <c r="J1021" i="13"/>
  <c r="H1025" i="13"/>
  <c r="I1025" i="13"/>
  <c r="J1025" i="13"/>
  <c r="H1029" i="13"/>
  <c r="I1029" i="13"/>
  <c r="J1029" i="13"/>
  <c r="H1033" i="13"/>
  <c r="I1033" i="13"/>
  <c r="J1033" i="13"/>
  <c r="H1037" i="13"/>
  <c r="I1037" i="13"/>
  <c r="J1037" i="13"/>
  <c r="H1041" i="13"/>
  <c r="I1041" i="13"/>
  <c r="J1041" i="13"/>
  <c r="H1045" i="13"/>
  <c r="I1045" i="13"/>
  <c r="J1045" i="13"/>
  <c r="H1049" i="13"/>
  <c r="I1049" i="13"/>
  <c r="J1049" i="13"/>
  <c r="H1053" i="13"/>
  <c r="I1053" i="13"/>
  <c r="J1053" i="13"/>
  <c r="H1057" i="13"/>
  <c r="I1057" i="13"/>
  <c r="J1057" i="13"/>
  <c r="H1061" i="13"/>
  <c r="I1061" i="13"/>
  <c r="J1061" i="13"/>
  <c r="H1065" i="13"/>
  <c r="I1065" i="13"/>
  <c r="J1065" i="13"/>
  <c r="H1069" i="13"/>
  <c r="I1069" i="13"/>
  <c r="J1069" i="13"/>
  <c r="H1075" i="13"/>
  <c r="I1075" i="13"/>
  <c r="J1075" i="13"/>
  <c r="H1079" i="13"/>
  <c r="I1079" i="13"/>
  <c r="J1079" i="13"/>
  <c r="H1083" i="13"/>
  <c r="I1083" i="13"/>
  <c r="J1083" i="13"/>
  <c r="H1087" i="13"/>
  <c r="I1087" i="13"/>
  <c r="J1087" i="13"/>
  <c r="H1091" i="13"/>
  <c r="I1091" i="13"/>
  <c r="J1091" i="13"/>
  <c r="H1095" i="13"/>
  <c r="I1095" i="13"/>
  <c r="J1095" i="13"/>
  <c r="H1099" i="13"/>
  <c r="I1099" i="13"/>
  <c r="J1099" i="13"/>
  <c r="H1103" i="13"/>
  <c r="I1103" i="13"/>
  <c r="J1103" i="13"/>
  <c r="H1107" i="13"/>
  <c r="I1107" i="13"/>
  <c r="J1107" i="13"/>
  <c r="H1111" i="13"/>
  <c r="I1111" i="13"/>
  <c r="J1111" i="13"/>
  <c r="H1115" i="13"/>
  <c r="I1115" i="13"/>
  <c r="J1115" i="13"/>
  <c r="H1119" i="13"/>
  <c r="I1119" i="13"/>
  <c r="J1119" i="13"/>
  <c r="H1123" i="13"/>
  <c r="I1123" i="13"/>
  <c r="J1123" i="13"/>
  <c r="H1127" i="13"/>
  <c r="I1127" i="13"/>
  <c r="J1127" i="13"/>
  <c r="H1133" i="13"/>
  <c r="I1133" i="13"/>
  <c r="J1133" i="13"/>
  <c r="H1137" i="13"/>
  <c r="I1137" i="13"/>
  <c r="J1137" i="13"/>
  <c r="H1141" i="13"/>
  <c r="I1141" i="13"/>
  <c r="J1141" i="13"/>
  <c r="H1145" i="13"/>
  <c r="I1145" i="13"/>
  <c r="J1145" i="13"/>
  <c r="H1149" i="13"/>
  <c r="I1149" i="13"/>
  <c r="J1149" i="13"/>
  <c r="H1153" i="13"/>
  <c r="I1153" i="13"/>
  <c r="J1153" i="13"/>
  <c r="H1157" i="13"/>
  <c r="I1157" i="13"/>
  <c r="J1157" i="13"/>
  <c r="H1161" i="13"/>
  <c r="I1161" i="13"/>
  <c r="J1161" i="13"/>
  <c r="H1165" i="13"/>
  <c r="I1165" i="13"/>
  <c r="J1165" i="13"/>
  <c r="H1169" i="13"/>
  <c r="I1169" i="13"/>
  <c r="J1169" i="13"/>
  <c r="H1173" i="13"/>
  <c r="I1173" i="13"/>
  <c r="J1173" i="13"/>
  <c r="H1177" i="13"/>
  <c r="I1177" i="13"/>
  <c r="J1177" i="13"/>
  <c r="H1181" i="13"/>
  <c r="I1181" i="13"/>
  <c r="J1181" i="13"/>
  <c r="H1185" i="13"/>
  <c r="I1185" i="13"/>
  <c r="J1185" i="13"/>
  <c r="H1187" i="13"/>
  <c r="I1187" i="13"/>
  <c r="J1187" i="13"/>
  <c r="H1191" i="13"/>
  <c r="I1191" i="13"/>
  <c r="J1191" i="13"/>
  <c r="H1195" i="13"/>
  <c r="I1195" i="13"/>
  <c r="J1195" i="13"/>
  <c r="H1199" i="13"/>
  <c r="I1199" i="13"/>
  <c r="J1199" i="13"/>
  <c r="H1203" i="13"/>
  <c r="I1203" i="13"/>
  <c r="J1203" i="13"/>
  <c r="H1207" i="13"/>
  <c r="I1207" i="13"/>
  <c r="J1207" i="13"/>
  <c r="H1211" i="13"/>
  <c r="I1211" i="13"/>
  <c r="J1211" i="13"/>
  <c r="H1215" i="13"/>
  <c r="I1215" i="13"/>
  <c r="J1215" i="13"/>
  <c r="H1219" i="13"/>
  <c r="I1219" i="13"/>
  <c r="J1219" i="13"/>
  <c r="H1223" i="13"/>
  <c r="I1223" i="13"/>
  <c r="J1223" i="13"/>
  <c r="H1227" i="13"/>
  <c r="I1227" i="13"/>
  <c r="J1227" i="13"/>
  <c r="H1231" i="13"/>
  <c r="I1231" i="13"/>
  <c r="J1231" i="13"/>
  <c r="H1235" i="13"/>
  <c r="I1235" i="13"/>
  <c r="J1235" i="13"/>
  <c r="H1239" i="13"/>
  <c r="I1239" i="13"/>
  <c r="J1239" i="13"/>
  <c r="H1243" i="13"/>
  <c r="I1243" i="13"/>
  <c r="J1243" i="13"/>
  <c r="H1247" i="13"/>
  <c r="I1247" i="13"/>
  <c r="J1247" i="13"/>
  <c r="H1249" i="13"/>
  <c r="I1249" i="13"/>
  <c r="J1249" i="13"/>
  <c r="H1253" i="13"/>
  <c r="I1253" i="13"/>
  <c r="J1253" i="13"/>
  <c r="H1257" i="13"/>
  <c r="I1257" i="13"/>
  <c r="J1257" i="13"/>
  <c r="H1261" i="13"/>
  <c r="I1261" i="13"/>
  <c r="J1261" i="13"/>
  <c r="H1265" i="13"/>
  <c r="I1265" i="13"/>
  <c r="J1265" i="13"/>
  <c r="H1269" i="13"/>
  <c r="I1269" i="13"/>
  <c r="J1269" i="13"/>
  <c r="H1273" i="13"/>
  <c r="I1273" i="13"/>
  <c r="J1273" i="13"/>
  <c r="H1277" i="13"/>
  <c r="I1277" i="13"/>
  <c r="J1277" i="13"/>
  <c r="H1281" i="13"/>
  <c r="I1281" i="13"/>
  <c r="J1281" i="13"/>
  <c r="H1285" i="13"/>
  <c r="I1285" i="13"/>
  <c r="J1285" i="13"/>
  <c r="H1289" i="13"/>
  <c r="I1289" i="13"/>
  <c r="J1289" i="13"/>
  <c r="H1293" i="13"/>
  <c r="I1293" i="13"/>
  <c r="J1293" i="13"/>
  <c r="H1297" i="13"/>
  <c r="I1297" i="13"/>
  <c r="J1297" i="13"/>
  <c r="H1301" i="13"/>
  <c r="I1301" i="13"/>
  <c r="J1301" i="13"/>
  <c r="H1303" i="13"/>
  <c r="I1303" i="13"/>
  <c r="J1303" i="13"/>
  <c r="H1307" i="13"/>
  <c r="I1307" i="13"/>
  <c r="J1307" i="13"/>
  <c r="H1311" i="13"/>
  <c r="I1311" i="13"/>
  <c r="J1311" i="13"/>
  <c r="H1315" i="13"/>
  <c r="I1315" i="13"/>
  <c r="J1315" i="13"/>
  <c r="H1319" i="13"/>
  <c r="I1319" i="13"/>
  <c r="J1319" i="13"/>
  <c r="H1323" i="13"/>
  <c r="I1323" i="13"/>
  <c r="J1323" i="13"/>
  <c r="H1327" i="13"/>
  <c r="I1327" i="13"/>
  <c r="J1327" i="13"/>
  <c r="H1331" i="13"/>
  <c r="I1331" i="13"/>
  <c r="J1331" i="13"/>
  <c r="H1335" i="13"/>
  <c r="I1335" i="13"/>
  <c r="J1335" i="13"/>
  <c r="H1339" i="13"/>
  <c r="I1339" i="13"/>
  <c r="J1339" i="13"/>
  <c r="H1343" i="13"/>
  <c r="I1343" i="13"/>
  <c r="J1343" i="13"/>
  <c r="H1347" i="13"/>
  <c r="I1347" i="13"/>
  <c r="J1347" i="13"/>
  <c r="H1351" i="13"/>
  <c r="I1351" i="13"/>
  <c r="J1351" i="13"/>
  <c r="H1355" i="13"/>
  <c r="I1355" i="13"/>
  <c r="J1355" i="13"/>
  <c r="H1359" i="13"/>
  <c r="I1359" i="13"/>
  <c r="J1359" i="13"/>
  <c r="H1363" i="13"/>
  <c r="I1363" i="13"/>
  <c r="J1363" i="13"/>
  <c r="H1365" i="13"/>
  <c r="I1365" i="13"/>
  <c r="J1365" i="13"/>
  <c r="H1369" i="13"/>
  <c r="I1369" i="13"/>
  <c r="J1369" i="13"/>
  <c r="H1373" i="13"/>
  <c r="I1373" i="13"/>
  <c r="J1373" i="13"/>
  <c r="H1377" i="13"/>
  <c r="I1377" i="13"/>
  <c r="J1377" i="13"/>
  <c r="H1381" i="13"/>
  <c r="I1381" i="13"/>
  <c r="J1381" i="13"/>
  <c r="H1385" i="13"/>
  <c r="I1385" i="13"/>
  <c r="J1385" i="13"/>
  <c r="H1389" i="13"/>
  <c r="I1389" i="13"/>
  <c r="J1389" i="13"/>
  <c r="H1393" i="13"/>
  <c r="I1393" i="13"/>
  <c r="J1393" i="13"/>
  <c r="H1397" i="13"/>
  <c r="I1397" i="13"/>
  <c r="J1397" i="13"/>
  <c r="H1401" i="13"/>
  <c r="I1401" i="13"/>
  <c r="J1401" i="13"/>
  <c r="H1405" i="13"/>
  <c r="I1405" i="13"/>
  <c r="J1405" i="13"/>
  <c r="H1409" i="13"/>
  <c r="I1409" i="13"/>
  <c r="J1409" i="13"/>
  <c r="H1413" i="13"/>
  <c r="I1413" i="13"/>
  <c r="J1413" i="13"/>
  <c r="H7" i="13"/>
  <c r="I7" i="13"/>
  <c r="J7" i="13"/>
  <c r="H11" i="13"/>
  <c r="I11" i="13"/>
  <c r="J11" i="13"/>
  <c r="H15" i="13"/>
  <c r="I15" i="13"/>
  <c r="J15" i="13"/>
  <c r="H19" i="13"/>
  <c r="I19" i="13"/>
  <c r="J19" i="13"/>
  <c r="H23" i="13"/>
  <c r="I23" i="13"/>
  <c r="J23" i="13"/>
  <c r="H27" i="13"/>
  <c r="I27" i="13"/>
  <c r="J27" i="13"/>
  <c r="H31" i="13"/>
  <c r="I31" i="13"/>
  <c r="J31" i="13"/>
  <c r="H35" i="13"/>
  <c r="I35" i="13"/>
  <c r="J35" i="13"/>
  <c r="H39" i="13"/>
  <c r="I39" i="13"/>
  <c r="J39" i="13"/>
  <c r="H43" i="13"/>
  <c r="I43" i="13"/>
  <c r="J43" i="13"/>
  <c r="H47" i="13"/>
  <c r="I47" i="13"/>
  <c r="J47" i="13"/>
  <c r="H49" i="13"/>
  <c r="I49" i="13"/>
  <c r="J49" i="13"/>
  <c r="H53" i="13"/>
  <c r="I53" i="13"/>
  <c r="J53" i="13"/>
  <c r="H57" i="13"/>
  <c r="I57" i="13"/>
  <c r="J57" i="13"/>
  <c r="H61" i="13"/>
  <c r="I61" i="13"/>
  <c r="J61" i="13"/>
  <c r="H65" i="13"/>
  <c r="I65" i="13"/>
  <c r="J65" i="13"/>
  <c r="H69" i="13"/>
  <c r="I69" i="13"/>
  <c r="J69" i="13"/>
  <c r="H73" i="13"/>
  <c r="I73" i="13"/>
  <c r="J73" i="13"/>
  <c r="H77" i="13"/>
  <c r="I77" i="13"/>
  <c r="J77" i="13"/>
  <c r="H81" i="13"/>
  <c r="I81" i="13"/>
  <c r="J81" i="13"/>
  <c r="H85" i="13"/>
  <c r="I85" i="13"/>
  <c r="J85" i="13"/>
  <c r="H89" i="13"/>
  <c r="I89" i="13"/>
  <c r="J89" i="13"/>
  <c r="H93" i="13"/>
  <c r="I93" i="13"/>
  <c r="J93" i="13"/>
  <c r="H97" i="13"/>
  <c r="I97" i="13"/>
  <c r="J97" i="13"/>
  <c r="H101" i="13"/>
  <c r="I101" i="13"/>
  <c r="J101" i="13"/>
  <c r="H105" i="13"/>
  <c r="I105" i="13"/>
  <c r="J105" i="13"/>
  <c r="H111" i="13"/>
  <c r="I111" i="13"/>
  <c r="J111" i="13"/>
  <c r="H115" i="13"/>
  <c r="I115" i="13"/>
  <c r="J115" i="13"/>
  <c r="H119" i="13"/>
  <c r="I119" i="13"/>
  <c r="J119" i="13"/>
  <c r="H123" i="13"/>
  <c r="I123" i="13"/>
  <c r="J123" i="13"/>
  <c r="H127" i="13"/>
  <c r="I127" i="13"/>
  <c r="J127" i="13"/>
  <c r="H131" i="13"/>
  <c r="I131" i="13"/>
  <c r="J131" i="13"/>
  <c r="H135" i="13"/>
  <c r="I135" i="13"/>
  <c r="J135" i="13"/>
  <c r="H139" i="13"/>
  <c r="I139" i="13"/>
  <c r="J139" i="13"/>
  <c r="H143" i="13"/>
  <c r="I143" i="13"/>
  <c r="J143" i="13"/>
  <c r="H147" i="13"/>
  <c r="I147" i="13"/>
  <c r="J147" i="13"/>
  <c r="H151" i="13"/>
  <c r="I151" i="13"/>
  <c r="J151" i="13"/>
  <c r="H155" i="13"/>
  <c r="I155" i="13"/>
  <c r="J155" i="13"/>
  <c r="H159" i="13"/>
  <c r="I159" i="13"/>
  <c r="J159" i="13"/>
  <c r="H163" i="13"/>
  <c r="I163" i="13"/>
  <c r="J163" i="13"/>
  <c r="H165" i="13"/>
  <c r="I165" i="13"/>
  <c r="J165" i="13"/>
  <c r="H169" i="13"/>
  <c r="I169" i="13"/>
  <c r="J169" i="13"/>
  <c r="H173" i="13"/>
  <c r="I173" i="13"/>
  <c r="J173" i="13"/>
  <c r="H177" i="13"/>
  <c r="I177" i="13"/>
  <c r="J177" i="13"/>
  <c r="H181" i="13"/>
  <c r="I181" i="13"/>
  <c r="J181" i="13"/>
  <c r="H185" i="13"/>
  <c r="I185" i="13"/>
  <c r="J185" i="13"/>
  <c r="H189" i="13"/>
  <c r="I189" i="13"/>
  <c r="J189" i="13"/>
  <c r="H193" i="13"/>
  <c r="I193" i="13"/>
  <c r="J193" i="13"/>
  <c r="H197" i="13"/>
  <c r="I197" i="13"/>
  <c r="J197" i="13"/>
  <c r="H201" i="13"/>
  <c r="I201" i="13"/>
  <c r="J201" i="13"/>
  <c r="H205" i="13"/>
  <c r="I205" i="13"/>
  <c r="J205" i="13"/>
  <c r="H209" i="13"/>
  <c r="I209" i="13"/>
  <c r="J209" i="13"/>
  <c r="H213" i="13"/>
  <c r="I213" i="13"/>
  <c r="J213" i="13"/>
  <c r="H217" i="13"/>
  <c r="I217" i="13"/>
  <c r="J217" i="13"/>
  <c r="H221" i="13"/>
  <c r="I221" i="13"/>
  <c r="J221" i="13"/>
  <c r="H223" i="13"/>
  <c r="I223" i="13"/>
  <c r="J223" i="13"/>
  <c r="H227" i="13"/>
  <c r="I227" i="13"/>
  <c r="J227" i="13"/>
  <c r="H231" i="13"/>
  <c r="I231" i="13"/>
  <c r="J231" i="13"/>
  <c r="H235" i="13"/>
  <c r="I235" i="13"/>
  <c r="J235" i="13"/>
  <c r="H239" i="13"/>
  <c r="I239" i="13"/>
  <c r="J239" i="13"/>
  <c r="H243" i="13"/>
  <c r="I243" i="13"/>
  <c r="J243" i="13"/>
  <c r="H247" i="13"/>
  <c r="I247" i="13"/>
  <c r="J247" i="13"/>
  <c r="H251" i="13"/>
  <c r="I251" i="13"/>
  <c r="J251" i="13"/>
  <c r="H255" i="13"/>
  <c r="I255" i="13"/>
  <c r="J255" i="13"/>
  <c r="H259" i="13"/>
  <c r="I259" i="13"/>
  <c r="J259" i="13"/>
  <c r="H263" i="13"/>
  <c r="I263" i="13"/>
  <c r="J263" i="13"/>
  <c r="H267" i="13"/>
  <c r="I267" i="13"/>
  <c r="J267" i="13"/>
  <c r="H271" i="13"/>
  <c r="I271" i="13"/>
  <c r="J271" i="13"/>
  <c r="H275" i="13"/>
  <c r="I275" i="13"/>
  <c r="J275" i="13"/>
  <c r="H281" i="13"/>
  <c r="I281" i="13"/>
  <c r="J281" i="13"/>
  <c r="H285" i="13"/>
  <c r="I285" i="13"/>
  <c r="J285" i="13"/>
  <c r="H289" i="13"/>
  <c r="I289" i="13"/>
  <c r="J289" i="13"/>
  <c r="H293" i="13"/>
  <c r="I293" i="13"/>
  <c r="J293" i="13"/>
  <c r="H297" i="13"/>
  <c r="I297" i="13"/>
  <c r="J297" i="13"/>
  <c r="H301" i="13"/>
  <c r="I301" i="13"/>
  <c r="J301" i="13"/>
  <c r="H305" i="13"/>
  <c r="I305" i="13"/>
  <c r="J305" i="13"/>
  <c r="H309" i="13"/>
  <c r="I309" i="13"/>
  <c r="J309" i="13"/>
  <c r="H313" i="13"/>
  <c r="I313" i="13"/>
  <c r="J313" i="13"/>
  <c r="H317" i="13"/>
  <c r="I317" i="13"/>
  <c r="J317" i="13"/>
  <c r="H321" i="13"/>
  <c r="I321" i="13"/>
  <c r="J321" i="13"/>
  <c r="H325" i="13"/>
  <c r="I325" i="13"/>
  <c r="J325" i="13"/>
  <c r="H329" i="13"/>
  <c r="I329" i="13"/>
  <c r="J329" i="13"/>
  <c r="H333" i="13"/>
  <c r="I333" i="13"/>
  <c r="J333" i="13"/>
  <c r="H335" i="13"/>
  <c r="I335" i="13"/>
  <c r="J335" i="13"/>
  <c r="H339" i="13"/>
  <c r="I339" i="13"/>
  <c r="J339" i="13"/>
  <c r="H343" i="13"/>
  <c r="I343" i="13"/>
  <c r="J343" i="13"/>
  <c r="H347" i="13"/>
  <c r="I347" i="13"/>
  <c r="J347" i="13"/>
  <c r="H351" i="13"/>
  <c r="I351" i="13"/>
  <c r="J351" i="13"/>
  <c r="H355" i="13"/>
  <c r="I355" i="13"/>
  <c r="J355" i="13"/>
  <c r="H359" i="13"/>
  <c r="I359" i="13"/>
  <c r="J359" i="13"/>
  <c r="H363" i="13"/>
  <c r="I363" i="13"/>
  <c r="J363" i="13"/>
  <c r="H367" i="13"/>
  <c r="I367" i="13"/>
  <c r="J367" i="13"/>
  <c r="H371" i="13"/>
  <c r="I371" i="13"/>
  <c r="J371" i="13"/>
  <c r="H375" i="13"/>
  <c r="I375" i="13"/>
  <c r="J375" i="13"/>
  <c r="H379" i="13"/>
  <c r="I379" i="13"/>
  <c r="J379" i="13"/>
  <c r="H383" i="13"/>
  <c r="I383" i="13"/>
  <c r="J383" i="13"/>
  <c r="H387" i="13"/>
  <c r="I387" i="13"/>
  <c r="J387" i="13"/>
  <c r="H393" i="13"/>
  <c r="I393" i="13"/>
  <c r="J393" i="13"/>
  <c r="H397" i="13"/>
  <c r="I397" i="13"/>
  <c r="J397" i="13"/>
  <c r="H401" i="13"/>
  <c r="I401" i="13"/>
  <c r="J401" i="13"/>
  <c r="H405" i="13"/>
  <c r="I405" i="13"/>
  <c r="J405" i="13"/>
  <c r="H409" i="13"/>
  <c r="I409" i="13"/>
  <c r="J409" i="13"/>
  <c r="H413" i="13"/>
  <c r="I413" i="13"/>
  <c r="J413" i="13"/>
  <c r="H417" i="13"/>
  <c r="I417" i="13"/>
  <c r="J417" i="13"/>
  <c r="H421" i="13"/>
  <c r="I421" i="13"/>
  <c r="J421" i="13"/>
  <c r="H425" i="13"/>
  <c r="I425" i="13"/>
  <c r="J425" i="13"/>
  <c r="H429" i="13"/>
  <c r="I429" i="13"/>
  <c r="J429" i="13"/>
  <c r="H433" i="13"/>
  <c r="I433" i="13"/>
  <c r="J433" i="13"/>
  <c r="H437" i="13"/>
  <c r="I437" i="13"/>
  <c r="J437" i="13"/>
  <c r="H441" i="13"/>
  <c r="I441" i="13"/>
  <c r="J441" i="13"/>
  <c r="H443" i="13"/>
  <c r="I443" i="13"/>
  <c r="J443" i="13"/>
  <c r="H447" i="13"/>
  <c r="I447" i="13"/>
  <c r="J447" i="13"/>
  <c r="H451" i="13"/>
  <c r="I451" i="13"/>
  <c r="J451" i="13"/>
  <c r="H455" i="13"/>
  <c r="I455" i="13"/>
  <c r="J455" i="13"/>
  <c r="H459" i="13"/>
  <c r="I459" i="13"/>
  <c r="J459" i="13"/>
  <c r="H463" i="13"/>
  <c r="I463" i="13"/>
  <c r="J463" i="13"/>
  <c r="H467" i="13"/>
  <c r="I467" i="13"/>
  <c r="J467" i="13"/>
  <c r="H471" i="13"/>
  <c r="I471" i="13"/>
  <c r="J471" i="13"/>
  <c r="H475" i="13"/>
  <c r="I475" i="13"/>
  <c r="J475" i="13"/>
  <c r="H479" i="13"/>
  <c r="I479" i="13"/>
  <c r="J479" i="13"/>
  <c r="H483" i="13"/>
  <c r="I483" i="13"/>
  <c r="J483" i="13"/>
  <c r="H487" i="13"/>
  <c r="I487" i="13"/>
  <c r="J487" i="13"/>
  <c r="H491" i="13"/>
  <c r="I491" i="13"/>
  <c r="J491" i="13"/>
  <c r="H495" i="13"/>
  <c r="I495" i="13"/>
  <c r="J495" i="13"/>
  <c r="H499" i="13"/>
  <c r="I499" i="13"/>
  <c r="J499" i="13"/>
  <c r="H503" i="13"/>
  <c r="I503" i="13"/>
  <c r="J503" i="13"/>
  <c r="H505" i="13"/>
  <c r="I505" i="13"/>
  <c r="J505" i="13"/>
  <c r="H509" i="13"/>
  <c r="I509" i="13"/>
  <c r="J509" i="13"/>
  <c r="H513" i="13"/>
  <c r="I513" i="13"/>
  <c r="J513" i="13"/>
  <c r="H517" i="13"/>
  <c r="I517" i="13"/>
  <c r="J517" i="13"/>
  <c r="H521" i="13"/>
  <c r="I521" i="13"/>
  <c r="J521" i="13"/>
  <c r="H525" i="13"/>
  <c r="I525" i="13"/>
  <c r="J525" i="13"/>
  <c r="H529" i="13"/>
  <c r="I529" i="13"/>
  <c r="J529" i="13"/>
  <c r="H533" i="13"/>
  <c r="I533" i="13"/>
  <c r="J533" i="13"/>
  <c r="H537" i="13"/>
  <c r="I537" i="13"/>
  <c r="J537" i="13"/>
  <c r="H541" i="13"/>
  <c r="I541" i="13"/>
  <c r="J541" i="13"/>
  <c r="H545" i="13"/>
  <c r="I545" i="13"/>
  <c r="J545" i="13"/>
  <c r="H549" i="13"/>
  <c r="I549" i="13"/>
  <c r="J549" i="13"/>
  <c r="H553" i="13"/>
  <c r="I553" i="13"/>
  <c r="J553" i="13"/>
  <c r="H559" i="13"/>
  <c r="I559" i="13"/>
  <c r="J559" i="13"/>
  <c r="H563" i="13"/>
  <c r="I563" i="13"/>
  <c r="J563" i="13"/>
  <c r="H567" i="13"/>
  <c r="I567" i="13"/>
  <c r="J567" i="13"/>
  <c r="H571" i="13"/>
  <c r="I571" i="13"/>
  <c r="J571" i="13"/>
  <c r="H575" i="13"/>
  <c r="I575" i="13"/>
  <c r="J575" i="13"/>
  <c r="H579" i="13"/>
  <c r="I579" i="13"/>
  <c r="J579" i="13"/>
  <c r="H583" i="13"/>
  <c r="I583" i="13"/>
  <c r="J583" i="13"/>
  <c r="H587" i="13"/>
  <c r="I587" i="13"/>
  <c r="J587" i="13"/>
  <c r="H591" i="13"/>
  <c r="I591" i="13"/>
  <c r="J591" i="13"/>
  <c r="H595" i="13"/>
  <c r="I595" i="13"/>
  <c r="J595" i="13"/>
  <c r="H599" i="13"/>
  <c r="I599" i="13"/>
  <c r="J599" i="13"/>
  <c r="H603" i="13"/>
  <c r="I603" i="13"/>
  <c r="J603" i="13"/>
  <c r="H607" i="13"/>
  <c r="I607" i="13"/>
  <c r="J607" i="13"/>
  <c r="H611" i="13"/>
  <c r="I611" i="13"/>
  <c r="J611" i="13"/>
  <c r="H615" i="13"/>
  <c r="I615" i="13"/>
  <c r="J615" i="13"/>
  <c r="H621" i="13"/>
  <c r="I621" i="13"/>
  <c r="J621" i="13"/>
  <c r="H625" i="13"/>
  <c r="I625" i="13"/>
  <c r="J625" i="13"/>
  <c r="H629" i="13"/>
  <c r="I629" i="13"/>
  <c r="J629" i="13"/>
  <c r="H633" i="13"/>
  <c r="I633" i="13"/>
  <c r="J633" i="13"/>
  <c r="H637" i="13"/>
  <c r="I637" i="13"/>
  <c r="J637" i="13"/>
  <c r="H641" i="13"/>
  <c r="I641" i="13"/>
  <c r="J641" i="13"/>
  <c r="H645" i="13"/>
  <c r="I645" i="13"/>
  <c r="J645" i="13"/>
  <c r="H649" i="13"/>
  <c r="I649" i="13"/>
  <c r="J649" i="13"/>
  <c r="H653" i="13"/>
  <c r="I653" i="13"/>
  <c r="J653" i="13"/>
  <c r="H657" i="13"/>
  <c r="I657" i="13"/>
  <c r="J657" i="13"/>
  <c r="H661" i="13"/>
  <c r="I661" i="13"/>
  <c r="J661" i="13"/>
  <c r="H665" i="13"/>
  <c r="I665" i="13"/>
  <c r="J665" i="13"/>
  <c r="H669" i="13"/>
  <c r="I669" i="13"/>
  <c r="J669" i="13"/>
  <c r="H671" i="13"/>
  <c r="I671" i="13"/>
  <c r="J671" i="13"/>
  <c r="H675" i="13"/>
  <c r="I675" i="13"/>
  <c r="J675" i="13"/>
  <c r="H679" i="13"/>
  <c r="I679" i="13"/>
  <c r="J679" i="13"/>
  <c r="H683" i="13"/>
  <c r="I683" i="13"/>
  <c r="J683" i="13"/>
  <c r="H687" i="13"/>
  <c r="I687" i="13"/>
  <c r="J687" i="13"/>
  <c r="H691" i="13"/>
  <c r="I691" i="13"/>
  <c r="J691" i="13"/>
  <c r="H695" i="13"/>
  <c r="I695" i="13"/>
  <c r="J695" i="13"/>
  <c r="H699" i="13"/>
  <c r="I699" i="13"/>
  <c r="J699" i="13"/>
  <c r="H703" i="13"/>
  <c r="I703" i="13"/>
  <c r="J703" i="13"/>
  <c r="H707" i="13"/>
  <c r="I707" i="13"/>
  <c r="J707" i="13"/>
  <c r="H711" i="13"/>
  <c r="I711" i="13"/>
  <c r="J711" i="13"/>
  <c r="H715" i="13"/>
  <c r="I715" i="13"/>
  <c r="J715" i="13"/>
  <c r="H719" i="13"/>
  <c r="I719" i="13"/>
  <c r="J719" i="13"/>
  <c r="H723" i="13"/>
  <c r="I723" i="13"/>
  <c r="J723" i="13"/>
  <c r="H727" i="13"/>
  <c r="I727" i="13"/>
  <c r="J727" i="13"/>
  <c r="H731" i="13"/>
  <c r="I731" i="13"/>
  <c r="J731" i="13"/>
  <c r="H733" i="13"/>
  <c r="I733" i="13"/>
  <c r="J733" i="13"/>
  <c r="H737" i="13"/>
  <c r="I737" i="13"/>
  <c r="J737" i="13"/>
  <c r="H741" i="13"/>
  <c r="I741" i="13"/>
  <c r="J741" i="13"/>
  <c r="H745" i="13"/>
  <c r="I745" i="13"/>
  <c r="J745" i="13"/>
  <c r="H749" i="13"/>
  <c r="I749" i="13"/>
  <c r="J749" i="13"/>
  <c r="H753" i="13"/>
  <c r="I753" i="13"/>
  <c r="J753" i="13"/>
  <c r="H757" i="13"/>
  <c r="I757" i="13"/>
  <c r="J757" i="13"/>
  <c r="H761" i="13"/>
  <c r="I761" i="13"/>
  <c r="J761" i="13"/>
  <c r="H765" i="13"/>
  <c r="I765" i="13"/>
  <c r="J765" i="13"/>
  <c r="H769" i="13"/>
  <c r="I769" i="13"/>
  <c r="J769" i="13"/>
  <c r="H773" i="13"/>
  <c r="I773" i="13"/>
  <c r="J773" i="13"/>
  <c r="H777" i="13"/>
  <c r="I777" i="13"/>
  <c r="J777" i="13"/>
  <c r="H781" i="13"/>
  <c r="I781" i="13"/>
  <c r="J781" i="13"/>
  <c r="H785" i="13"/>
  <c r="I785" i="13"/>
  <c r="J785" i="13"/>
  <c r="H787" i="13"/>
  <c r="I787" i="13"/>
  <c r="J787" i="13"/>
  <c r="H791" i="13"/>
  <c r="I791" i="13"/>
  <c r="J791" i="13"/>
  <c r="H795" i="13"/>
  <c r="I795" i="13"/>
  <c r="J795" i="13"/>
  <c r="H799" i="13"/>
  <c r="I799" i="13"/>
  <c r="J799" i="13"/>
  <c r="H803" i="13"/>
  <c r="I803" i="13"/>
  <c r="J803" i="13"/>
  <c r="H807" i="13"/>
  <c r="I807" i="13"/>
  <c r="J807" i="13"/>
  <c r="H811" i="13"/>
  <c r="I811" i="13"/>
  <c r="J811" i="13"/>
  <c r="H815" i="13"/>
  <c r="I815" i="13"/>
  <c r="J815" i="13"/>
  <c r="H819" i="13"/>
  <c r="I819" i="13"/>
  <c r="J819" i="13"/>
  <c r="H823" i="13"/>
  <c r="I823" i="13"/>
  <c r="J823" i="13"/>
  <c r="H827" i="13"/>
  <c r="I827" i="13"/>
  <c r="J827" i="13"/>
  <c r="H831" i="13"/>
  <c r="I831" i="13"/>
  <c r="J831" i="13"/>
  <c r="H835" i="13"/>
  <c r="I835" i="13"/>
  <c r="J835" i="13"/>
  <c r="H839" i="13"/>
  <c r="I839" i="13"/>
  <c r="J839" i="13"/>
  <c r="H843" i="13"/>
  <c r="I843" i="13"/>
  <c r="J843" i="13"/>
  <c r="H847" i="13"/>
  <c r="I847" i="13"/>
  <c r="J847" i="13"/>
  <c r="H849" i="13"/>
  <c r="I849" i="13"/>
  <c r="J849" i="13"/>
  <c r="H853" i="13"/>
  <c r="I853" i="13"/>
  <c r="J853" i="13"/>
  <c r="H857" i="13"/>
  <c r="I857" i="13"/>
  <c r="J857" i="13"/>
  <c r="H861" i="13"/>
  <c r="I861" i="13"/>
  <c r="J861" i="13"/>
  <c r="H865" i="13"/>
  <c r="I865" i="13"/>
  <c r="J865" i="13"/>
  <c r="H869" i="13"/>
  <c r="I869" i="13"/>
  <c r="J869" i="13"/>
  <c r="H873" i="13"/>
  <c r="I873" i="13"/>
  <c r="J873" i="13"/>
  <c r="H877" i="13"/>
  <c r="I877" i="13"/>
  <c r="J877" i="13"/>
  <c r="H881" i="13"/>
  <c r="I881" i="13"/>
  <c r="J881" i="13"/>
  <c r="H885" i="13"/>
  <c r="I885" i="13"/>
  <c r="J885" i="13"/>
  <c r="H889" i="13"/>
  <c r="I889" i="13"/>
  <c r="J889" i="13"/>
  <c r="H893" i="13"/>
  <c r="I893" i="13"/>
  <c r="J893" i="13"/>
  <c r="H897" i="13"/>
  <c r="I897" i="13"/>
  <c r="J897" i="13"/>
  <c r="H901" i="13"/>
  <c r="I901" i="13"/>
  <c r="J901" i="13"/>
  <c r="H903" i="13"/>
  <c r="I903" i="13"/>
  <c r="J903" i="13"/>
  <c r="H907" i="13"/>
  <c r="I907" i="13"/>
  <c r="J907" i="13"/>
  <c r="H911" i="13"/>
  <c r="I911" i="13"/>
  <c r="J911" i="13"/>
  <c r="H915" i="13"/>
  <c r="I915" i="13"/>
  <c r="J915" i="13"/>
  <c r="H919" i="13"/>
  <c r="I919" i="13"/>
  <c r="J919" i="13"/>
  <c r="H923" i="13"/>
  <c r="I923" i="13"/>
  <c r="J923" i="13"/>
  <c r="H927" i="13"/>
  <c r="I927" i="13"/>
  <c r="J927" i="13"/>
  <c r="H931" i="13"/>
  <c r="I931" i="13"/>
  <c r="J931" i="13"/>
  <c r="H935" i="13"/>
  <c r="I935" i="13"/>
  <c r="J935" i="13"/>
  <c r="H939" i="13"/>
  <c r="I939" i="13"/>
  <c r="J939" i="13"/>
  <c r="H943" i="13"/>
  <c r="I943" i="13"/>
  <c r="J943" i="13"/>
  <c r="H947" i="13"/>
  <c r="I947" i="13"/>
  <c r="J947" i="13"/>
  <c r="H951" i="13"/>
  <c r="I951" i="13"/>
  <c r="J951" i="13"/>
  <c r="H955" i="13"/>
  <c r="I955" i="13"/>
  <c r="J955" i="13"/>
  <c r="H959" i="13"/>
  <c r="I959" i="13"/>
  <c r="J959" i="13"/>
  <c r="H961" i="13"/>
  <c r="I961" i="13"/>
  <c r="J961" i="13"/>
  <c r="H965" i="13"/>
  <c r="I965" i="13"/>
  <c r="J965" i="13"/>
  <c r="H969" i="13"/>
  <c r="I969" i="13"/>
  <c r="J969" i="13"/>
  <c r="H973" i="13"/>
  <c r="I973" i="13"/>
  <c r="J973" i="13"/>
  <c r="H977" i="13"/>
  <c r="I977" i="13"/>
  <c r="J977" i="13"/>
  <c r="H981" i="13"/>
  <c r="I981" i="13"/>
  <c r="J981" i="13"/>
  <c r="H985" i="13"/>
  <c r="I985" i="13"/>
  <c r="J985" i="13"/>
  <c r="H989" i="13"/>
  <c r="I989" i="13"/>
  <c r="J989" i="13"/>
  <c r="H993" i="13"/>
  <c r="I993" i="13"/>
  <c r="J993" i="13"/>
  <c r="H997" i="13"/>
  <c r="I997" i="13"/>
  <c r="J997" i="13"/>
  <c r="H1001" i="13"/>
  <c r="I1001" i="13"/>
  <c r="J1001" i="13"/>
  <c r="H1005" i="13"/>
  <c r="I1005" i="13"/>
  <c r="J1005" i="13"/>
  <c r="H1009" i="13"/>
  <c r="I1009" i="13"/>
  <c r="J1009" i="13"/>
  <c r="H1013" i="13"/>
  <c r="I1013" i="13"/>
  <c r="J1013" i="13"/>
  <c r="H1019" i="13"/>
  <c r="I1019" i="13"/>
  <c r="J1019" i="13"/>
  <c r="H1023" i="13"/>
  <c r="I1023" i="13"/>
  <c r="J1023" i="13"/>
  <c r="H1027" i="13"/>
  <c r="I1027" i="13"/>
  <c r="J1027" i="13"/>
  <c r="H1031" i="13"/>
  <c r="I1031" i="13"/>
  <c r="J1031" i="13"/>
  <c r="H1035" i="13"/>
  <c r="I1035" i="13"/>
  <c r="J1035" i="13"/>
  <c r="H1039" i="13"/>
  <c r="I1039" i="13"/>
  <c r="J1039" i="13"/>
  <c r="H1043" i="13"/>
  <c r="I1043" i="13"/>
  <c r="J1043" i="13"/>
  <c r="H1047" i="13"/>
  <c r="I1047" i="13"/>
  <c r="J1047" i="13"/>
  <c r="H1051" i="13"/>
  <c r="I1051" i="13"/>
  <c r="J1051" i="13"/>
  <c r="H1055" i="13"/>
  <c r="I1055" i="13"/>
  <c r="J1055" i="13"/>
  <c r="H1059" i="13"/>
  <c r="I1059" i="13"/>
  <c r="J1059" i="13"/>
  <c r="H1063" i="13"/>
  <c r="I1063" i="13"/>
  <c r="J1063" i="13"/>
  <c r="H1067" i="13"/>
  <c r="I1067" i="13"/>
  <c r="J1067" i="13"/>
  <c r="H1071" i="13"/>
  <c r="I1071" i="13"/>
  <c r="J1071" i="13"/>
  <c r="H1073" i="13"/>
  <c r="I1073" i="13"/>
  <c r="J1073" i="13"/>
  <c r="H1077" i="13"/>
  <c r="I1077" i="13"/>
  <c r="J1077" i="13"/>
  <c r="H1081" i="13"/>
  <c r="I1081" i="13"/>
  <c r="J1081" i="13"/>
  <c r="H1085" i="13"/>
  <c r="I1085" i="13"/>
  <c r="J1085" i="13"/>
  <c r="H1089" i="13"/>
  <c r="I1089" i="13"/>
  <c r="J1089" i="13"/>
  <c r="H1093" i="13"/>
  <c r="I1093" i="13"/>
  <c r="J1093" i="13"/>
  <c r="H1097" i="13"/>
  <c r="I1097" i="13"/>
  <c r="J1097" i="13"/>
  <c r="H1101" i="13"/>
  <c r="I1101" i="13"/>
  <c r="J1101" i="13"/>
  <c r="H1105" i="13"/>
  <c r="I1105" i="13"/>
  <c r="J1105" i="13"/>
  <c r="H1109" i="13"/>
  <c r="I1109" i="13"/>
  <c r="J1109" i="13"/>
  <c r="H1113" i="13"/>
  <c r="I1113" i="13"/>
  <c r="J1113" i="13"/>
  <c r="H1117" i="13"/>
  <c r="I1117" i="13"/>
  <c r="J1117" i="13"/>
  <c r="H1121" i="13"/>
  <c r="I1121" i="13"/>
  <c r="J1121" i="13"/>
  <c r="H1125" i="13"/>
  <c r="I1125" i="13"/>
  <c r="J1125" i="13"/>
  <c r="H1129" i="13"/>
  <c r="I1129" i="13"/>
  <c r="J1129" i="13"/>
  <c r="H1131" i="13"/>
  <c r="I1131" i="13"/>
  <c r="J1131" i="13"/>
  <c r="H1135" i="13"/>
  <c r="I1135" i="13"/>
  <c r="J1135" i="13"/>
  <c r="H1139" i="13"/>
  <c r="I1139" i="13"/>
  <c r="J1139" i="13"/>
  <c r="H1143" i="13"/>
  <c r="I1143" i="13"/>
  <c r="J1143" i="13"/>
  <c r="H1147" i="13"/>
  <c r="I1147" i="13"/>
  <c r="J1147" i="13"/>
  <c r="H1151" i="13"/>
  <c r="I1151" i="13"/>
  <c r="J1151" i="13"/>
  <c r="H1155" i="13"/>
  <c r="I1155" i="13"/>
  <c r="J1155" i="13"/>
  <c r="H1159" i="13"/>
  <c r="I1159" i="13"/>
  <c r="J1159" i="13"/>
  <c r="H1163" i="13"/>
  <c r="I1163" i="13"/>
  <c r="J1163" i="13"/>
  <c r="H1167" i="13"/>
  <c r="I1167" i="13"/>
  <c r="J1167" i="13"/>
  <c r="H1171" i="13"/>
  <c r="I1171" i="13"/>
  <c r="J1171" i="13"/>
  <c r="H1175" i="13"/>
  <c r="I1175" i="13"/>
  <c r="J1175" i="13"/>
  <c r="H1179" i="13"/>
  <c r="I1179" i="13"/>
  <c r="J1179" i="13"/>
  <c r="H1183" i="13"/>
  <c r="I1183" i="13"/>
  <c r="J1183" i="13"/>
  <c r="H1189" i="13"/>
  <c r="I1189" i="13"/>
  <c r="J1189" i="13"/>
  <c r="H1193" i="13"/>
  <c r="I1193" i="13"/>
  <c r="J1193" i="13"/>
  <c r="H1197" i="13"/>
  <c r="I1197" i="13"/>
  <c r="J1197" i="13"/>
  <c r="H1201" i="13"/>
  <c r="I1201" i="13"/>
  <c r="J1201" i="13"/>
  <c r="H1205" i="13"/>
  <c r="I1205" i="13"/>
  <c r="J1205" i="13"/>
  <c r="H1209" i="13"/>
  <c r="I1209" i="13"/>
  <c r="J1209" i="13"/>
  <c r="H1213" i="13"/>
  <c r="I1213" i="13"/>
  <c r="J1213" i="13"/>
  <c r="H1217" i="13"/>
  <c r="I1217" i="13"/>
  <c r="J1217" i="13"/>
  <c r="H1221" i="13"/>
  <c r="I1221" i="13"/>
  <c r="J1221" i="13"/>
  <c r="H1225" i="13"/>
  <c r="I1225" i="13"/>
  <c r="J1225" i="13"/>
  <c r="H1229" i="13"/>
  <c r="I1229" i="13"/>
  <c r="J1229" i="13"/>
  <c r="H1233" i="13"/>
  <c r="I1233" i="13"/>
  <c r="J1233" i="13"/>
  <c r="H1237" i="13"/>
  <c r="I1237" i="13"/>
  <c r="J1237" i="13"/>
  <c r="H1241" i="13"/>
  <c r="I1241" i="13"/>
  <c r="J1241" i="13"/>
  <c r="H1245" i="13"/>
  <c r="I1245" i="13"/>
  <c r="J1245" i="13"/>
  <c r="H1251" i="13"/>
  <c r="I1251" i="13"/>
  <c r="J1251" i="13"/>
  <c r="H1255" i="13"/>
  <c r="I1255" i="13"/>
  <c r="J1255" i="13"/>
  <c r="H1259" i="13"/>
  <c r="I1259" i="13"/>
  <c r="J1259" i="13"/>
  <c r="H1263" i="13"/>
  <c r="I1263" i="13"/>
  <c r="J1263" i="13"/>
  <c r="H1267" i="13"/>
  <c r="I1267" i="13"/>
  <c r="J1267" i="13"/>
  <c r="H1271" i="13"/>
  <c r="I1271" i="13"/>
  <c r="J1271" i="13"/>
  <c r="H1275" i="13"/>
  <c r="I1275" i="13"/>
  <c r="J1275" i="13"/>
  <c r="H1279" i="13"/>
  <c r="I1279" i="13"/>
  <c r="J1279" i="13"/>
  <c r="H1283" i="13"/>
  <c r="I1283" i="13"/>
  <c r="J1283" i="13"/>
  <c r="H1287" i="13"/>
  <c r="I1287" i="13"/>
  <c r="J1287" i="13"/>
  <c r="H1291" i="13"/>
  <c r="I1291" i="13"/>
  <c r="J1291" i="13"/>
  <c r="H1295" i="13"/>
  <c r="I1295" i="13"/>
  <c r="J1295" i="13"/>
  <c r="H1299" i="13"/>
  <c r="I1299" i="13"/>
  <c r="J1299" i="13"/>
  <c r="H1305" i="13"/>
  <c r="I1305" i="13"/>
  <c r="J1305" i="13"/>
  <c r="H1309" i="13"/>
  <c r="I1309" i="13"/>
  <c r="J1309" i="13"/>
  <c r="H1313" i="13"/>
  <c r="I1313" i="13"/>
  <c r="J1313" i="13"/>
  <c r="H1317" i="13"/>
  <c r="I1317" i="13"/>
  <c r="J1317" i="13"/>
  <c r="H1321" i="13"/>
  <c r="I1321" i="13"/>
  <c r="J1321" i="13"/>
  <c r="H1325" i="13"/>
  <c r="I1325" i="13"/>
  <c r="J1325" i="13"/>
  <c r="H1329" i="13"/>
  <c r="I1329" i="13"/>
  <c r="J1329" i="13"/>
  <c r="H1333" i="13"/>
  <c r="I1333" i="13"/>
  <c r="J1333" i="13"/>
  <c r="H1337" i="13"/>
  <c r="I1337" i="13"/>
  <c r="J1337" i="13"/>
  <c r="H1341" i="13"/>
  <c r="I1341" i="13"/>
  <c r="J1341" i="13"/>
  <c r="H1345" i="13"/>
  <c r="I1345" i="13"/>
  <c r="J1345" i="13"/>
  <c r="H1349" i="13"/>
  <c r="I1349" i="13"/>
  <c r="J1349" i="13"/>
  <c r="H1353" i="13"/>
  <c r="I1353" i="13"/>
  <c r="J1353" i="13"/>
  <c r="H1357" i="13"/>
  <c r="I1357" i="13"/>
  <c r="J1357" i="13"/>
  <c r="H1361" i="13"/>
  <c r="I1361" i="13"/>
  <c r="J1361" i="13"/>
  <c r="H1367" i="13"/>
  <c r="I1367" i="13"/>
  <c r="J1367" i="13"/>
  <c r="H1371" i="13"/>
  <c r="I1371" i="13"/>
  <c r="J1371" i="13"/>
  <c r="H1375" i="13"/>
  <c r="I1375" i="13"/>
  <c r="J1375" i="13"/>
  <c r="H1379" i="13"/>
  <c r="I1379" i="13"/>
  <c r="J1379" i="13"/>
  <c r="H1383" i="13"/>
  <c r="I1383" i="13"/>
  <c r="J1383" i="13"/>
  <c r="H1387" i="13"/>
  <c r="I1387" i="13"/>
  <c r="J1387" i="13"/>
  <c r="H1391" i="13"/>
  <c r="I1391" i="13"/>
  <c r="J1391" i="13"/>
  <c r="H1395" i="13"/>
  <c r="I1395" i="13"/>
  <c r="J1395" i="13"/>
  <c r="H1399" i="13"/>
  <c r="I1399" i="13"/>
  <c r="J1399" i="13"/>
  <c r="H1403" i="13"/>
  <c r="I1403" i="13"/>
  <c r="J1403" i="13"/>
  <c r="H1407" i="13"/>
  <c r="I1407" i="13"/>
  <c r="J1407" i="13"/>
  <c r="H1411" i="13"/>
  <c r="I1411" i="13"/>
  <c r="J1411" i="13"/>
  <c r="H1415" i="13"/>
  <c r="I1415" i="13"/>
  <c r="J1415" i="13"/>
  <c r="H6" i="13"/>
  <c r="I6" i="13"/>
  <c r="J6" i="13"/>
  <c r="H10" i="13"/>
  <c r="I10" i="13"/>
  <c r="J10" i="13"/>
  <c r="H14" i="13"/>
  <c r="I14" i="13"/>
  <c r="J14" i="13"/>
  <c r="H20" i="13"/>
  <c r="I20" i="13"/>
  <c r="J20" i="13"/>
  <c r="H24" i="13"/>
  <c r="I24" i="13"/>
  <c r="J24" i="13"/>
  <c r="H28" i="13"/>
  <c r="I28" i="13"/>
  <c r="J28" i="13"/>
  <c r="H32" i="13"/>
  <c r="I32" i="13"/>
  <c r="J32" i="13"/>
  <c r="H36" i="13"/>
  <c r="I36" i="13"/>
  <c r="J36" i="13"/>
  <c r="H40" i="13"/>
  <c r="I40" i="13"/>
  <c r="J40" i="13"/>
  <c r="H44" i="13"/>
  <c r="I44" i="13"/>
  <c r="J44" i="13"/>
  <c r="H48" i="13"/>
  <c r="I48" i="13"/>
  <c r="J48" i="13"/>
  <c r="H52" i="13"/>
  <c r="I52" i="13"/>
  <c r="J52" i="13"/>
  <c r="H56" i="13"/>
  <c r="I56" i="13"/>
  <c r="J56" i="13"/>
  <c r="H60" i="13"/>
  <c r="I60" i="13"/>
  <c r="J60" i="13"/>
  <c r="H64" i="13"/>
  <c r="I64" i="13"/>
  <c r="J64" i="13"/>
  <c r="H68" i="13"/>
  <c r="I68" i="13"/>
  <c r="J68" i="13"/>
  <c r="H72" i="13"/>
  <c r="I72" i="13"/>
  <c r="J72" i="13"/>
  <c r="H76" i="13"/>
  <c r="I76" i="13"/>
  <c r="J76" i="13"/>
  <c r="H78" i="13"/>
  <c r="I78" i="13"/>
  <c r="J78" i="13"/>
  <c r="H82" i="13"/>
  <c r="I82" i="13"/>
  <c r="J82" i="13"/>
  <c r="H86" i="13"/>
  <c r="I86" i="13"/>
  <c r="J86" i="13"/>
  <c r="H90" i="13"/>
  <c r="I90" i="13"/>
  <c r="J90" i="13"/>
  <c r="H94" i="13"/>
  <c r="I94" i="13"/>
  <c r="J94" i="13"/>
  <c r="H98" i="13"/>
  <c r="I98" i="13"/>
  <c r="J98" i="13"/>
  <c r="H102" i="13"/>
  <c r="I102" i="13"/>
  <c r="J102" i="13"/>
  <c r="H106" i="13"/>
  <c r="I106" i="13"/>
  <c r="J106" i="13"/>
  <c r="H110" i="13"/>
  <c r="I110" i="13"/>
  <c r="J110" i="13"/>
  <c r="H114" i="13"/>
  <c r="I114" i="13"/>
  <c r="J114" i="13"/>
  <c r="H118" i="13"/>
  <c r="I118" i="13"/>
  <c r="J118" i="13"/>
  <c r="H122" i="13"/>
  <c r="I122" i="13"/>
  <c r="J122" i="13"/>
  <c r="H126" i="13"/>
  <c r="I126" i="13"/>
  <c r="J126" i="13"/>
  <c r="H130" i="13"/>
  <c r="I130" i="13"/>
  <c r="J130" i="13"/>
  <c r="H132" i="13"/>
  <c r="I132" i="13"/>
  <c r="J132" i="13"/>
  <c r="H136" i="13"/>
  <c r="I136" i="13"/>
  <c r="J136" i="13"/>
  <c r="H140" i="13"/>
  <c r="I140" i="13"/>
  <c r="J140" i="13"/>
  <c r="H144" i="13"/>
  <c r="I144" i="13"/>
  <c r="J144" i="13"/>
  <c r="H148" i="13"/>
  <c r="I148" i="13"/>
  <c r="J148" i="13"/>
  <c r="H152" i="13"/>
  <c r="I152" i="13"/>
  <c r="J152" i="13"/>
  <c r="H156" i="13"/>
  <c r="I156" i="13"/>
  <c r="J156" i="13"/>
  <c r="H160" i="13"/>
  <c r="I160" i="13"/>
  <c r="J160" i="13"/>
  <c r="H164" i="13"/>
  <c r="I164" i="13"/>
  <c r="J164" i="13"/>
  <c r="H168" i="13"/>
  <c r="I168" i="13"/>
  <c r="J168" i="13"/>
  <c r="H172" i="13"/>
  <c r="I172" i="13"/>
  <c r="J172" i="13"/>
  <c r="H176" i="13"/>
  <c r="I176" i="13"/>
  <c r="J176" i="13"/>
  <c r="H180" i="13"/>
  <c r="I180" i="13"/>
  <c r="J180" i="13"/>
  <c r="H184" i="13"/>
  <c r="I184" i="13"/>
  <c r="J184" i="13"/>
  <c r="H188" i="13"/>
  <c r="I188" i="13"/>
  <c r="J188" i="13"/>
  <c r="H194" i="13"/>
  <c r="I194" i="13"/>
  <c r="J194" i="13"/>
  <c r="H198" i="13"/>
  <c r="I198" i="13"/>
  <c r="J198" i="13"/>
  <c r="H202" i="13"/>
  <c r="I202" i="13"/>
  <c r="J202" i="13"/>
  <c r="H206" i="13"/>
  <c r="I206" i="13"/>
  <c r="J206" i="13"/>
  <c r="H210" i="13"/>
  <c r="I210" i="13"/>
  <c r="J210" i="13"/>
  <c r="H214" i="13"/>
  <c r="I214" i="13"/>
  <c r="J214" i="13"/>
  <c r="H218" i="13"/>
  <c r="I218" i="13"/>
  <c r="J218" i="13"/>
  <c r="H222" i="13"/>
  <c r="I222" i="13"/>
  <c r="J222" i="13"/>
  <c r="H226" i="13"/>
  <c r="I226" i="13"/>
  <c r="J226" i="13"/>
  <c r="H230" i="13"/>
  <c r="I230" i="13"/>
  <c r="J230" i="13"/>
  <c r="H234" i="13"/>
  <c r="I234" i="13"/>
  <c r="J234" i="13"/>
  <c r="H238" i="13"/>
  <c r="I238" i="13"/>
  <c r="J238" i="13"/>
  <c r="H242" i="13"/>
  <c r="I242" i="13"/>
  <c r="J242" i="13"/>
  <c r="H248" i="13"/>
  <c r="I248" i="13"/>
  <c r="J248" i="13"/>
  <c r="H252" i="13"/>
  <c r="I252" i="13"/>
  <c r="J252" i="13"/>
  <c r="H256" i="13"/>
  <c r="I256" i="13"/>
  <c r="J256" i="13"/>
  <c r="H260" i="13"/>
  <c r="I260" i="13"/>
  <c r="J260" i="13"/>
  <c r="H264" i="13"/>
  <c r="I264" i="13"/>
  <c r="J264" i="13"/>
  <c r="H268" i="13"/>
  <c r="I268" i="13"/>
  <c r="J268" i="13"/>
  <c r="H272" i="13"/>
  <c r="I272" i="13"/>
  <c r="J272" i="13"/>
  <c r="H276" i="13"/>
  <c r="I276" i="13"/>
  <c r="J276" i="13"/>
  <c r="H280" i="13"/>
  <c r="I280" i="13"/>
  <c r="J280" i="13"/>
  <c r="H284" i="13"/>
  <c r="I284" i="13"/>
  <c r="J284" i="13"/>
  <c r="H288" i="13"/>
  <c r="I288" i="13"/>
  <c r="J288" i="13"/>
  <c r="H292" i="13"/>
  <c r="I292" i="13"/>
  <c r="J292" i="13"/>
  <c r="H296" i="13"/>
  <c r="I296" i="13"/>
  <c r="J296" i="13"/>
  <c r="H300" i="13"/>
  <c r="I300" i="13"/>
  <c r="J300" i="13"/>
  <c r="H304" i="13"/>
  <c r="I304" i="13"/>
  <c r="J304" i="13"/>
  <c r="H306" i="13"/>
  <c r="I306" i="13"/>
  <c r="J306" i="13"/>
  <c r="H310" i="13"/>
  <c r="I310" i="13"/>
  <c r="J310" i="13"/>
  <c r="H314" i="13"/>
  <c r="I314" i="13"/>
  <c r="J314" i="13"/>
  <c r="H318" i="13"/>
  <c r="I318" i="13"/>
  <c r="J318" i="13"/>
  <c r="H322" i="13"/>
  <c r="I322" i="13"/>
  <c r="J322" i="13"/>
  <c r="H326" i="13"/>
  <c r="I326" i="13"/>
  <c r="J326" i="13"/>
  <c r="H330" i="13"/>
  <c r="I330" i="13"/>
  <c r="J330" i="13"/>
  <c r="H334" i="13"/>
  <c r="I334" i="13"/>
  <c r="J334" i="13"/>
  <c r="H338" i="13"/>
  <c r="I338" i="13"/>
  <c r="J338" i="13"/>
  <c r="H342" i="13"/>
  <c r="I342" i="13"/>
  <c r="J342" i="13"/>
  <c r="H346" i="13"/>
  <c r="I346" i="13"/>
  <c r="J346" i="13"/>
  <c r="H350" i="13"/>
  <c r="I350" i="13"/>
  <c r="J350" i="13"/>
  <c r="H356" i="13"/>
  <c r="I356" i="13"/>
  <c r="J356" i="13"/>
  <c r="H360" i="13"/>
  <c r="I360" i="13"/>
  <c r="J360" i="13"/>
  <c r="H364" i="13"/>
  <c r="I364" i="13"/>
  <c r="J364" i="13"/>
  <c r="H368" i="13"/>
  <c r="I368" i="13"/>
  <c r="J368" i="13"/>
  <c r="H372" i="13"/>
  <c r="I372" i="13"/>
  <c r="J372" i="13"/>
  <c r="H376" i="13"/>
  <c r="I376" i="13"/>
  <c r="J376" i="13"/>
  <c r="H380" i="13"/>
  <c r="I380" i="13"/>
  <c r="J380" i="13"/>
  <c r="H384" i="13"/>
  <c r="I384" i="13"/>
  <c r="J384" i="13"/>
  <c r="H388" i="13"/>
  <c r="I388" i="13"/>
  <c r="J388" i="13"/>
  <c r="H392" i="13"/>
  <c r="I392" i="13"/>
  <c r="J392" i="13"/>
  <c r="H396" i="13"/>
  <c r="I396" i="13"/>
  <c r="J396" i="13"/>
  <c r="H400" i="13"/>
  <c r="I400" i="13"/>
  <c r="J400" i="13"/>
  <c r="H404" i="13"/>
  <c r="I404" i="13"/>
  <c r="J404" i="13"/>
  <c r="H408" i="13"/>
  <c r="I408" i="13"/>
  <c r="J408" i="13"/>
  <c r="H412" i="13"/>
  <c r="I412" i="13"/>
  <c r="J412" i="13"/>
  <c r="H414" i="13"/>
  <c r="I414" i="13"/>
  <c r="J414" i="13"/>
  <c r="H418" i="13"/>
  <c r="I418" i="13"/>
  <c r="J418" i="13"/>
  <c r="H422" i="13"/>
  <c r="I422" i="13"/>
  <c r="J422" i="13"/>
  <c r="H426" i="13"/>
  <c r="I426" i="13"/>
  <c r="J426" i="13"/>
  <c r="H430" i="13"/>
  <c r="I430" i="13"/>
  <c r="J430" i="13"/>
  <c r="H434" i="13"/>
  <c r="I434" i="13"/>
  <c r="J434" i="13"/>
  <c r="H438" i="13"/>
  <c r="I438" i="13"/>
  <c r="J438" i="13"/>
  <c r="H442" i="13"/>
  <c r="I442" i="13"/>
  <c r="J442" i="13"/>
  <c r="H446" i="13"/>
  <c r="I446" i="13"/>
  <c r="J446" i="13"/>
  <c r="H450" i="13"/>
  <c r="I450" i="13"/>
  <c r="J450" i="13"/>
  <c r="H454" i="13"/>
  <c r="I454" i="13"/>
  <c r="J454" i="13"/>
  <c r="H458" i="13"/>
  <c r="I458" i="13"/>
  <c r="J458" i="13"/>
  <c r="H462" i="13"/>
  <c r="I462" i="13"/>
  <c r="J462" i="13"/>
  <c r="H466" i="13"/>
  <c r="I466" i="13"/>
  <c r="J466" i="13"/>
  <c r="H472" i="13"/>
  <c r="I472" i="13"/>
  <c r="J472" i="13"/>
  <c r="H476" i="13"/>
  <c r="I476" i="13"/>
  <c r="J476" i="13"/>
  <c r="H480" i="13"/>
  <c r="I480" i="13"/>
  <c r="J480" i="13"/>
  <c r="H484" i="13"/>
  <c r="I484" i="13"/>
  <c r="J484" i="13"/>
  <c r="H488" i="13"/>
  <c r="I488" i="13"/>
  <c r="J488" i="13"/>
  <c r="H492" i="13"/>
  <c r="I492" i="13"/>
  <c r="J492" i="13"/>
  <c r="H496" i="13"/>
  <c r="I496" i="13"/>
  <c r="J496" i="13"/>
  <c r="H500" i="13"/>
  <c r="I500" i="13"/>
  <c r="J500" i="13"/>
  <c r="H504" i="13"/>
  <c r="I504" i="13"/>
  <c r="J504" i="13"/>
  <c r="H508" i="13"/>
  <c r="I508" i="13"/>
  <c r="J508" i="13"/>
  <c r="H512" i="13"/>
  <c r="I512" i="13"/>
  <c r="J512" i="13"/>
  <c r="H516" i="13"/>
  <c r="I516" i="13"/>
  <c r="J516" i="13"/>
  <c r="H520" i="13"/>
  <c r="I520" i="13"/>
  <c r="J520" i="13"/>
  <c r="H524" i="13"/>
  <c r="I524" i="13"/>
  <c r="J524" i="13"/>
  <c r="H528" i="13"/>
  <c r="I528" i="13"/>
  <c r="J528" i="13"/>
  <c r="H530" i="13"/>
  <c r="I530" i="13"/>
  <c r="J530" i="13"/>
  <c r="H534" i="13"/>
  <c r="I534" i="13"/>
  <c r="J534" i="13"/>
  <c r="H538" i="13"/>
  <c r="I538" i="13"/>
  <c r="J538" i="13"/>
  <c r="H542" i="13"/>
  <c r="I542" i="13"/>
  <c r="J542" i="13"/>
  <c r="H546" i="13"/>
  <c r="I546" i="13"/>
  <c r="J546" i="13"/>
  <c r="H550" i="13"/>
  <c r="I550" i="13"/>
  <c r="J550" i="13"/>
  <c r="H554" i="13"/>
  <c r="I554" i="13"/>
  <c r="J554" i="13"/>
  <c r="H558" i="13"/>
  <c r="I558" i="13"/>
  <c r="J558" i="13"/>
  <c r="H562" i="13"/>
  <c r="I562" i="13"/>
  <c r="J562" i="13"/>
  <c r="H566" i="13"/>
  <c r="I566" i="13"/>
  <c r="J566" i="13"/>
  <c r="H570" i="13"/>
  <c r="I570" i="13"/>
  <c r="J570" i="13"/>
  <c r="H574" i="13"/>
  <c r="I574" i="13"/>
  <c r="J574" i="13"/>
  <c r="H578" i="13"/>
  <c r="I578" i="13"/>
  <c r="J578" i="13"/>
  <c r="H582" i="13"/>
  <c r="I582" i="13"/>
  <c r="J582" i="13"/>
  <c r="H584" i="13"/>
  <c r="I584" i="13"/>
  <c r="J584" i="13"/>
  <c r="H588" i="13"/>
  <c r="I588" i="13"/>
  <c r="J588" i="13"/>
  <c r="H592" i="13"/>
  <c r="I592" i="13"/>
  <c r="J592" i="13"/>
  <c r="H596" i="13"/>
  <c r="I596" i="13"/>
  <c r="J596" i="13"/>
  <c r="H600" i="13"/>
  <c r="I600" i="13"/>
  <c r="J600" i="13"/>
  <c r="H604" i="13"/>
  <c r="I604" i="13"/>
  <c r="J604" i="13"/>
  <c r="H608" i="13"/>
  <c r="I608" i="13"/>
  <c r="J608" i="13"/>
  <c r="H612" i="13"/>
  <c r="I612" i="13"/>
  <c r="J612" i="13"/>
  <c r="H616" i="13"/>
  <c r="I616" i="13"/>
  <c r="J616" i="13"/>
  <c r="H620" i="13"/>
  <c r="I620" i="13"/>
  <c r="J620" i="13"/>
  <c r="H624" i="13"/>
  <c r="I624" i="13"/>
  <c r="J624" i="13"/>
  <c r="H628" i="13"/>
  <c r="I628" i="13"/>
  <c r="J628" i="13"/>
  <c r="H632" i="13"/>
  <c r="I632" i="13"/>
  <c r="J632" i="13"/>
  <c r="H636" i="13"/>
  <c r="I636" i="13"/>
  <c r="J636" i="13"/>
  <c r="H640" i="13"/>
  <c r="I640" i="13"/>
  <c r="J640" i="13"/>
  <c r="H646" i="13"/>
  <c r="I646" i="13"/>
  <c r="J646" i="13"/>
  <c r="H650" i="13"/>
  <c r="I650" i="13"/>
  <c r="J650" i="13"/>
  <c r="H654" i="13"/>
  <c r="I654" i="13"/>
  <c r="J654" i="13"/>
  <c r="H658" i="13"/>
  <c r="I658" i="13"/>
  <c r="J658" i="13"/>
  <c r="H662" i="13"/>
  <c r="I662" i="13"/>
  <c r="J662" i="13"/>
  <c r="H666" i="13"/>
  <c r="I666" i="13"/>
  <c r="J666" i="13"/>
  <c r="H670" i="13"/>
  <c r="I670" i="13"/>
  <c r="J670" i="13"/>
  <c r="H674" i="13"/>
  <c r="I674" i="13"/>
  <c r="J674" i="13"/>
  <c r="H678" i="13"/>
  <c r="I678" i="13"/>
  <c r="J678" i="13"/>
  <c r="H682" i="13"/>
  <c r="I682" i="13"/>
  <c r="J682" i="13"/>
  <c r="H686" i="13"/>
  <c r="I686" i="13"/>
  <c r="J686" i="13"/>
  <c r="H690" i="13"/>
  <c r="I690" i="13"/>
  <c r="J690" i="13"/>
  <c r="H694" i="13"/>
  <c r="I694" i="13"/>
  <c r="J694" i="13"/>
  <c r="H698" i="13"/>
  <c r="I698" i="13"/>
  <c r="J698" i="13"/>
  <c r="H700" i="13"/>
  <c r="I700" i="13"/>
  <c r="J700" i="13"/>
  <c r="H704" i="13"/>
  <c r="I704" i="13"/>
  <c r="J704" i="13"/>
  <c r="H708" i="13"/>
  <c r="I708" i="13"/>
  <c r="J708" i="13"/>
  <c r="H712" i="13"/>
  <c r="I712" i="13"/>
  <c r="J712" i="13"/>
  <c r="H716" i="13"/>
  <c r="I716" i="13"/>
  <c r="J716" i="13"/>
  <c r="H720" i="13"/>
  <c r="I720" i="13"/>
  <c r="J720" i="13"/>
  <c r="H724" i="13"/>
  <c r="I724" i="13"/>
  <c r="J724" i="13"/>
  <c r="H728" i="13"/>
  <c r="I728" i="13"/>
  <c r="J728" i="13"/>
  <c r="H732" i="13"/>
  <c r="I732" i="13"/>
  <c r="J732" i="13"/>
  <c r="H736" i="13"/>
  <c r="I736" i="13"/>
  <c r="J736" i="13"/>
  <c r="H740" i="13"/>
  <c r="I740" i="13"/>
  <c r="J740" i="13"/>
  <c r="H744" i="13"/>
  <c r="I744" i="13"/>
  <c r="J744" i="13"/>
  <c r="H748" i="13"/>
  <c r="I748" i="13"/>
  <c r="J748" i="13"/>
  <c r="H752" i="13"/>
  <c r="I752" i="13"/>
  <c r="J752" i="13"/>
  <c r="H758" i="13"/>
  <c r="I758" i="13"/>
  <c r="J758" i="13"/>
  <c r="H762" i="13"/>
  <c r="I762" i="13"/>
  <c r="J762" i="13"/>
  <c r="H766" i="13"/>
  <c r="I766" i="13"/>
  <c r="J766" i="13"/>
  <c r="H770" i="13"/>
  <c r="I770" i="13"/>
  <c r="J770" i="13"/>
  <c r="H774" i="13"/>
  <c r="I774" i="13"/>
  <c r="J774" i="13"/>
  <c r="H778" i="13"/>
  <c r="I778" i="13"/>
  <c r="J778" i="13"/>
  <c r="H782" i="13"/>
  <c r="I782" i="13"/>
  <c r="J782" i="13"/>
  <c r="H786" i="13"/>
  <c r="I786" i="13"/>
  <c r="J786" i="13"/>
  <c r="H790" i="13"/>
  <c r="I790" i="13"/>
  <c r="J790" i="13"/>
  <c r="H794" i="13"/>
  <c r="I794" i="13"/>
  <c r="J794" i="13"/>
  <c r="H798" i="13"/>
  <c r="I798" i="13"/>
  <c r="J798" i="13"/>
  <c r="H802" i="13"/>
  <c r="I802" i="13"/>
  <c r="J802" i="13"/>
  <c r="H806" i="13"/>
  <c r="I806" i="13"/>
  <c r="J806" i="13"/>
  <c r="H810" i="13"/>
  <c r="I810" i="13"/>
  <c r="J810" i="13"/>
  <c r="H812" i="13"/>
  <c r="I812" i="13"/>
  <c r="J812" i="13"/>
  <c r="H816" i="13"/>
  <c r="I816" i="13"/>
  <c r="J816" i="13"/>
  <c r="H820" i="13"/>
  <c r="I820" i="13"/>
  <c r="J820" i="13"/>
  <c r="H824" i="13"/>
  <c r="I824" i="13"/>
  <c r="J824" i="13"/>
  <c r="H828" i="13"/>
  <c r="I828" i="13"/>
  <c r="J828" i="13"/>
  <c r="H832" i="13"/>
  <c r="I832" i="13"/>
  <c r="J832" i="13"/>
  <c r="H836" i="13"/>
  <c r="I836" i="13"/>
  <c r="J836" i="13"/>
  <c r="H840" i="13"/>
  <c r="I840" i="13"/>
  <c r="J840" i="13"/>
  <c r="H844" i="13"/>
  <c r="I844" i="13"/>
  <c r="J844" i="13"/>
  <c r="H848" i="13"/>
  <c r="I848" i="13"/>
  <c r="J848" i="13"/>
  <c r="H852" i="13"/>
  <c r="I852" i="13"/>
  <c r="J852" i="13"/>
  <c r="H856" i="13"/>
  <c r="I856" i="13"/>
  <c r="J856" i="13"/>
  <c r="H860" i="13"/>
  <c r="I860" i="13"/>
  <c r="J860" i="13"/>
  <c r="H864" i="13"/>
  <c r="I864" i="13"/>
  <c r="J864" i="13"/>
  <c r="H870" i="13"/>
  <c r="I870" i="13"/>
  <c r="J870" i="13"/>
  <c r="H874" i="13"/>
  <c r="I874" i="13"/>
  <c r="J874" i="13"/>
  <c r="H878" i="13"/>
  <c r="I878" i="13"/>
  <c r="J878" i="13"/>
  <c r="H882" i="13"/>
  <c r="I882" i="13"/>
  <c r="J882" i="13"/>
  <c r="H886" i="13"/>
  <c r="I886" i="13"/>
  <c r="J886" i="13"/>
  <c r="H890" i="13"/>
  <c r="I890" i="13"/>
  <c r="J890" i="13"/>
  <c r="H894" i="13"/>
  <c r="I894" i="13"/>
  <c r="J894" i="13"/>
  <c r="H898" i="13"/>
  <c r="I898" i="13"/>
  <c r="J898" i="13"/>
  <c r="H902" i="13"/>
  <c r="I902" i="13"/>
  <c r="J902" i="13"/>
  <c r="H906" i="13"/>
  <c r="I906" i="13"/>
  <c r="J906" i="13"/>
  <c r="H910" i="13"/>
  <c r="I910" i="13"/>
  <c r="J910" i="13"/>
  <c r="H914" i="13"/>
  <c r="I914" i="13"/>
  <c r="J914" i="13"/>
  <c r="H918" i="13"/>
  <c r="I918" i="13"/>
  <c r="J918" i="13"/>
  <c r="H922" i="13"/>
  <c r="I922" i="13"/>
  <c r="J922" i="13"/>
  <c r="H926" i="13"/>
  <c r="I926" i="13"/>
  <c r="J926" i="13"/>
  <c r="H928" i="13"/>
  <c r="I928" i="13"/>
  <c r="J928" i="13"/>
  <c r="H932" i="13"/>
  <c r="I932" i="13"/>
  <c r="J932" i="13"/>
  <c r="H936" i="13"/>
  <c r="I936" i="13"/>
  <c r="J936" i="13"/>
  <c r="H940" i="13"/>
  <c r="I940" i="13"/>
  <c r="J940" i="13"/>
  <c r="H944" i="13"/>
  <c r="I944" i="13"/>
  <c r="J944" i="13"/>
  <c r="H948" i="13"/>
  <c r="I948" i="13"/>
  <c r="J948" i="13"/>
  <c r="H952" i="13"/>
  <c r="I952" i="13"/>
  <c r="J952" i="13"/>
  <c r="H956" i="13"/>
  <c r="I956" i="13"/>
  <c r="J956" i="13"/>
  <c r="H960" i="13"/>
  <c r="I960" i="13"/>
  <c r="J960" i="13"/>
  <c r="H964" i="13"/>
  <c r="I964" i="13"/>
  <c r="J964" i="13"/>
  <c r="H968" i="13"/>
  <c r="I968" i="13"/>
  <c r="J968" i="13"/>
  <c r="H972" i="13"/>
  <c r="I972" i="13"/>
  <c r="J972" i="13"/>
  <c r="H976" i="13"/>
  <c r="I976" i="13"/>
  <c r="J976" i="13"/>
  <c r="H980" i="13"/>
  <c r="I980" i="13"/>
  <c r="J980" i="13"/>
  <c r="H982" i="13"/>
  <c r="I982" i="13"/>
  <c r="J982" i="13"/>
  <c r="H986" i="13"/>
  <c r="I986" i="13"/>
  <c r="J986" i="13"/>
  <c r="H990" i="13"/>
  <c r="I990" i="13"/>
  <c r="J990" i="13"/>
  <c r="H994" i="13"/>
  <c r="I994" i="13"/>
  <c r="J994" i="13"/>
  <c r="H998" i="13"/>
  <c r="I998" i="13"/>
  <c r="J998" i="13"/>
  <c r="H1002" i="13"/>
  <c r="I1002" i="13"/>
  <c r="J1002" i="13"/>
  <c r="H1006" i="13"/>
  <c r="I1006" i="13"/>
  <c r="J1006" i="13"/>
  <c r="H1010" i="13"/>
  <c r="I1010" i="13"/>
  <c r="J1010" i="13"/>
  <c r="H1014" i="13"/>
  <c r="I1014" i="13"/>
  <c r="J1014" i="13"/>
  <c r="H1018" i="13"/>
  <c r="I1018" i="13"/>
  <c r="J1018" i="13"/>
  <c r="H1022" i="13"/>
  <c r="I1022" i="13"/>
  <c r="J1022" i="13"/>
  <c r="H1026" i="13"/>
  <c r="I1026" i="13"/>
  <c r="J1026" i="13"/>
  <c r="H1030" i="13"/>
  <c r="I1030" i="13"/>
  <c r="J1030" i="13"/>
  <c r="H1034" i="13"/>
  <c r="I1034" i="13"/>
  <c r="J1034" i="13"/>
  <c r="H1038" i="13"/>
  <c r="I1038" i="13"/>
  <c r="J1038" i="13"/>
  <c r="H1044" i="13"/>
  <c r="I1044" i="13"/>
  <c r="J1044" i="13"/>
  <c r="H1048" i="13"/>
  <c r="I1048" i="13"/>
  <c r="J1048" i="13"/>
  <c r="H1052" i="13"/>
  <c r="I1052" i="13"/>
  <c r="J1052" i="13"/>
  <c r="H1056" i="13"/>
  <c r="I1056" i="13"/>
  <c r="J1056" i="13"/>
  <c r="H1060" i="13"/>
  <c r="I1060" i="13"/>
  <c r="J1060" i="13"/>
  <c r="H1064" i="13"/>
  <c r="I1064" i="13"/>
  <c r="J1064" i="13"/>
  <c r="H1068" i="13"/>
  <c r="I1068" i="13"/>
  <c r="J1068" i="13"/>
  <c r="H1072" i="13"/>
  <c r="I1072" i="13"/>
  <c r="J1072" i="13"/>
  <c r="H1076" i="13"/>
  <c r="I1076" i="13"/>
  <c r="J1076" i="13"/>
  <c r="H1080" i="13"/>
  <c r="I1080" i="13"/>
  <c r="J1080" i="13"/>
  <c r="H1084" i="13"/>
  <c r="I1084" i="13"/>
  <c r="J1084" i="13"/>
  <c r="H1088" i="13"/>
  <c r="I1088" i="13"/>
  <c r="J1088" i="13"/>
  <c r="H1092" i="13"/>
  <c r="I1092" i="13"/>
  <c r="J1092" i="13"/>
  <c r="H1098" i="13"/>
  <c r="I1098" i="13"/>
  <c r="J1098" i="13"/>
  <c r="H1102" i="13"/>
  <c r="I1102" i="13"/>
  <c r="J1102" i="13"/>
  <c r="H1106" i="13"/>
  <c r="I1106" i="13"/>
  <c r="J1106" i="13"/>
  <c r="H1110" i="13"/>
  <c r="I1110" i="13"/>
  <c r="J1110" i="13"/>
  <c r="H1114" i="13"/>
  <c r="I1114" i="13"/>
  <c r="J1114" i="13"/>
  <c r="H1118" i="13"/>
  <c r="I1118" i="13"/>
  <c r="J1118" i="13"/>
  <c r="H1122" i="13"/>
  <c r="I1122" i="13"/>
  <c r="J1122" i="13"/>
  <c r="H1126" i="13"/>
  <c r="I1126" i="13"/>
  <c r="J1126" i="13"/>
  <c r="H1130" i="13"/>
  <c r="I1130" i="13"/>
  <c r="J1130" i="13"/>
  <c r="H1134" i="13"/>
  <c r="I1134" i="13"/>
  <c r="J1134" i="13"/>
  <c r="H1138" i="13"/>
  <c r="I1138" i="13"/>
  <c r="J1138" i="13"/>
  <c r="H1142" i="13"/>
  <c r="I1142" i="13"/>
  <c r="J1142" i="13"/>
  <c r="H1146" i="13"/>
  <c r="I1146" i="13"/>
  <c r="J1146" i="13"/>
  <c r="H1150" i="13"/>
  <c r="I1150" i="13"/>
  <c r="J1150" i="13"/>
  <c r="H1154" i="13"/>
  <c r="I1154" i="13"/>
  <c r="J1154" i="13"/>
  <c r="H1158" i="13"/>
  <c r="I1158" i="13"/>
  <c r="J1158" i="13"/>
  <c r="H1162" i="13"/>
  <c r="I1162" i="13"/>
  <c r="J1162" i="13"/>
  <c r="H1164" i="13"/>
  <c r="I1164" i="13"/>
  <c r="J1164" i="13"/>
  <c r="H1168" i="13"/>
  <c r="I1168" i="13"/>
  <c r="J1168" i="13"/>
  <c r="H1172" i="13"/>
  <c r="I1172" i="13"/>
  <c r="J1172" i="13"/>
  <c r="H1176" i="13"/>
  <c r="I1176" i="13"/>
  <c r="J1176" i="13"/>
  <c r="H1180" i="13"/>
  <c r="I1180" i="13"/>
  <c r="J1180" i="13"/>
  <c r="H1184" i="13"/>
  <c r="I1184" i="13"/>
  <c r="J1184" i="13"/>
  <c r="H1188" i="13"/>
  <c r="I1188" i="13"/>
  <c r="J1188" i="13"/>
  <c r="H1192" i="13"/>
  <c r="I1192" i="13"/>
  <c r="J1192" i="13"/>
  <c r="H1196" i="13"/>
  <c r="I1196" i="13"/>
  <c r="J1196" i="13"/>
  <c r="H1200" i="13"/>
  <c r="I1200" i="13"/>
  <c r="J1200" i="13"/>
  <c r="H1204" i="13"/>
  <c r="I1204" i="13"/>
  <c r="J1204" i="13"/>
  <c r="H1208" i="13"/>
  <c r="I1208" i="13"/>
  <c r="J1208" i="13"/>
  <c r="H1212" i="13"/>
  <c r="I1212" i="13"/>
  <c r="J1212" i="13"/>
  <c r="H1216" i="13"/>
  <c r="I1216" i="13"/>
  <c r="J1216" i="13"/>
  <c r="H1222" i="13"/>
  <c r="I1222" i="13"/>
  <c r="J1222" i="13"/>
  <c r="H1226" i="13"/>
  <c r="I1226" i="13"/>
  <c r="J1226" i="13"/>
  <c r="H1230" i="13"/>
  <c r="I1230" i="13"/>
  <c r="J1230" i="13"/>
  <c r="H1234" i="13"/>
  <c r="I1234" i="13"/>
  <c r="J1234" i="13"/>
  <c r="H1238" i="13"/>
  <c r="I1238" i="13"/>
  <c r="J1238" i="13"/>
  <c r="H1242" i="13"/>
  <c r="I1242" i="13"/>
  <c r="J1242" i="13"/>
  <c r="H1246" i="13"/>
  <c r="I1246" i="13"/>
  <c r="J1246" i="13"/>
  <c r="H1250" i="13"/>
  <c r="I1250" i="13"/>
  <c r="J1250" i="13"/>
  <c r="H1254" i="13"/>
  <c r="I1254" i="13"/>
  <c r="J1254" i="13"/>
  <c r="H1258" i="13"/>
  <c r="I1258" i="13"/>
  <c r="J1258" i="13"/>
  <c r="H1262" i="13"/>
  <c r="I1262" i="13"/>
  <c r="J1262" i="13"/>
  <c r="H1266" i="13"/>
  <c r="I1266" i="13"/>
  <c r="J1266" i="13"/>
  <c r="H1270" i="13"/>
  <c r="I1270" i="13"/>
  <c r="J1270" i="13"/>
  <c r="H1274" i="13"/>
  <c r="I1274" i="13"/>
  <c r="J1274" i="13"/>
  <c r="H1276" i="13"/>
  <c r="I1276" i="13"/>
  <c r="J1276" i="13"/>
  <c r="H1280" i="13"/>
  <c r="I1280" i="13"/>
  <c r="J1280" i="13"/>
  <c r="H1284" i="13"/>
  <c r="I1284" i="13"/>
  <c r="J1284" i="13"/>
  <c r="H1288" i="13"/>
  <c r="I1288" i="13"/>
  <c r="J1288" i="13"/>
  <c r="H1292" i="13"/>
  <c r="I1292" i="13"/>
  <c r="J1292" i="13"/>
  <c r="H1296" i="13"/>
  <c r="I1296" i="13"/>
  <c r="J1296" i="13"/>
  <c r="H1300" i="13"/>
  <c r="I1300" i="13"/>
  <c r="J1300" i="13"/>
  <c r="H1304" i="13"/>
  <c r="I1304" i="13"/>
  <c r="J1304" i="13"/>
  <c r="H1308" i="13"/>
  <c r="I1308" i="13"/>
  <c r="J1308" i="13"/>
  <c r="H1312" i="13"/>
  <c r="I1312" i="13"/>
  <c r="J1312" i="13"/>
  <c r="H1316" i="13"/>
  <c r="I1316" i="13"/>
  <c r="J1316" i="13"/>
  <c r="H1320" i="13"/>
  <c r="I1320" i="13"/>
  <c r="J1320" i="13"/>
  <c r="H1324" i="13"/>
  <c r="I1324" i="13"/>
  <c r="J1324" i="13"/>
  <c r="H1328" i="13"/>
  <c r="I1328" i="13"/>
  <c r="J1328" i="13"/>
  <c r="H1332" i="13"/>
  <c r="I1332" i="13"/>
  <c r="J1332" i="13"/>
  <c r="H1334" i="13"/>
  <c r="I1334" i="13"/>
  <c r="J1334" i="13"/>
  <c r="H1338" i="13"/>
  <c r="I1338" i="13"/>
  <c r="J1338" i="13"/>
  <c r="H1342" i="13"/>
  <c r="I1342" i="13"/>
  <c r="J1342" i="13"/>
  <c r="H1346" i="13"/>
  <c r="I1346" i="13"/>
  <c r="J1346" i="13"/>
  <c r="H1350" i="13"/>
  <c r="I1350" i="13"/>
  <c r="J1350" i="13"/>
  <c r="H1354" i="13"/>
  <c r="I1354" i="13"/>
  <c r="J1354" i="13"/>
  <c r="H1358" i="13"/>
  <c r="I1358" i="13"/>
  <c r="J1358" i="13"/>
  <c r="H1362" i="13"/>
  <c r="I1362" i="13"/>
  <c r="J1362" i="13"/>
  <c r="H1366" i="13"/>
  <c r="I1366" i="13"/>
  <c r="J1366" i="13"/>
  <c r="H1370" i="13"/>
  <c r="I1370" i="13"/>
  <c r="J1370" i="13"/>
  <c r="H1374" i="13"/>
  <c r="I1374" i="13"/>
  <c r="J1374" i="13"/>
  <c r="H1378" i="13"/>
  <c r="I1378" i="13"/>
  <c r="J1378" i="13"/>
  <c r="H1382" i="13"/>
  <c r="I1382" i="13"/>
  <c r="J1382" i="13"/>
  <c r="H1386" i="13"/>
  <c r="I1386" i="13"/>
  <c r="J1386" i="13"/>
  <c r="H1392" i="13"/>
  <c r="I1392" i="13"/>
  <c r="J1392" i="13"/>
  <c r="H1396" i="13"/>
  <c r="I1396" i="13"/>
  <c r="J1396" i="13"/>
  <c r="H1400" i="13"/>
  <c r="I1400" i="13"/>
  <c r="J1400" i="13"/>
  <c r="H1404" i="13"/>
  <c r="I1404" i="13"/>
  <c r="J1404" i="13"/>
  <c r="H1408" i="13"/>
  <c r="I1408" i="13"/>
  <c r="J1408" i="13"/>
  <c r="H1412" i="13"/>
  <c r="I1412" i="13"/>
  <c r="J1412" i="13"/>
  <c r="H8" i="13"/>
  <c r="I8" i="13"/>
  <c r="J8" i="13"/>
  <c r="H12" i="13"/>
  <c r="I12" i="13"/>
  <c r="J12" i="13"/>
  <c r="H16" i="13"/>
  <c r="I16" i="13"/>
  <c r="J16" i="13"/>
  <c r="H18" i="13"/>
  <c r="I18" i="13"/>
  <c r="J18" i="13"/>
  <c r="H22" i="13"/>
  <c r="I22" i="13"/>
  <c r="J22" i="13"/>
  <c r="H26" i="13"/>
  <c r="I26" i="13"/>
  <c r="J26" i="13"/>
  <c r="H30" i="13"/>
  <c r="I30" i="13"/>
  <c r="J30" i="13"/>
  <c r="H34" i="13"/>
  <c r="I34" i="13"/>
  <c r="J34" i="13"/>
  <c r="H38" i="13"/>
  <c r="I38" i="13"/>
  <c r="J38" i="13"/>
  <c r="H42" i="13"/>
  <c r="I42" i="13"/>
  <c r="J42" i="13"/>
  <c r="H46" i="13"/>
  <c r="I46" i="13"/>
  <c r="J46" i="13"/>
  <c r="H50" i="13"/>
  <c r="I50" i="13"/>
  <c r="J50" i="13"/>
  <c r="H54" i="13"/>
  <c r="I54" i="13"/>
  <c r="J54" i="13"/>
  <c r="H58" i="13"/>
  <c r="I58" i="13"/>
  <c r="J58" i="13"/>
  <c r="H62" i="13"/>
  <c r="I62" i="13"/>
  <c r="J62" i="13"/>
  <c r="H66" i="13"/>
  <c r="I66" i="13"/>
  <c r="J66" i="13"/>
  <c r="H70" i="13"/>
  <c r="I70" i="13"/>
  <c r="J70" i="13"/>
  <c r="H74" i="13"/>
  <c r="I74" i="13"/>
  <c r="J74" i="13"/>
  <c r="H80" i="13"/>
  <c r="I80" i="13"/>
  <c r="J80" i="13"/>
  <c r="H84" i="13"/>
  <c r="I84" i="13"/>
  <c r="J84" i="13"/>
  <c r="H88" i="13"/>
  <c r="I88" i="13"/>
  <c r="J88" i="13"/>
  <c r="H92" i="13"/>
  <c r="I92" i="13"/>
  <c r="J92" i="13"/>
  <c r="H96" i="13"/>
  <c r="I96" i="13"/>
  <c r="J96" i="13"/>
  <c r="H100" i="13"/>
  <c r="I100" i="13"/>
  <c r="J100" i="13"/>
  <c r="H104" i="13"/>
  <c r="I104" i="13"/>
  <c r="J104" i="13"/>
  <c r="H108" i="13"/>
  <c r="I108" i="13"/>
  <c r="J108" i="13"/>
  <c r="H112" i="13"/>
  <c r="I112" i="13"/>
  <c r="J112" i="13"/>
  <c r="H116" i="13"/>
  <c r="I116" i="13"/>
  <c r="J116" i="13"/>
  <c r="H120" i="13"/>
  <c r="I120" i="13"/>
  <c r="J120" i="13"/>
  <c r="H124" i="13"/>
  <c r="I124" i="13"/>
  <c r="J124" i="13"/>
  <c r="H128" i="13"/>
  <c r="I128" i="13"/>
  <c r="J128" i="13"/>
  <c r="H134" i="13"/>
  <c r="I134" i="13"/>
  <c r="J134" i="13"/>
  <c r="H138" i="13"/>
  <c r="I138" i="13"/>
  <c r="J138" i="13"/>
  <c r="H142" i="13"/>
  <c r="I142" i="13"/>
  <c r="J142" i="13"/>
  <c r="H146" i="13"/>
  <c r="I146" i="13"/>
  <c r="J146" i="13"/>
  <c r="H150" i="13"/>
  <c r="I150" i="13"/>
  <c r="J150" i="13"/>
  <c r="H154" i="13"/>
  <c r="I154" i="13"/>
  <c r="J154" i="13"/>
  <c r="H158" i="13"/>
  <c r="I158" i="13"/>
  <c r="J158" i="13"/>
  <c r="H162" i="13"/>
  <c r="I162" i="13"/>
  <c r="J162" i="13"/>
  <c r="H166" i="13"/>
  <c r="I166" i="13"/>
  <c r="J166" i="13"/>
  <c r="H170" i="13"/>
  <c r="I170" i="13"/>
  <c r="J170" i="13"/>
  <c r="H174" i="13"/>
  <c r="I174" i="13"/>
  <c r="J174" i="13"/>
  <c r="H178" i="13"/>
  <c r="I178" i="13"/>
  <c r="J178" i="13"/>
  <c r="H182" i="13"/>
  <c r="I182" i="13"/>
  <c r="J182" i="13"/>
  <c r="H186" i="13"/>
  <c r="I186" i="13"/>
  <c r="J186" i="13"/>
  <c r="H190" i="13"/>
  <c r="I190" i="13"/>
  <c r="J190" i="13"/>
  <c r="H192" i="13"/>
  <c r="I192" i="13"/>
  <c r="J192" i="13"/>
  <c r="H196" i="13"/>
  <c r="I196" i="13"/>
  <c r="J196" i="13"/>
  <c r="H200" i="13"/>
  <c r="I200" i="13"/>
  <c r="J200" i="13"/>
  <c r="H204" i="13"/>
  <c r="I204" i="13"/>
  <c r="J204" i="13"/>
  <c r="H208" i="13"/>
  <c r="I208" i="13"/>
  <c r="J208" i="13"/>
  <c r="H212" i="13"/>
  <c r="I212" i="13"/>
  <c r="J212" i="13"/>
  <c r="H216" i="13"/>
  <c r="I216" i="13"/>
  <c r="J216" i="13"/>
  <c r="H220" i="13"/>
  <c r="I220" i="13"/>
  <c r="J220" i="13"/>
  <c r="H224" i="13"/>
  <c r="I224" i="13"/>
  <c r="J224" i="13"/>
  <c r="H228" i="13"/>
  <c r="I228" i="13"/>
  <c r="J228" i="13"/>
  <c r="H232" i="13"/>
  <c r="I232" i="13"/>
  <c r="J232" i="13"/>
  <c r="H236" i="13"/>
  <c r="I236" i="13"/>
  <c r="J236" i="13"/>
  <c r="H240" i="13"/>
  <c r="I240" i="13"/>
  <c r="J240" i="13"/>
  <c r="H244" i="13"/>
  <c r="I244" i="13"/>
  <c r="J244" i="13"/>
  <c r="H246" i="13"/>
  <c r="I246" i="13"/>
  <c r="J246" i="13"/>
  <c r="H250" i="13"/>
  <c r="I250" i="13"/>
  <c r="J250" i="13"/>
  <c r="H254" i="13"/>
  <c r="I254" i="13"/>
  <c r="J254" i="13"/>
  <c r="H258" i="13"/>
  <c r="I258" i="13"/>
  <c r="J258" i="13"/>
  <c r="H262" i="13"/>
  <c r="I262" i="13"/>
  <c r="J262" i="13"/>
  <c r="H266" i="13"/>
  <c r="I266" i="13"/>
  <c r="J266" i="13"/>
  <c r="H270" i="13"/>
  <c r="I270" i="13"/>
  <c r="J270" i="13"/>
  <c r="H274" i="13"/>
  <c r="I274" i="13"/>
  <c r="J274" i="13"/>
  <c r="H278" i="13"/>
  <c r="I278" i="13"/>
  <c r="J278" i="13"/>
  <c r="H282" i="13"/>
  <c r="I282" i="13"/>
  <c r="J282" i="13"/>
  <c r="H286" i="13"/>
  <c r="I286" i="13"/>
  <c r="J286" i="13"/>
  <c r="H290" i="13"/>
  <c r="I290" i="13"/>
  <c r="J290" i="13"/>
  <c r="H294" i="13"/>
  <c r="I294" i="13"/>
  <c r="J294" i="13"/>
  <c r="H298" i="13"/>
  <c r="I298" i="13"/>
  <c r="J298" i="13"/>
  <c r="H302" i="13"/>
  <c r="I302" i="13"/>
  <c r="J302" i="13"/>
  <c r="H308" i="13"/>
  <c r="I308" i="13"/>
  <c r="J308" i="13"/>
  <c r="H312" i="13"/>
  <c r="I312" i="13"/>
  <c r="J312" i="13"/>
  <c r="H316" i="13"/>
  <c r="I316" i="13"/>
  <c r="J316" i="13"/>
  <c r="H320" i="13"/>
  <c r="I320" i="13"/>
  <c r="J320" i="13"/>
  <c r="H324" i="13"/>
  <c r="I324" i="13"/>
  <c r="J324" i="13"/>
  <c r="H328" i="13"/>
  <c r="I328" i="13"/>
  <c r="J328" i="13"/>
  <c r="H332" i="13"/>
  <c r="I332" i="13"/>
  <c r="J332" i="13"/>
  <c r="H336" i="13"/>
  <c r="I336" i="13"/>
  <c r="J336" i="13"/>
  <c r="H340" i="13"/>
  <c r="I340" i="13"/>
  <c r="J340" i="13"/>
  <c r="H344" i="13"/>
  <c r="I344" i="13"/>
  <c r="J344" i="13"/>
  <c r="H348" i="13"/>
  <c r="I348" i="13"/>
  <c r="J348" i="13"/>
  <c r="H352" i="13"/>
  <c r="I352" i="13"/>
  <c r="J352" i="13"/>
  <c r="H354" i="13"/>
  <c r="I354" i="13"/>
  <c r="J354" i="13"/>
  <c r="H358" i="13"/>
  <c r="I358" i="13"/>
  <c r="J358" i="13"/>
  <c r="H362" i="13"/>
  <c r="I362" i="13"/>
  <c r="J362" i="13"/>
  <c r="H366" i="13"/>
  <c r="I366" i="13"/>
  <c r="J366" i="13"/>
  <c r="H370" i="13"/>
  <c r="I370" i="13"/>
  <c r="J370" i="13"/>
  <c r="H374" i="13"/>
  <c r="I374" i="13"/>
  <c r="J374" i="13"/>
  <c r="H378" i="13"/>
  <c r="I378" i="13"/>
  <c r="J378" i="13"/>
  <c r="H382" i="13"/>
  <c r="I382" i="13"/>
  <c r="J382" i="13"/>
  <c r="H386" i="13"/>
  <c r="I386" i="13"/>
  <c r="J386" i="13"/>
  <c r="H390" i="13"/>
  <c r="I390" i="13"/>
  <c r="J390" i="13"/>
  <c r="H394" i="13"/>
  <c r="I394" i="13"/>
  <c r="J394" i="13"/>
  <c r="H398" i="13"/>
  <c r="I398" i="13"/>
  <c r="J398" i="13"/>
  <c r="H402" i="13"/>
  <c r="I402" i="13"/>
  <c r="J402" i="13"/>
  <c r="H406" i="13"/>
  <c r="I406" i="13"/>
  <c r="J406" i="13"/>
  <c r="H410" i="13"/>
  <c r="I410" i="13"/>
  <c r="J410" i="13"/>
  <c r="H416" i="13"/>
  <c r="I416" i="13"/>
  <c r="J416" i="13"/>
  <c r="H420" i="13"/>
  <c r="I420" i="13"/>
  <c r="J420" i="13"/>
  <c r="H424" i="13"/>
  <c r="I424" i="13"/>
  <c r="J424" i="13"/>
  <c r="H428" i="13"/>
  <c r="I428" i="13"/>
  <c r="J428" i="13"/>
  <c r="H432" i="13"/>
  <c r="I432" i="13"/>
  <c r="J432" i="13"/>
  <c r="H436" i="13"/>
  <c r="I436" i="13"/>
  <c r="J436" i="13"/>
  <c r="H440" i="13"/>
  <c r="I440" i="13"/>
  <c r="J440" i="13"/>
  <c r="H444" i="13"/>
  <c r="I444" i="13"/>
  <c r="J444" i="13"/>
  <c r="H448" i="13"/>
  <c r="I448" i="13"/>
  <c r="J448" i="13"/>
  <c r="H452" i="13"/>
  <c r="I452" i="13"/>
  <c r="J452" i="13"/>
  <c r="H456" i="13"/>
  <c r="I456" i="13"/>
  <c r="J456" i="13"/>
  <c r="H460" i="13"/>
  <c r="I460" i="13"/>
  <c r="J460" i="13"/>
  <c r="H464" i="13"/>
  <c r="I464" i="13"/>
  <c r="J464" i="13"/>
  <c r="H468" i="13"/>
  <c r="I468" i="13"/>
  <c r="J468" i="13"/>
  <c r="H470" i="13"/>
  <c r="I470" i="13"/>
  <c r="J470" i="13"/>
  <c r="H474" i="13"/>
  <c r="I474" i="13"/>
  <c r="J474" i="13"/>
  <c r="H478" i="13"/>
  <c r="I478" i="13"/>
  <c r="J478" i="13"/>
  <c r="H482" i="13"/>
  <c r="I482" i="13"/>
  <c r="J482" i="13"/>
  <c r="H486" i="13"/>
  <c r="I486" i="13"/>
  <c r="J486" i="13"/>
  <c r="H490" i="13"/>
  <c r="I490" i="13"/>
  <c r="J490" i="13"/>
  <c r="H494" i="13"/>
  <c r="I494" i="13"/>
  <c r="J494" i="13"/>
  <c r="H498" i="13"/>
  <c r="I498" i="13"/>
  <c r="J498" i="13"/>
  <c r="H502" i="13"/>
  <c r="I502" i="13"/>
  <c r="J502" i="13"/>
  <c r="H506" i="13"/>
  <c r="I506" i="13"/>
  <c r="J506" i="13"/>
  <c r="H510" i="13"/>
  <c r="I510" i="13"/>
  <c r="J510" i="13"/>
  <c r="H514" i="13"/>
  <c r="I514" i="13"/>
  <c r="J514" i="13"/>
  <c r="H518" i="13"/>
  <c r="I518" i="13"/>
  <c r="J518" i="13"/>
  <c r="H522" i="13"/>
  <c r="I522" i="13"/>
  <c r="J522" i="13"/>
  <c r="H526" i="13"/>
  <c r="I526" i="13"/>
  <c r="J526" i="13"/>
  <c r="H532" i="13"/>
  <c r="I532" i="13"/>
  <c r="J532" i="13"/>
  <c r="H536" i="13"/>
  <c r="I536" i="13"/>
  <c r="J536" i="13"/>
  <c r="H540" i="13"/>
  <c r="I540" i="13"/>
  <c r="J540" i="13"/>
  <c r="H544" i="13"/>
  <c r="I544" i="13"/>
  <c r="J544" i="13"/>
  <c r="H548" i="13"/>
  <c r="I548" i="13"/>
  <c r="J548" i="13"/>
  <c r="H552" i="13"/>
  <c r="I552" i="13"/>
  <c r="J552" i="13"/>
  <c r="H556" i="13"/>
  <c r="I556" i="13"/>
  <c r="J556" i="13"/>
  <c r="H560" i="13"/>
  <c r="I560" i="13"/>
  <c r="J560" i="13"/>
  <c r="H564" i="13"/>
  <c r="I564" i="13"/>
  <c r="J564" i="13"/>
  <c r="H568" i="13"/>
  <c r="I568" i="13"/>
  <c r="J568" i="13"/>
  <c r="H572" i="13"/>
  <c r="I572" i="13"/>
  <c r="J572" i="13"/>
  <c r="H576" i="13"/>
  <c r="I576" i="13"/>
  <c r="J576" i="13"/>
  <c r="H580" i="13"/>
  <c r="I580" i="13"/>
  <c r="J580" i="13"/>
  <c r="H586" i="13"/>
  <c r="I586" i="13"/>
  <c r="J586" i="13"/>
  <c r="H590" i="13"/>
  <c r="I590" i="13"/>
  <c r="J590" i="13"/>
  <c r="H594" i="13"/>
  <c r="I594" i="13"/>
  <c r="J594" i="13"/>
  <c r="H598" i="13"/>
  <c r="I598" i="13"/>
  <c r="J598" i="13"/>
  <c r="H602" i="13"/>
  <c r="I602" i="13"/>
  <c r="J602" i="13"/>
  <c r="H606" i="13"/>
  <c r="I606" i="13"/>
  <c r="J606" i="13"/>
  <c r="H610" i="13"/>
  <c r="I610" i="13"/>
  <c r="J610" i="13"/>
  <c r="H614" i="13"/>
  <c r="I614" i="13"/>
  <c r="J614" i="13"/>
  <c r="H618" i="13"/>
  <c r="I618" i="13"/>
  <c r="J618" i="13"/>
  <c r="H622" i="13"/>
  <c r="I622" i="13"/>
  <c r="J622" i="13"/>
  <c r="H626" i="13"/>
  <c r="I626" i="13"/>
  <c r="J626" i="13"/>
  <c r="H630" i="13"/>
  <c r="I630" i="13"/>
  <c r="J630" i="13"/>
  <c r="H634" i="13"/>
  <c r="I634" i="13"/>
  <c r="J634" i="13"/>
  <c r="H638" i="13"/>
  <c r="I638" i="13"/>
  <c r="J638" i="13"/>
  <c r="H642" i="13"/>
  <c r="I642" i="13"/>
  <c r="J642" i="13"/>
  <c r="H644" i="13"/>
  <c r="I644" i="13"/>
  <c r="J644" i="13"/>
  <c r="H648" i="13"/>
  <c r="I648" i="13"/>
  <c r="J648" i="13"/>
  <c r="H652" i="13"/>
  <c r="I652" i="13"/>
  <c r="J652" i="13"/>
  <c r="H656" i="13"/>
  <c r="I656" i="13"/>
  <c r="J656" i="13"/>
  <c r="H660" i="13"/>
  <c r="I660" i="13"/>
  <c r="J660" i="13"/>
  <c r="H664" i="13"/>
  <c r="I664" i="13"/>
  <c r="J664" i="13"/>
  <c r="H668" i="13"/>
  <c r="I668" i="13"/>
  <c r="J668" i="13"/>
  <c r="H672" i="13"/>
  <c r="I672" i="13"/>
  <c r="J672" i="13"/>
  <c r="H676" i="13"/>
  <c r="I676" i="13"/>
  <c r="J676" i="13"/>
  <c r="H680" i="13"/>
  <c r="I680" i="13"/>
  <c r="J680" i="13"/>
  <c r="H684" i="13"/>
  <c r="I684" i="13"/>
  <c r="J684" i="13"/>
  <c r="H688" i="13"/>
  <c r="I688" i="13"/>
  <c r="J688" i="13"/>
  <c r="H692" i="13"/>
  <c r="I692" i="13"/>
  <c r="J692" i="13"/>
  <c r="H696" i="13"/>
  <c r="I696" i="13"/>
  <c r="J696" i="13"/>
  <c r="H702" i="13"/>
  <c r="I702" i="13"/>
  <c r="J702" i="13"/>
  <c r="H706" i="13"/>
  <c r="I706" i="13"/>
  <c r="J706" i="13"/>
  <c r="H710" i="13"/>
  <c r="I710" i="13"/>
  <c r="J710" i="13"/>
  <c r="H714" i="13"/>
  <c r="I714" i="13"/>
  <c r="J714" i="13"/>
  <c r="H718" i="13"/>
  <c r="I718" i="13"/>
  <c r="J718" i="13"/>
  <c r="H722" i="13"/>
  <c r="I722" i="13"/>
  <c r="J722" i="13"/>
  <c r="H726" i="13"/>
  <c r="I726" i="13"/>
  <c r="J726" i="13"/>
  <c r="H730" i="13"/>
  <c r="I730" i="13"/>
  <c r="J730" i="13"/>
  <c r="H734" i="13"/>
  <c r="I734" i="13"/>
  <c r="J734" i="13"/>
  <c r="H738" i="13"/>
  <c r="I738" i="13"/>
  <c r="J738" i="13"/>
  <c r="H742" i="13"/>
  <c r="I742" i="13"/>
  <c r="J742" i="13"/>
  <c r="H746" i="13"/>
  <c r="I746" i="13"/>
  <c r="J746" i="13"/>
  <c r="H750" i="13"/>
  <c r="I750" i="13"/>
  <c r="J750" i="13"/>
  <c r="H754" i="13"/>
  <c r="I754" i="13"/>
  <c r="J754" i="13"/>
  <c r="H756" i="13"/>
  <c r="I756" i="13"/>
  <c r="J756" i="13"/>
  <c r="H760" i="13"/>
  <c r="I760" i="13"/>
  <c r="J760" i="13"/>
  <c r="H764" i="13"/>
  <c r="I764" i="13"/>
  <c r="J764" i="13"/>
  <c r="H768" i="13"/>
  <c r="I768" i="13"/>
  <c r="J768" i="13"/>
  <c r="H772" i="13"/>
  <c r="I772" i="13"/>
  <c r="J772" i="13"/>
  <c r="H776" i="13"/>
  <c r="I776" i="13"/>
  <c r="J776" i="13"/>
  <c r="H780" i="13"/>
  <c r="I780" i="13"/>
  <c r="J780" i="13"/>
  <c r="H784" i="13"/>
  <c r="I784" i="13"/>
  <c r="J784" i="13"/>
  <c r="H788" i="13"/>
  <c r="I788" i="13"/>
  <c r="J788" i="13"/>
  <c r="H792" i="13"/>
  <c r="I792" i="13"/>
  <c r="J792" i="13"/>
  <c r="H796" i="13"/>
  <c r="I796" i="13"/>
  <c r="J796" i="13"/>
  <c r="H800" i="13"/>
  <c r="I800" i="13"/>
  <c r="J800" i="13"/>
  <c r="H804" i="13"/>
  <c r="I804" i="13"/>
  <c r="J804" i="13"/>
  <c r="H808" i="13"/>
  <c r="I808" i="13"/>
  <c r="J808" i="13"/>
  <c r="H814" i="13"/>
  <c r="I814" i="13"/>
  <c r="J814" i="13"/>
  <c r="H818" i="13"/>
  <c r="I818" i="13"/>
  <c r="J818" i="13"/>
  <c r="H822" i="13"/>
  <c r="I822" i="13"/>
  <c r="J822" i="13"/>
  <c r="H826" i="13"/>
  <c r="I826" i="13"/>
  <c r="J826" i="13"/>
  <c r="H830" i="13"/>
  <c r="I830" i="13"/>
  <c r="J830" i="13"/>
  <c r="H834" i="13"/>
  <c r="I834" i="13"/>
  <c r="J834" i="13"/>
  <c r="H838" i="13"/>
  <c r="I838" i="13"/>
  <c r="J838" i="13"/>
  <c r="H842" i="13"/>
  <c r="I842" i="13"/>
  <c r="J842" i="13"/>
  <c r="H846" i="13"/>
  <c r="I846" i="13"/>
  <c r="J846" i="13"/>
  <c r="H850" i="13"/>
  <c r="I850" i="13"/>
  <c r="J850" i="13"/>
  <c r="H854" i="13"/>
  <c r="I854" i="13"/>
  <c r="J854" i="13"/>
  <c r="H858" i="13"/>
  <c r="I858" i="13"/>
  <c r="J858" i="13"/>
  <c r="H862" i="13"/>
  <c r="I862" i="13"/>
  <c r="J862" i="13"/>
  <c r="H866" i="13"/>
  <c r="I866" i="13"/>
  <c r="J866" i="13"/>
  <c r="H868" i="13"/>
  <c r="I868" i="13"/>
  <c r="J868" i="13"/>
  <c r="H872" i="13"/>
  <c r="I872" i="13"/>
  <c r="J872" i="13"/>
  <c r="H876" i="13"/>
  <c r="I876" i="13"/>
  <c r="J876" i="13"/>
  <c r="H880" i="13"/>
  <c r="I880" i="13"/>
  <c r="J880" i="13"/>
  <c r="H884" i="13"/>
  <c r="I884" i="13"/>
  <c r="J884" i="13"/>
  <c r="H888" i="13"/>
  <c r="I888" i="13"/>
  <c r="J888" i="13"/>
  <c r="H892" i="13"/>
  <c r="I892" i="13"/>
  <c r="J892" i="13"/>
  <c r="H896" i="13"/>
  <c r="I896" i="13"/>
  <c r="J896" i="13"/>
  <c r="H900" i="13"/>
  <c r="I900" i="13"/>
  <c r="J900" i="13"/>
  <c r="H904" i="13"/>
  <c r="I904" i="13"/>
  <c r="J904" i="13"/>
  <c r="H908" i="13"/>
  <c r="I908" i="13"/>
  <c r="J908" i="13"/>
  <c r="H912" i="13"/>
  <c r="I912" i="13"/>
  <c r="J912" i="13"/>
  <c r="H916" i="13"/>
  <c r="I916" i="13"/>
  <c r="J916" i="13"/>
  <c r="H920" i="13"/>
  <c r="I920" i="13"/>
  <c r="J920" i="13"/>
  <c r="H924" i="13"/>
  <c r="I924" i="13"/>
  <c r="J924" i="13"/>
  <c r="H930" i="13"/>
  <c r="I930" i="13"/>
  <c r="J930" i="13"/>
  <c r="H934" i="13"/>
  <c r="I934" i="13"/>
  <c r="J934" i="13"/>
  <c r="H938" i="13"/>
  <c r="I938" i="13"/>
  <c r="J938" i="13"/>
  <c r="H942" i="13"/>
  <c r="I942" i="13"/>
  <c r="J942" i="13"/>
  <c r="H946" i="13"/>
  <c r="I946" i="13"/>
  <c r="J946" i="13"/>
  <c r="H950" i="13"/>
  <c r="I950" i="13"/>
  <c r="J950" i="13"/>
  <c r="H954" i="13"/>
  <c r="I954" i="13"/>
  <c r="J954" i="13"/>
  <c r="H958" i="13"/>
  <c r="I958" i="13"/>
  <c r="J958" i="13"/>
  <c r="H962" i="13"/>
  <c r="I962" i="13"/>
  <c r="J962" i="13"/>
  <c r="H966" i="13"/>
  <c r="I966" i="13"/>
  <c r="J966" i="13"/>
  <c r="H970" i="13"/>
  <c r="I970" i="13"/>
  <c r="J970" i="13"/>
  <c r="H974" i="13"/>
  <c r="I974" i="13"/>
  <c r="J974" i="13"/>
  <c r="H978" i="13"/>
  <c r="I978" i="13"/>
  <c r="J978" i="13"/>
  <c r="H984" i="13"/>
  <c r="I984" i="13"/>
  <c r="J984" i="13"/>
  <c r="H988" i="13"/>
  <c r="I988" i="13"/>
  <c r="J988" i="13"/>
  <c r="H992" i="13"/>
  <c r="I992" i="13"/>
  <c r="J992" i="13"/>
  <c r="H996" i="13"/>
  <c r="I996" i="13"/>
  <c r="J996" i="13"/>
  <c r="H1000" i="13"/>
  <c r="I1000" i="13"/>
  <c r="J1000" i="13"/>
  <c r="H1004" i="13"/>
  <c r="I1004" i="13"/>
  <c r="J1004" i="13"/>
  <c r="H1008" i="13"/>
  <c r="I1008" i="13"/>
  <c r="J1008" i="13"/>
  <c r="H1012" i="13"/>
  <c r="I1012" i="13"/>
  <c r="J1012" i="13"/>
  <c r="H1016" i="13"/>
  <c r="I1016" i="13"/>
  <c r="J1016" i="13"/>
  <c r="H1020" i="13"/>
  <c r="I1020" i="13"/>
  <c r="J1020" i="13"/>
  <c r="H1024" i="13"/>
  <c r="I1024" i="13"/>
  <c r="J1024" i="13"/>
  <c r="H1028" i="13"/>
  <c r="I1028" i="13"/>
  <c r="J1028" i="13"/>
  <c r="H1032" i="13"/>
  <c r="I1032" i="13"/>
  <c r="J1032" i="13"/>
  <c r="H1036" i="13"/>
  <c r="I1036" i="13"/>
  <c r="J1036" i="13"/>
  <c r="H1040" i="13"/>
  <c r="I1040" i="13"/>
  <c r="J1040" i="13"/>
  <c r="H1042" i="13"/>
  <c r="I1042" i="13"/>
  <c r="J1042" i="13"/>
  <c r="H1046" i="13"/>
  <c r="I1046" i="13"/>
  <c r="J1046" i="13"/>
  <c r="H1050" i="13"/>
  <c r="I1050" i="13"/>
  <c r="J1050" i="13"/>
  <c r="H1054" i="13"/>
  <c r="I1054" i="13"/>
  <c r="J1054" i="13"/>
  <c r="H1058" i="13"/>
  <c r="I1058" i="13"/>
  <c r="J1058" i="13"/>
  <c r="H1062" i="13"/>
  <c r="I1062" i="13"/>
  <c r="J1062" i="13"/>
  <c r="H1066" i="13"/>
  <c r="I1066" i="13"/>
  <c r="J1066" i="13"/>
  <c r="H1070" i="13"/>
  <c r="I1070" i="13"/>
  <c r="J1070" i="13"/>
  <c r="H1074" i="13"/>
  <c r="I1074" i="13"/>
  <c r="J1074" i="13"/>
  <c r="H1078" i="13"/>
  <c r="I1078" i="13"/>
  <c r="J1078" i="13"/>
  <c r="H1082" i="13"/>
  <c r="I1082" i="13"/>
  <c r="J1082" i="13"/>
  <c r="H1086" i="13"/>
  <c r="I1086" i="13"/>
  <c r="J1086" i="13"/>
  <c r="H1090" i="13"/>
  <c r="I1090" i="13"/>
  <c r="J1090" i="13"/>
  <c r="H1094" i="13"/>
  <c r="I1094" i="13"/>
  <c r="J1094" i="13"/>
  <c r="H1096" i="13"/>
  <c r="I1096" i="13"/>
  <c r="J1096" i="13"/>
  <c r="H1100" i="13"/>
  <c r="I1100" i="13"/>
  <c r="J1100" i="13"/>
  <c r="H1104" i="13"/>
  <c r="I1104" i="13"/>
  <c r="J1104" i="13"/>
  <c r="H1108" i="13"/>
  <c r="I1108" i="13"/>
  <c r="J1108" i="13"/>
  <c r="H1112" i="13"/>
  <c r="I1112" i="13"/>
  <c r="J1112" i="13"/>
  <c r="H1116" i="13"/>
  <c r="I1116" i="13"/>
  <c r="J1116" i="13"/>
  <c r="H1120" i="13"/>
  <c r="I1120" i="13"/>
  <c r="J1120" i="13"/>
  <c r="H1124" i="13"/>
  <c r="I1124" i="13"/>
  <c r="J1124" i="13"/>
  <c r="H1128" i="13"/>
  <c r="I1128" i="13"/>
  <c r="J1128" i="13"/>
  <c r="H1132" i="13"/>
  <c r="I1132" i="13"/>
  <c r="J1132" i="13"/>
  <c r="H1136" i="13"/>
  <c r="I1136" i="13"/>
  <c r="J1136" i="13"/>
  <c r="H1140" i="13"/>
  <c r="I1140" i="13"/>
  <c r="J1140" i="13"/>
  <c r="H1144" i="13"/>
  <c r="I1144" i="13"/>
  <c r="J1144" i="13"/>
  <c r="H1148" i="13"/>
  <c r="I1148" i="13"/>
  <c r="J1148" i="13"/>
  <c r="H1152" i="13"/>
  <c r="I1152" i="13"/>
  <c r="J1152" i="13"/>
  <c r="H1156" i="13"/>
  <c r="I1156" i="13"/>
  <c r="J1156" i="13"/>
  <c r="H1160" i="13"/>
  <c r="I1160" i="13"/>
  <c r="J1160" i="13"/>
  <c r="H1166" i="13"/>
  <c r="I1166" i="13"/>
  <c r="J1166" i="13"/>
  <c r="H1170" i="13"/>
  <c r="I1170" i="13"/>
  <c r="J1170" i="13"/>
  <c r="H1174" i="13"/>
  <c r="I1174" i="13"/>
  <c r="J1174" i="13"/>
  <c r="H1178" i="13"/>
  <c r="I1178" i="13"/>
  <c r="J1178" i="13"/>
  <c r="H1182" i="13"/>
  <c r="I1182" i="13"/>
  <c r="J1182" i="13"/>
  <c r="H1186" i="13"/>
  <c r="I1186" i="13"/>
  <c r="J1186" i="13"/>
  <c r="H1190" i="13"/>
  <c r="I1190" i="13"/>
  <c r="J1190" i="13"/>
  <c r="H1194" i="13"/>
  <c r="I1194" i="13"/>
  <c r="J1194" i="13"/>
  <c r="H1198" i="13"/>
  <c r="I1198" i="13"/>
  <c r="J1198" i="13"/>
  <c r="H1202" i="13"/>
  <c r="I1202" i="13"/>
  <c r="J1202" i="13"/>
  <c r="H1206" i="13"/>
  <c r="I1206" i="13"/>
  <c r="J1206" i="13"/>
  <c r="H1210" i="13"/>
  <c r="I1210" i="13"/>
  <c r="J1210" i="13"/>
  <c r="H1214" i="13"/>
  <c r="I1214" i="13"/>
  <c r="J1214" i="13"/>
  <c r="H1218" i="13"/>
  <c r="I1218" i="13"/>
  <c r="J1218" i="13"/>
  <c r="H1220" i="13"/>
  <c r="I1220" i="13"/>
  <c r="J1220" i="13"/>
  <c r="H1224" i="13"/>
  <c r="I1224" i="13"/>
  <c r="J1224" i="13"/>
  <c r="H1228" i="13"/>
  <c r="I1228" i="13"/>
  <c r="J1228" i="13"/>
  <c r="H1232" i="13"/>
  <c r="I1232" i="13"/>
  <c r="J1232" i="13"/>
  <c r="H1236" i="13"/>
  <c r="I1236" i="13"/>
  <c r="J1236" i="13"/>
  <c r="H1240" i="13"/>
  <c r="I1240" i="13"/>
  <c r="J1240" i="13"/>
  <c r="H1244" i="13"/>
  <c r="I1244" i="13"/>
  <c r="J1244" i="13"/>
  <c r="H1248" i="13"/>
  <c r="I1248" i="13"/>
  <c r="J1248" i="13"/>
  <c r="H1252" i="13"/>
  <c r="I1252" i="13"/>
  <c r="J1252" i="13"/>
  <c r="H1256" i="13"/>
  <c r="I1256" i="13"/>
  <c r="J1256" i="13"/>
  <c r="H1260" i="13"/>
  <c r="I1260" i="13"/>
  <c r="J1260" i="13"/>
  <c r="H1264" i="13"/>
  <c r="I1264" i="13"/>
  <c r="J1264" i="13"/>
  <c r="H1268" i="13"/>
  <c r="I1268" i="13"/>
  <c r="J1268" i="13"/>
  <c r="H1272" i="13"/>
  <c r="I1272" i="13"/>
  <c r="J1272" i="13"/>
  <c r="H1278" i="13"/>
  <c r="I1278" i="13"/>
  <c r="J1278" i="13"/>
  <c r="H1282" i="13"/>
  <c r="I1282" i="13"/>
  <c r="J1282" i="13"/>
  <c r="H1286" i="13"/>
  <c r="I1286" i="13"/>
  <c r="J1286" i="13"/>
  <c r="H1290" i="13"/>
  <c r="I1290" i="13"/>
  <c r="J1290" i="13"/>
  <c r="H1294" i="13"/>
  <c r="I1294" i="13"/>
  <c r="J1294" i="13"/>
  <c r="H1298" i="13"/>
  <c r="I1298" i="13"/>
  <c r="J1298" i="13"/>
  <c r="H1302" i="13"/>
  <c r="I1302" i="13"/>
  <c r="J1302" i="13"/>
  <c r="H1306" i="13"/>
  <c r="I1306" i="13"/>
  <c r="J1306" i="13"/>
  <c r="H1310" i="13"/>
  <c r="I1310" i="13"/>
  <c r="J1310" i="13"/>
  <c r="H1314" i="13"/>
  <c r="I1314" i="13"/>
  <c r="J1314" i="13"/>
  <c r="H1318" i="13"/>
  <c r="I1318" i="13"/>
  <c r="J1318" i="13"/>
  <c r="H1322" i="13"/>
  <c r="I1322" i="13"/>
  <c r="J1322" i="13"/>
  <c r="H1326" i="13"/>
  <c r="I1326" i="13"/>
  <c r="J1326" i="13"/>
  <c r="H1330" i="13"/>
  <c r="I1330" i="13"/>
  <c r="J1330" i="13"/>
  <c r="H1336" i="13"/>
  <c r="I1336" i="13"/>
  <c r="J1336" i="13"/>
  <c r="H1340" i="13"/>
  <c r="I1340" i="13"/>
  <c r="J1340" i="13"/>
  <c r="H1344" i="13"/>
  <c r="I1344" i="13"/>
  <c r="J1344" i="13"/>
  <c r="H1348" i="13"/>
  <c r="I1348" i="13"/>
  <c r="J1348" i="13"/>
  <c r="H1352" i="13"/>
  <c r="I1352" i="13"/>
  <c r="J1352" i="13"/>
  <c r="H1356" i="13"/>
  <c r="I1356" i="13"/>
  <c r="J1356" i="13"/>
  <c r="H1360" i="13"/>
  <c r="I1360" i="13"/>
  <c r="J1360" i="13"/>
  <c r="H1364" i="13"/>
  <c r="I1364" i="13"/>
  <c r="J1364" i="13"/>
  <c r="H1368" i="13"/>
  <c r="I1368" i="13"/>
  <c r="J1368" i="13"/>
  <c r="H1372" i="13"/>
  <c r="I1372" i="13"/>
  <c r="J1372" i="13"/>
  <c r="H1376" i="13"/>
  <c r="I1376" i="13"/>
  <c r="J1376" i="13"/>
  <c r="H1380" i="13"/>
  <c r="I1380" i="13"/>
  <c r="J1380" i="13"/>
  <c r="H1384" i="13"/>
  <c r="I1384" i="13"/>
  <c r="J1384" i="13"/>
  <c r="H1388" i="13"/>
  <c r="I1388" i="13"/>
  <c r="J1388" i="13"/>
  <c r="H1390" i="13"/>
  <c r="I1390" i="13"/>
  <c r="J1390" i="13"/>
  <c r="H1394" i="13"/>
  <c r="I1394" i="13"/>
  <c r="J1394" i="13"/>
  <c r="H1398" i="13"/>
  <c r="I1398" i="13"/>
  <c r="J1398" i="13"/>
  <c r="H1402" i="13"/>
  <c r="I1402" i="13"/>
  <c r="J1402" i="13"/>
  <c r="H1406" i="13"/>
  <c r="I1406" i="13"/>
  <c r="J1406" i="13"/>
  <c r="H1410" i="13"/>
  <c r="I1410" i="13"/>
  <c r="J1410" i="13"/>
  <c r="H1414" i="13"/>
  <c r="I1414" i="13"/>
  <c r="J1414" i="13"/>
  <c r="J5" i="13"/>
  <c r="I5" i="13"/>
  <c r="H5" i="13"/>
  <c r="A5" i="13"/>
  <c r="B5" i="13"/>
  <c r="M5" i="12"/>
  <c r="J5" i="12"/>
  <c r="J7" i="12"/>
  <c r="J8" i="12"/>
  <c r="J9" i="12"/>
  <c r="J10" i="12"/>
  <c r="J11" i="12"/>
  <c r="J12" i="12"/>
  <c r="J13" i="12"/>
  <c r="J14" i="12"/>
  <c r="J15" i="12"/>
  <c r="J16" i="12"/>
  <c r="J17" i="12"/>
  <c r="J18" i="12"/>
  <c r="J19" i="12"/>
  <c r="J20" i="12"/>
  <c r="J21" i="12"/>
  <c r="J22" i="12"/>
  <c r="J23" i="12"/>
  <c r="J24" i="12"/>
  <c r="J25" i="12"/>
  <c r="J26" i="12"/>
  <c r="J27" i="12"/>
  <c r="J28" i="12"/>
  <c r="J29" i="12"/>
  <c r="J30" i="12"/>
  <c r="J31" i="12"/>
  <c r="J32" i="12"/>
  <c r="J33" i="12"/>
  <c r="J34" i="12"/>
  <c r="J35" i="12"/>
  <c r="J36" i="12"/>
  <c r="J37" i="12"/>
  <c r="J38" i="12"/>
  <c r="J39" i="12"/>
  <c r="J40" i="12"/>
  <c r="J41" i="12"/>
  <c r="J42" i="12"/>
  <c r="J43" i="12"/>
  <c r="J44" i="12"/>
  <c r="J45" i="12"/>
  <c r="J46" i="12"/>
  <c r="J47" i="12"/>
  <c r="J48" i="12"/>
  <c r="J49" i="12"/>
  <c r="J50" i="12"/>
  <c r="J51" i="12"/>
  <c r="J52" i="12"/>
  <c r="J53" i="12"/>
  <c r="J54" i="12"/>
  <c r="J55" i="12"/>
  <c r="J56" i="12"/>
  <c r="J57" i="12"/>
  <c r="J58" i="12"/>
  <c r="J59" i="12"/>
  <c r="J60" i="12"/>
  <c r="J61" i="12"/>
  <c r="J62" i="12"/>
  <c r="J63" i="12"/>
  <c r="J64" i="12"/>
  <c r="J65" i="12"/>
  <c r="J66" i="12"/>
  <c r="J67" i="12"/>
  <c r="J68" i="12"/>
  <c r="J69" i="12"/>
  <c r="J70" i="12"/>
  <c r="J71" i="12"/>
  <c r="J72" i="12"/>
  <c r="J73" i="12"/>
  <c r="J74" i="12"/>
  <c r="J75" i="12"/>
  <c r="J76" i="12"/>
  <c r="J77" i="12"/>
  <c r="J78" i="12"/>
  <c r="J79" i="12"/>
  <c r="J80" i="12"/>
  <c r="J81" i="12"/>
  <c r="J82" i="12"/>
  <c r="J83" i="12"/>
  <c r="J84" i="12"/>
  <c r="J85" i="12"/>
  <c r="J86" i="12"/>
  <c r="J87" i="12"/>
  <c r="J88" i="12"/>
  <c r="J89" i="12"/>
  <c r="J90" i="12"/>
  <c r="J91" i="12"/>
  <c r="J92" i="12"/>
  <c r="J93" i="12"/>
  <c r="J94" i="12"/>
  <c r="J95" i="12"/>
  <c r="J96" i="12"/>
  <c r="J97" i="12"/>
  <c r="J98" i="12"/>
  <c r="J99" i="12"/>
  <c r="J100" i="12"/>
  <c r="J101" i="12"/>
  <c r="J102" i="12"/>
  <c r="J103" i="12"/>
  <c r="J104" i="12"/>
  <c r="J105" i="12"/>
  <c r="J106" i="12"/>
  <c r="J107" i="12"/>
  <c r="J108" i="12"/>
  <c r="J109" i="12"/>
  <c r="J110" i="12"/>
  <c r="J111" i="12"/>
  <c r="J112" i="12"/>
  <c r="J113" i="12"/>
  <c r="J114" i="12"/>
  <c r="J115" i="12"/>
  <c r="J116" i="12"/>
  <c r="J117" i="12"/>
  <c r="J118" i="12"/>
  <c r="J119" i="12"/>
  <c r="J120" i="12"/>
  <c r="J121" i="12"/>
  <c r="J122" i="12"/>
  <c r="J123" i="12"/>
  <c r="J124" i="12"/>
  <c r="J125" i="12"/>
  <c r="J126" i="12"/>
  <c r="J127" i="12"/>
  <c r="J128" i="12"/>
  <c r="J129" i="12"/>
  <c r="J130" i="12"/>
  <c r="J131" i="12"/>
  <c r="J132" i="12"/>
  <c r="J133" i="12"/>
  <c r="J134" i="12"/>
  <c r="J135" i="12"/>
  <c r="J136" i="12"/>
  <c r="J137" i="12"/>
  <c r="J138" i="12"/>
  <c r="J139" i="12"/>
  <c r="J140" i="12"/>
  <c r="J141" i="12"/>
  <c r="J142" i="12"/>
  <c r="J143" i="12"/>
  <c r="J144" i="12"/>
  <c r="J145" i="12"/>
  <c r="J146" i="12"/>
  <c r="J147" i="12"/>
  <c r="J148" i="12"/>
  <c r="J149" i="12"/>
  <c r="J150" i="12"/>
  <c r="J151" i="12"/>
  <c r="J152" i="12"/>
  <c r="J153" i="12"/>
  <c r="J154" i="12"/>
  <c r="J155" i="12"/>
  <c r="J156" i="12"/>
  <c r="J157" i="12"/>
  <c r="J158" i="12"/>
  <c r="J159" i="12"/>
  <c r="J160" i="12"/>
  <c r="J161" i="12"/>
  <c r="J162" i="12"/>
  <c r="J163" i="12"/>
  <c r="J164" i="12"/>
  <c r="J165" i="12"/>
  <c r="J166" i="12"/>
  <c r="J167" i="12"/>
  <c r="J168" i="12"/>
  <c r="J169" i="12"/>
  <c r="J170" i="12"/>
  <c r="J171" i="12"/>
  <c r="J172" i="12"/>
  <c r="J173" i="12"/>
  <c r="J174" i="12"/>
  <c r="J175" i="12"/>
  <c r="J176" i="12"/>
  <c r="J177" i="12"/>
  <c r="J178" i="12"/>
  <c r="J179" i="12"/>
  <c r="J180" i="12"/>
  <c r="J181" i="12"/>
  <c r="J182" i="12"/>
  <c r="J183" i="12"/>
  <c r="J184" i="12"/>
  <c r="J185" i="12"/>
  <c r="J186" i="12"/>
  <c r="J187" i="12"/>
  <c r="J188" i="12"/>
  <c r="J189" i="12"/>
  <c r="J190" i="12"/>
  <c r="J191" i="12"/>
  <c r="J192" i="12"/>
  <c r="J193" i="12"/>
  <c r="J194" i="12"/>
  <c r="J195" i="12"/>
  <c r="J196" i="12"/>
  <c r="J197" i="12"/>
  <c r="J198" i="12"/>
  <c r="J199" i="12"/>
  <c r="J200" i="12"/>
  <c r="J201" i="12"/>
  <c r="J202" i="12"/>
  <c r="J203" i="12"/>
  <c r="J204" i="12"/>
  <c r="J205" i="12"/>
  <c r="J206" i="12"/>
  <c r="J207" i="12"/>
  <c r="J208" i="12"/>
  <c r="J209" i="12"/>
  <c r="J210" i="12"/>
  <c r="J211" i="12"/>
  <c r="J212" i="12"/>
  <c r="J213" i="12"/>
  <c r="J214" i="12"/>
  <c r="J215" i="12"/>
  <c r="J216" i="12"/>
  <c r="J217" i="12"/>
  <c r="J218" i="12"/>
  <c r="J219" i="12"/>
  <c r="J220" i="12"/>
  <c r="J221" i="12"/>
  <c r="J222" i="12"/>
  <c r="J223" i="12"/>
  <c r="J224" i="12"/>
  <c r="J225" i="12"/>
  <c r="J226" i="12"/>
  <c r="J227" i="12"/>
  <c r="J228" i="12"/>
  <c r="J229" i="12"/>
  <c r="J230" i="12"/>
  <c r="J231" i="12"/>
  <c r="J232" i="12"/>
  <c r="J233" i="12"/>
  <c r="J234" i="12"/>
  <c r="J235" i="12"/>
  <c r="J236" i="12"/>
  <c r="J237" i="12"/>
  <c r="J238" i="12"/>
  <c r="J239" i="12"/>
  <c r="J240" i="12"/>
  <c r="J241" i="12"/>
  <c r="J242" i="12"/>
  <c r="J243" i="12"/>
  <c r="J244" i="12"/>
  <c r="J245" i="12"/>
  <c r="J246" i="12"/>
  <c r="J247" i="12"/>
  <c r="J248" i="12"/>
  <c r="J249" i="12"/>
  <c r="J250" i="12"/>
  <c r="J251" i="12"/>
  <c r="J252" i="12"/>
  <c r="J253" i="12"/>
  <c r="J254" i="12"/>
  <c r="J255" i="12"/>
  <c r="J256" i="12"/>
  <c r="J257" i="12"/>
  <c r="J258" i="12"/>
  <c r="J259" i="12"/>
  <c r="J260" i="12"/>
  <c r="J261" i="12"/>
  <c r="J262" i="12"/>
  <c r="J263" i="12"/>
  <c r="J264" i="12"/>
  <c r="J265" i="12"/>
  <c r="J266" i="12"/>
  <c r="J267" i="12"/>
  <c r="J268" i="12"/>
  <c r="J269" i="12"/>
  <c r="J270" i="12"/>
  <c r="J271" i="12"/>
  <c r="J272" i="12"/>
  <c r="J273" i="12"/>
  <c r="J274" i="12"/>
  <c r="J275" i="12"/>
  <c r="J276" i="12"/>
  <c r="J277" i="12"/>
  <c r="J278" i="12"/>
  <c r="J279" i="12"/>
  <c r="J280" i="12"/>
  <c r="J281" i="12"/>
  <c r="J282" i="12"/>
  <c r="J283" i="12"/>
  <c r="J284" i="12"/>
  <c r="J285" i="12"/>
  <c r="J286" i="12"/>
  <c r="J287" i="12"/>
  <c r="J288" i="12"/>
  <c r="J289" i="12"/>
  <c r="J290" i="12"/>
  <c r="J291" i="12"/>
  <c r="J292" i="12"/>
  <c r="J293" i="12"/>
  <c r="J294" i="12"/>
  <c r="J295" i="12"/>
  <c r="J296" i="12"/>
  <c r="J297" i="12"/>
  <c r="J298" i="12"/>
  <c r="J299" i="12"/>
  <c r="J300" i="12"/>
  <c r="J301" i="12"/>
  <c r="J302" i="12"/>
  <c r="J303" i="12"/>
  <c r="J304" i="12"/>
  <c r="J305" i="12"/>
  <c r="J306" i="12"/>
  <c r="J307" i="12"/>
  <c r="J308" i="12"/>
  <c r="J309" i="12"/>
  <c r="J310" i="12"/>
  <c r="J311" i="12"/>
  <c r="J312" i="12"/>
  <c r="J313" i="12"/>
  <c r="J314" i="12"/>
  <c r="J315" i="12"/>
  <c r="J316" i="12"/>
  <c r="J317" i="12"/>
  <c r="J318" i="12"/>
  <c r="J319" i="12"/>
  <c r="J320" i="12"/>
  <c r="J321" i="12"/>
  <c r="J322" i="12"/>
  <c r="J323" i="12"/>
  <c r="J324" i="12"/>
  <c r="J325" i="12"/>
  <c r="J326" i="12"/>
  <c r="J327" i="12"/>
  <c r="J328" i="12"/>
  <c r="J329" i="12"/>
  <c r="J330" i="12"/>
  <c r="J331" i="12"/>
  <c r="J332" i="12"/>
  <c r="J333" i="12"/>
  <c r="J334" i="12"/>
  <c r="J335" i="12"/>
  <c r="J336" i="12"/>
  <c r="J337" i="12"/>
  <c r="J338" i="12"/>
  <c r="J339" i="12"/>
  <c r="J340" i="12"/>
  <c r="J341" i="12"/>
  <c r="J342" i="12"/>
  <c r="J343" i="12"/>
  <c r="J344" i="12"/>
  <c r="J345" i="12"/>
  <c r="J346" i="12"/>
  <c r="J347" i="12"/>
  <c r="J348" i="12"/>
  <c r="J349" i="12"/>
  <c r="J350" i="12"/>
  <c r="J351" i="12"/>
  <c r="J352" i="12"/>
  <c r="J353" i="12"/>
  <c r="J354" i="12"/>
  <c r="J355" i="12"/>
  <c r="J356" i="12"/>
  <c r="J357" i="12"/>
  <c r="J358" i="12"/>
  <c r="J359" i="12"/>
  <c r="J360" i="12"/>
  <c r="J361" i="12"/>
  <c r="J362" i="12"/>
  <c r="J363" i="12"/>
  <c r="J364" i="12"/>
  <c r="J365" i="12"/>
  <c r="J366" i="12"/>
  <c r="J367" i="12"/>
  <c r="J368" i="12"/>
  <c r="J369" i="12"/>
  <c r="M7" i="12"/>
  <c r="M8" i="12"/>
  <c r="M9" i="12"/>
  <c r="M10" i="12"/>
  <c r="M11" i="12"/>
  <c r="M12" i="12"/>
  <c r="M13" i="12"/>
  <c r="M14" i="12"/>
  <c r="M15" i="12"/>
  <c r="M16" i="12"/>
  <c r="M17" i="12"/>
  <c r="M18" i="12"/>
  <c r="M19" i="12"/>
  <c r="M20" i="12"/>
  <c r="M21" i="12"/>
  <c r="M22" i="12"/>
  <c r="M23" i="12"/>
  <c r="M24" i="12"/>
  <c r="M25" i="12"/>
  <c r="M26" i="12"/>
  <c r="M27" i="12"/>
  <c r="M28" i="12"/>
  <c r="M29" i="12"/>
  <c r="M30" i="12"/>
  <c r="M31" i="12"/>
  <c r="M32" i="12"/>
  <c r="M33" i="12"/>
  <c r="M34" i="12"/>
  <c r="M35" i="12"/>
  <c r="M36" i="12"/>
  <c r="M37" i="12"/>
  <c r="M38" i="12"/>
  <c r="M39" i="12"/>
  <c r="M40" i="12"/>
  <c r="M41" i="12"/>
  <c r="M42" i="12"/>
  <c r="M43" i="12"/>
  <c r="M44" i="12"/>
  <c r="M45" i="12"/>
  <c r="M46" i="12"/>
  <c r="M47" i="12"/>
  <c r="M48" i="12"/>
  <c r="M49" i="12"/>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M94" i="12"/>
  <c r="M95" i="12"/>
  <c r="M96" i="12"/>
  <c r="M97" i="12"/>
  <c r="M98" i="12"/>
  <c r="M99" i="12"/>
  <c r="M100" i="12"/>
  <c r="M101" i="12"/>
  <c r="M102" i="12"/>
  <c r="M103" i="12"/>
  <c r="M104" i="12"/>
  <c r="M105" i="12"/>
  <c r="M106" i="12"/>
  <c r="M107" i="12"/>
  <c r="M108" i="12"/>
  <c r="M109" i="12"/>
  <c r="M110" i="12"/>
  <c r="M111" i="12"/>
  <c r="M112" i="12"/>
  <c r="M113" i="12"/>
  <c r="M114" i="12"/>
  <c r="M115" i="12"/>
  <c r="M116" i="12"/>
  <c r="M117" i="12"/>
  <c r="M118" i="12"/>
  <c r="M119" i="12"/>
  <c r="M120" i="12"/>
  <c r="M121" i="12"/>
  <c r="M122" i="12"/>
  <c r="M123" i="12"/>
  <c r="M124" i="12"/>
  <c r="M125" i="12"/>
  <c r="M126" i="12"/>
  <c r="M127" i="12"/>
  <c r="M128" i="12"/>
  <c r="M129" i="12"/>
  <c r="M130" i="12"/>
  <c r="M131" i="12"/>
  <c r="M132" i="12"/>
  <c r="M133" i="12"/>
  <c r="M134" i="12"/>
  <c r="M135" i="12"/>
  <c r="M136" i="12"/>
  <c r="M137" i="12"/>
  <c r="M138" i="12"/>
  <c r="M139" i="12"/>
  <c r="M140" i="12"/>
  <c r="M141" i="12"/>
  <c r="M142" i="12"/>
  <c r="M143" i="12"/>
  <c r="M144" i="12"/>
  <c r="M145" i="12"/>
  <c r="M146" i="12"/>
  <c r="M147" i="12"/>
  <c r="M148" i="12"/>
  <c r="M149" i="12"/>
  <c r="M150" i="12"/>
  <c r="M151" i="12"/>
  <c r="M152" i="12"/>
  <c r="M153" i="12"/>
  <c r="M154" i="12"/>
  <c r="M155" i="12"/>
  <c r="M156" i="12"/>
  <c r="M157" i="12"/>
  <c r="M158" i="12"/>
  <c r="M159" i="12"/>
  <c r="M160" i="12"/>
  <c r="M161" i="12"/>
  <c r="M162" i="12"/>
  <c r="M163" i="12"/>
  <c r="M164" i="12"/>
  <c r="M165" i="12"/>
  <c r="M166" i="12"/>
  <c r="M167" i="12"/>
  <c r="M168" i="12"/>
  <c r="M169" i="12"/>
  <c r="M170" i="12"/>
  <c r="M171" i="12"/>
  <c r="M172" i="12"/>
  <c r="M173" i="12"/>
  <c r="M174" i="12"/>
  <c r="M175" i="12"/>
  <c r="M176" i="12"/>
  <c r="M177" i="12"/>
  <c r="M178" i="12"/>
  <c r="M179" i="12"/>
  <c r="M180" i="12"/>
  <c r="M181" i="12"/>
  <c r="M182" i="12"/>
  <c r="M183" i="12"/>
  <c r="M184" i="12"/>
  <c r="M185" i="12"/>
  <c r="M186" i="12"/>
  <c r="M187" i="12"/>
  <c r="M188" i="12"/>
  <c r="M189" i="12"/>
  <c r="M190" i="12"/>
  <c r="M191" i="12"/>
  <c r="M192" i="12"/>
  <c r="M193" i="12"/>
  <c r="M194" i="12"/>
  <c r="M195" i="12"/>
  <c r="M196" i="12"/>
  <c r="M197" i="12"/>
  <c r="M198" i="12"/>
  <c r="M199" i="12"/>
  <c r="M200" i="12"/>
  <c r="M201" i="12"/>
  <c r="M202" i="12"/>
  <c r="M203" i="12"/>
  <c r="M204" i="12"/>
  <c r="M205" i="12"/>
  <c r="M206" i="12"/>
  <c r="M207" i="12"/>
  <c r="M208" i="12"/>
  <c r="M209" i="12"/>
  <c r="M210" i="12"/>
  <c r="M211" i="12"/>
  <c r="M212" i="12"/>
  <c r="M213" i="12"/>
  <c r="M214" i="12"/>
  <c r="M215" i="12"/>
  <c r="M216" i="12"/>
  <c r="M217" i="12"/>
  <c r="M218" i="12"/>
  <c r="M219" i="12"/>
  <c r="M220" i="12"/>
  <c r="M221" i="12"/>
  <c r="M222" i="12"/>
  <c r="M223" i="12"/>
  <c r="M224" i="12"/>
  <c r="M225" i="12"/>
  <c r="M226" i="12"/>
  <c r="M227" i="12"/>
  <c r="M228" i="12"/>
  <c r="M229" i="12"/>
  <c r="M230" i="12"/>
  <c r="M231" i="12"/>
  <c r="M232" i="12"/>
  <c r="M233" i="12"/>
  <c r="M234" i="12"/>
  <c r="M235" i="12"/>
  <c r="M236" i="12"/>
  <c r="M237" i="12"/>
  <c r="M238" i="12"/>
  <c r="M239" i="12"/>
  <c r="M240" i="12"/>
  <c r="M241" i="12"/>
  <c r="M242" i="12"/>
  <c r="M243" i="12"/>
  <c r="M244" i="12"/>
  <c r="M245" i="12"/>
  <c r="M246" i="12"/>
  <c r="M247" i="12"/>
  <c r="M248" i="12"/>
  <c r="M249" i="12"/>
  <c r="M250" i="12"/>
  <c r="M251" i="12"/>
  <c r="M252" i="12"/>
  <c r="M253" i="12"/>
  <c r="M254" i="12"/>
  <c r="M255" i="12"/>
  <c r="M256" i="12"/>
  <c r="M257" i="12"/>
  <c r="M258" i="12"/>
  <c r="M259" i="12"/>
  <c r="M260" i="12"/>
  <c r="M261" i="12"/>
  <c r="M262" i="12"/>
  <c r="M263" i="12"/>
  <c r="M264" i="12"/>
  <c r="M265" i="12"/>
  <c r="M266" i="12"/>
  <c r="M267" i="12"/>
  <c r="M268" i="12"/>
  <c r="M269" i="12"/>
  <c r="M270" i="12"/>
  <c r="M271" i="12"/>
  <c r="M272" i="12"/>
  <c r="M273" i="12"/>
  <c r="M274" i="12"/>
  <c r="M275" i="12"/>
  <c r="M276" i="12"/>
  <c r="M277" i="12"/>
  <c r="M278" i="12"/>
  <c r="M279" i="12"/>
  <c r="M280" i="12"/>
  <c r="M281" i="12"/>
  <c r="M282" i="12"/>
  <c r="M283" i="12"/>
  <c r="M284" i="12"/>
  <c r="M285" i="12"/>
  <c r="M286" i="12"/>
  <c r="M287" i="12"/>
  <c r="M288" i="12"/>
  <c r="M289" i="12"/>
  <c r="M290" i="12"/>
  <c r="M291" i="12"/>
  <c r="M292" i="12"/>
  <c r="M293" i="12"/>
  <c r="M294" i="12"/>
  <c r="M295" i="12"/>
  <c r="M296" i="12"/>
  <c r="M297" i="12"/>
  <c r="M298" i="12"/>
  <c r="M299" i="12"/>
  <c r="M300" i="12"/>
  <c r="M301" i="12"/>
  <c r="M302" i="12"/>
  <c r="M303" i="12"/>
  <c r="M304" i="12"/>
  <c r="M305" i="12"/>
  <c r="M306" i="12"/>
  <c r="M307" i="12"/>
  <c r="M308" i="12"/>
  <c r="M309" i="12"/>
  <c r="M310" i="12"/>
  <c r="M311" i="12"/>
  <c r="M312" i="12"/>
  <c r="M313" i="12"/>
  <c r="M314" i="12"/>
  <c r="M315" i="12"/>
  <c r="M316" i="12"/>
  <c r="M317" i="12"/>
  <c r="M318" i="12"/>
  <c r="M319" i="12"/>
  <c r="M320" i="12"/>
  <c r="M321" i="12"/>
  <c r="M322" i="12"/>
  <c r="M323" i="12"/>
  <c r="M324" i="12"/>
  <c r="M325" i="12"/>
  <c r="M326" i="12"/>
  <c r="M327" i="12"/>
  <c r="M328" i="12"/>
  <c r="M329" i="12"/>
  <c r="M330" i="12"/>
  <c r="M331" i="12"/>
  <c r="M332" i="12"/>
  <c r="M333" i="12"/>
  <c r="M334" i="12"/>
  <c r="M335" i="12"/>
  <c r="M336" i="12"/>
  <c r="M337" i="12"/>
  <c r="M338" i="12"/>
  <c r="M339" i="12"/>
  <c r="M340" i="12"/>
  <c r="M341" i="12"/>
  <c r="M342" i="12"/>
  <c r="M343" i="12"/>
  <c r="M344" i="12"/>
  <c r="M345" i="12"/>
  <c r="M346" i="12"/>
  <c r="M347" i="12"/>
  <c r="M348" i="12"/>
  <c r="M349" i="12"/>
  <c r="M350" i="12"/>
  <c r="M351" i="12"/>
  <c r="M352" i="12"/>
  <c r="M353" i="12"/>
  <c r="M354" i="12"/>
  <c r="M355" i="12"/>
  <c r="M356" i="12"/>
  <c r="M357" i="12"/>
  <c r="M358" i="12"/>
  <c r="M359" i="12"/>
  <c r="M360" i="12"/>
  <c r="M361" i="12"/>
  <c r="M362" i="12"/>
  <c r="M363" i="12"/>
  <c r="M364" i="12"/>
  <c r="M365" i="12"/>
  <c r="M366" i="12"/>
  <c r="M367" i="12"/>
  <c r="M368" i="12"/>
  <c r="M369" i="12"/>
  <c r="M6" i="12"/>
  <c r="J6" i="12"/>
</calcChain>
</file>

<file path=xl/sharedStrings.xml><?xml version="1.0" encoding="utf-8"?>
<sst xmlns="http://schemas.openxmlformats.org/spreadsheetml/2006/main" count="20167" uniqueCount="394">
  <si>
    <t>HAUTEUR</t>
  </si>
  <si>
    <t>3.69</t>
  </si>
  <si>
    <t>3.53</t>
  </si>
  <si>
    <t>0.99</t>
  </si>
  <si>
    <t>1.08</t>
  </si>
  <si>
    <t>3.8</t>
  </si>
  <si>
    <t>3.7</t>
  </si>
  <si>
    <t>0.9</t>
  </si>
  <si>
    <t>0.92</t>
  </si>
  <si>
    <t>3.93</t>
  </si>
  <si>
    <t>3.88</t>
  </si>
  <si>
    <t>0.79</t>
  </si>
  <si>
    <t>0.76</t>
  </si>
  <si>
    <t>4.05</t>
  </si>
  <si>
    <t>4.03</t>
  </si>
  <si>
    <t>0.7</t>
  </si>
  <si>
    <t>0.63</t>
  </si>
  <si>
    <t>4.12</t>
  </si>
  <si>
    <t>4.14</t>
  </si>
  <si>
    <t>0.64</t>
  </si>
  <si>
    <t>0.55</t>
  </si>
  <si>
    <t>4.15</t>
  </si>
  <si>
    <t>4.21</t>
  </si>
  <si>
    <t>-</t>
  </si>
  <si>
    <t>0.53</t>
  </si>
  <si>
    <t>0.68</t>
  </si>
  <si>
    <t>0.56</t>
  </si>
  <si>
    <t>0.75</t>
  </si>
  <si>
    <t>3.89</t>
  </si>
  <si>
    <t>4.02</t>
  </si>
  <si>
    <t>0.84</t>
  </si>
  <si>
    <t>3.71</t>
  </si>
  <si>
    <t>3.85</t>
  </si>
  <si>
    <t>0.96</t>
  </si>
  <si>
    <t>3.67</t>
  </si>
  <si>
    <t>0.89</t>
  </si>
  <si>
    <t>1.09</t>
  </si>
  <si>
    <t>3.36</t>
  </si>
  <si>
    <t>3.51</t>
  </si>
  <si>
    <t>1.05</t>
  </si>
  <si>
    <t>1.23</t>
  </si>
  <si>
    <t>3.22</t>
  </si>
  <si>
    <t>3.37</t>
  </si>
  <si>
    <t>1.2</t>
  </si>
  <si>
    <t>1.36</t>
  </si>
  <si>
    <t>3.15</t>
  </si>
  <si>
    <t>1.32</t>
  </si>
  <si>
    <t>1.45</t>
  </si>
  <si>
    <t>3.29</t>
  </si>
  <si>
    <t>1.38</t>
  </si>
  <si>
    <t>1.47</t>
  </si>
  <si>
    <t>3.28</t>
  </si>
  <si>
    <t>1.37</t>
  </si>
  <si>
    <t>1.41</t>
  </si>
  <si>
    <t>3.33</t>
  </si>
  <si>
    <t>1.31</t>
  </si>
  <si>
    <t>1.3</t>
  </si>
  <si>
    <t>3.42</t>
  </si>
  <si>
    <t>3.52</t>
  </si>
  <si>
    <t>1.21</t>
  </si>
  <si>
    <t>1.17</t>
  </si>
  <si>
    <t>3.54</t>
  </si>
  <si>
    <t>3.68</t>
  </si>
  <si>
    <t>1.02</t>
  </si>
  <si>
    <t>3.66</t>
  </si>
  <si>
    <t>3.83</t>
  </si>
  <si>
    <t>0.98</t>
  </si>
  <si>
    <t>0.88</t>
  </si>
  <si>
    <t>3.76</t>
  </si>
  <si>
    <t>3.95</t>
  </si>
  <si>
    <t>0.8</t>
  </si>
  <si>
    <t>3.91</t>
  </si>
  <si>
    <t>0.72</t>
  </si>
  <si>
    <t>4.13</t>
  </si>
  <si>
    <t>0.54</t>
  </si>
  <si>
    <t>0.74</t>
  </si>
  <si>
    <t>3.84</t>
  </si>
  <si>
    <t>4.06</t>
  </si>
  <si>
    <t>3.73</t>
  </si>
  <si>
    <t>3.96</t>
  </si>
  <si>
    <t>0.86</t>
  </si>
  <si>
    <t>3.61</t>
  </si>
  <si>
    <t>0.95</t>
  </si>
  <si>
    <t>0.87</t>
  </si>
  <si>
    <t>3.74</t>
  </si>
  <si>
    <t>1.06</t>
  </si>
  <si>
    <t>3.56</t>
  </si>
  <si>
    <t>1.04</t>
  </si>
  <si>
    <t>1.03</t>
  </si>
  <si>
    <t>3.72</t>
  </si>
  <si>
    <t>0.85</t>
  </si>
  <si>
    <t>3.79</t>
  </si>
  <si>
    <t>3.94</t>
  </si>
  <si>
    <t>0.91</t>
  </si>
  <si>
    <t>4.04</t>
  </si>
  <si>
    <t>4.1</t>
  </si>
  <si>
    <t>0.69</t>
  </si>
  <si>
    <t>0.82</t>
  </si>
  <si>
    <t>0.67</t>
  </si>
  <si>
    <t>0.81</t>
  </si>
  <si>
    <t>3.86</t>
  </si>
  <si>
    <t>3.78</t>
  </si>
  <si>
    <t>0.73</t>
  </si>
  <si>
    <t>3.82</t>
  </si>
  <si>
    <t>3.44</t>
  </si>
  <si>
    <t>1.15</t>
  </si>
  <si>
    <t>3.38</t>
  </si>
  <si>
    <t>1.29</t>
  </si>
  <si>
    <t>1.42</t>
  </si>
  <si>
    <t>3.24</t>
  </si>
  <si>
    <t>3.18</t>
  </si>
  <si>
    <t>3.19</t>
  </si>
  <si>
    <t>1.51</t>
  </si>
  <si>
    <t>1.49</t>
  </si>
  <si>
    <t>3.2</t>
  </si>
  <si>
    <t>1.44</t>
  </si>
  <si>
    <t>1.34</t>
  </si>
  <si>
    <t>3.5</t>
  </si>
  <si>
    <t>1.12</t>
  </si>
  <si>
    <t>0.94</t>
  </si>
  <si>
    <t>3.98</t>
  </si>
  <si>
    <t>4.17</t>
  </si>
  <si>
    <t>4.33</t>
  </si>
  <si>
    <t>0.61</t>
  </si>
  <si>
    <t>4.42</t>
  </si>
  <si>
    <t>0.38</t>
  </si>
  <si>
    <t>0.51</t>
  </si>
  <si>
    <t>0.31</t>
  </si>
  <si>
    <t>0.47</t>
  </si>
  <si>
    <t>0.33</t>
  </si>
  <si>
    <t>4.16</t>
  </si>
  <si>
    <t>0.44</t>
  </si>
  <si>
    <t>3.92</t>
  </si>
  <si>
    <t>0.77</t>
  </si>
  <si>
    <t>3.59</t>
  </si>
  <si>
    <t>0.97</t>
  </si>
  <si>
    <t>3.45</t>
  </si>
  <si>
    <t>1.07</t>
  </si>
  <si>
    <t>3.49</t>
  </si>
  <si>
    <t>3.41</t>
  </si>
  <si>
    <t>1.25</t>
  </si>
  <si>
    <t>3.46</t>
  </si>
  <si>
    <t>3.58</t>
  </si>
  <si>
    <t>4.09</t>
  </si>
  <si>
    <t>0.66</t>
  </si>
  <si>
    <t>3.87</t>
  </si>
  <si>
    <t>0.71</t>
  </si>
  <si>
    <t>0.78</t>
  </si>
  <si>
    <t>1.13</t>
  </si>
  <si>
    <t>3.34</t>
  </si>
  <si>
    <t>3.27</t>
  </si>
  <si>
    <t>1.4</t>
  </si>
  <si>
    <t>1.5</t>
  </si>
  <si>
    <t>3.1</t>
  </si>
  <si>
    <t>3.12</t>
  </si>
  <si>
    <t>1.59</t>
  </si>
  <si>
    <t>3.07</t>
  </si>
  <si>
    <t>3.23</t>
  </si>
  <si>
    <t>1.48</t>
  </si>
  <si>
    <t>3.48</t>
  </si>
  <si>
    <t>3.81</t>
  </si>
  <si>
    <t>1.19</t>
  </si>
  <si>
    <t>0.62</t>
  </si>
  <si>
    <t>4.4</t>
  </si>
  <si>
    <t>0.65</t>
  </si>
  <si>
    <t>4.25</t>
  </si>
  <si>
    <t>0.37</t>
  </si>
  <si>
    <t>0.43</t>
  </si>
  <si>
    <t>0.2</t>
  </si>
  <si>
    <t>0.27</t>
  </si>
  <si>
    <t>4.32</t>
  </si>
  <si>
    <t>4.51</t>
  </si>
  <si>
    <t>0.34</t>
  </si>
  <si>
    <t>0.39</t>
  </si>
  <si>
    <t>0.5</t>
  </si>
  <si>
    <t>3.64</t>
  </si>
  <si>
    <t>3.55</t>
  </si>
  <si>
    <t>0.93</t>
  </si>
  <si>
    <t>1.24</t>
  </si>
  <si>
    <t>1.43</t>
  </si>
  <si>
    <t>3.43</t>
  </si>
  <si>
    <t>1.27</t>
  </si>
  <si>
    <t>3.35</t>
  </si>
  <si>
    <t>3.57</t>
  </si>
  <si>
    <t>Lundi</t>
  </si>
  <si>
    <t>Mardi</t>
  </si>
  <si>
    <t>Mercredi</t>
  </si>
  <si>
    <t>Jeudi</t>
  </si>
  <si>
    <t>Vendredi</t>
  </si>
  <si>
    <t>Samedi</t>
  </si>
  <si>
    <t>Dimanche</t>
  </si>
  <si>
    <t>Jour</t>
  </si>
  <si>
    <t>3.77</t>
  </si>
  <si>
    <t>Mois</t>
  </si>
  <si>
    <t>juin</t>
  </si>
  <si>
    <t>juil</t>
  </si>
  <si>
    <t>août</t>
  </si>
  <si>
    <t>sept</t>
  </si>
  <si>
    <t xml:space="preserve">Mois </t>
  </si>
  <si>
    <t>Jour Semaine</t>
  </si>
  <si>
    <t>Heures</t>
  </si>
  <si>
    <t>Jetée d'Eyrac</t>
  </si>
  <si>
    <t>4.22</t>
  </si>
  <si>
    <t>0.6</t>
  </si>
  <si>
    <t>4.24</t>
  </si>
  <si>
    <t>4.08</t>
  </si>
  <si>
    <t>3.99</t>
  </si>
  <si>
    <t>1.16</t>
  </si>
  <si>
    <t>3.11</t>
  </si>
  <si>
    <t>1.46</t>
  </si>
  <si>
    <t>3.17</t>
  </si>
  <si>
    <t>3.26</t>
  </si>
  <si>
    <t>1.74</t>
  </si>
  <si>
    <t>1.18</t>
  </si>
  <si>
    <t>4.45</t>
  </si>
  <si>
    <t>0.32</t>
  </si>
  <si>
    <t>4.56</t>
  </si>
  <si>
    <t>4.57</t>
  </si>
  <si>
    <t>4.47</t>
  </si>
  <si>
    <t>4.55</t>
  </si>
  <si>
    <t>4.27</t>
  </si>
  <si>
    <t>0.48</t>
  </si>
  <si>
    <t>1.14</t>
  </si>
  <si>
    <t>3.31</t>
  </si>
  <si>
    <t>1.66</t>
  </si>
  <si>
    <t>1.54</t>
  </si>
  <si>
    <t>3.16</t>
  </si>
  <si>
    <t>0.83</t>
  </si>
  <si>
    <t>3.97</t>
  </si>
  <si>
    <t>4.28</t>
  </si>
  <si>
    <t>4.2</t>
  </si>
  <si>
    <t>3.62</t>
  </si>
  <si>
    <t>3.63</t>
  </si>
  <si>
    <t>3.3</t>
  </si>
  <si>
    <t>1.61</t>
  </si>
  <si>
    <t>3.14</t>
  </si>
  <si>
    <t>3.4</t>
  </si>
  <si>
    <t>4.34</t>
  </si>
  <si>
    <t>0.52</t>
  </si>
  <si>
    <t>4.44</t>
  </si>
  <si>
    <t>0.42</t>
  </si>
  <si>
    <t>4.31</t>
  </si>
  <si>
    <t>1.68</t>
  </si>
  <si>
    <t>1.55</t>
  </si>
  <si>
    <t>3.6</t>
  </si>
  <si>
    <t>4.07</t>
  </si>
  <si>
    <t>4.19</t>
  </si>
  <si>
    <t>3.65</t>
  </si>
  <si>
    <t>3.75</t>
  </si>
  <si>
    <t>4.52</t>
  </si>
  <si>
    <t>0.49</t>
  </si>
  <si>
    <t>0.45</t>
  </si>
  <si>
    <t>4.54</t>
  </si>
  <si>
    <t>4.48</t>
  </si>
  <si>
    <t>0.41</t>
  </si>
  <si>
    <t>4.3</t>
  </si>
  <si>
    <t>1.6</t>
  </si>
  <si>
    <t>1.53</t>
  </si>
  <si>
    <t>1.39</t>
  </si>
  <si>
    <t>1.1</t>
  </si>
  <si>
    <t>1.11</t>
  </si>
  <si>
    <t>1.28</t>
  </si>
  <si>
    <t>4.36</t>
  </si>
  <si>
    <t>4.29</t>
  </si>
  <si>
    <t>0.57</t>
  </si>
  <si>
    <t>4.41</t>
  </si>
  <si>
    <t>4.39</t>
  </si>
  <si>
    <t>1.01</t>
  </si>
  <si>
    <t>1.33</t>
  </si>
  <si>
    <t>3.25</t>
  </si>
  <si>
    <t>PM</t>
  </si>
  <si>
    <t>BM</t>
  </si>
  <si>
    <t>Semaine/Week-end</t>
  </si>
  <si>
    <t>Heure Marée</t>
  </si>
  <si>
    <t>Marée</t>
  </si>
  <si>
    <t>Coeff</t>
  </si>
  <si>
    <t>Date</t>
  </si>
  <si>
    <t>Horaire</t>
  </si>
  <si>
    <t>oct</t>
  </si>
  <si>
    <t>nov</t>
  </si>
  <si>
    <t>déc</t>
  </si>
  <si>
    <t>Résultats :</t>
  </si>
  <si>
    <t xml:space="preserve">Hauteur </t>
  </si>
  <si>
    <t xml:space="preserve">Sélections : </t>
  </si>
  <si>
    <t>technique@assa-subaquatique.fr</t>
  </si>
  <si>
    <t xml:space="preserve">Pour toute question sur l'utilisation de cet outil : </t>
  </si>
  <si>
    <t>Outil Marées de l'Assa Sub</t>
  </si>
  <si>
    <t>https://www.siba-bassin-arcachon.fr/calendrier-des-marees</t>
  </si>
  <si>
    <t>https://maree.info/136</t>
  </si>
  <si>
    <r>
      <t xml:space="preserve">Hortense en soir de semaine </t>
    </r>
    <r>
      <rPr>
        <i/>
        <sz val="14"/>
        <color theme="1"/>
        <rFont val="Aptos Narrow"/>
        <family val="2"/>
        <scheme val="minor"/>
      </rPr>
      <t>(entre 18h et minuit)</t>
    </r>
  </si>
  <si>
    <t>=&gt;Si un créneau vous intéresse, n'hésitez pas à solliciter un DP, directement sur le What'sApp Plongée Assa Sub !</t>
  </si>
  <si>
    <t>Info marées complètes :</t>
  </si>
  <si>
    <t>Heure</t>
  </si>
  <si>
    <t>date</t>
  </si>
  <si>
    <t>hauteur</t>
  </si>
  <si>
    <t>coef,</t>
  </si>
  <si>
    <t>4.23</t>
  </si>
  <si>
    <t>4.01</t>
  </si>
  <si>
    <t>4.18</t>
  </si>
  <si>
    <t>4.11</t>
  </si>
  <si>
    <t>4.35</t>
  </si>
  <si>
    <t>0.59</t>
  </si>
  <si>
    <t>1.26</t>
  </si>
  <si>
    <t>3.13</t>
  </si>
  <si>
    <t>3.47</t>
  </si>
  <si>
    <t>0.46</t>
  </si>
  <si>
    <t>0.36</t>
  </si>
  <si>
    <t>4.26</t>
  </si>
  <si>
    <t>0.35</t>
  </si>
  <si>
    <t>4.5</t>
  </si>
  <si>
    <t>1.22</t>
  </si>
  <si>
    <t>3.05</t>
  </si>
  <si>
    <t>1.67</t>
  </si>
  <si>
    <t>2.95</t>
  </si>
  <si>
    <t>1.71</t>
  </si>
  <si>
    <t>0.28</t>
  </si>
  <si>
    <t>1.58</t>
  </si>
  <si>
    <t>3.08</t>
  </si>
  <si>
    <t>1.81</t>
  </si>
  <si>
    <t>0.58</t>
  </si>
  <si>
    <t>4.46</t>
  </si>
  <si>
    <t>0.29</t>
  </si>
  <si>
    <t>0.25</t>
  </si>
  <si>
    <t>4.43</t>
  </si>
  <si>
    <t>4.37</t>
  </si>
  <si>
    <t>3.39</t>
  </si>
  <si>
    <t>1.35</t>
  </si>
  <si>
    <t>1.76</t>
  </si>
  <si>
    <t>2.89</t>
  </si>
  <si>
    <t>3.06</t>
  </si>
  <si>
    <t>2.98</t>
  </si>
  <si>
    <t>1.57</t>
  </si>
  <si>
    <t>0.4</t>
  </si>
  <si>
    <t>https://www.siba-bassin-arcachon.fr/calendrier-des-marees#1</t>
  </si>
  <si>
    <t>"=SI(K6&lt;E6;D6;G6)</t>
  </si>
  <si>
    <t>"=SI(H6&lt;B6;G5;D6)</t>
  </si>
  <si>
    <t>février</t>
  </si>
  <si>
    <t>mars</t>
  </si>
  <si>
    <t>avril</t>
  </si>
  <si>
    <t>mai</t>
  </si>
  <si>
    <t>juillet</t>
  </si>
  <si>
    <t>septembre</t>
  </si>
  <si>
    <t>octobre</t>
  </si>
  <si>
    <t>novembre</t>
  </si>
  <si>
    <t>décembre</t>
  </si>
  <si>
    <t>janvier</t>
  </si>
  <si>
    <t>janv</t>
  </si>
  <si>
    <t>févr</t>
  </si>
  <si>
    <t>avr</t>
  </si>
  <si>
    <t>Semaine</t>
  </si>
  <si>
    <t xml:space="preserve"> Nuit</t>
  </si>
  <si>
    <t>3 - Coef important, 60-80</t>
  </si>
  <si>
    <t>Matin avant 9h</t>
  </si>
  <si>
    <t>4 - Coef élevé, &gt;80</t>
  </si>
  <si>
    <t>Midi et aprèm</t>
  </si>
  <si>
    <t>Soir</t>
  </si>
  <si>
    <t>Week-End</t>
  </si>
  <si>
    <t>Matinée</t>
  </si>
  <si>
    <t>2 - Coef moyen, 40-60</t>
  </si>
  <si>
    <t>1 - Coef faible, &lt;40</t>
  </si>
  <si>
    <t>Info marées Excel :</t>
  </si>
  <si>
    <r>
      <t>Hortense en journée le Week-End</t>
    </r>
    <r>
      <rPr>
        <i/>
        <sz val="14"/>
        <color theme="1"/>
        <rFont val="Aptos Narrow"/>
        <family val="2"/>
        <scheme val="minor"/>
      </rPr>
      <t xml:space="preserve"> (entre 9h et 18h seulement)</t>
    </r>
  </si>
  <si>
    <r>
      <t>Hortense soir de Week-End</t>
    </r>
    <r>
      <rPr>
        <i/>
        <sz val="14"/>
        <color theme="1"/>
        <rFont val="Aptos Narrow"/>
        <family val="2"/>
        <scheme val="minor"/>
      </rPr>
      <t xml:space="preserve"> (après 18h uniquement)</t>
    </r>
  </si>
  <si>
    <r>
      <t>Hortense 'avant' le boulot en semaine</t>
    </r>
    <r>
      <rPr>
        <i/>
        <sz val="14"/>
        <color theme="1"/>
        <rFont val="Aptos Narrow"/>
        <family val="2"/>
        <scheme val="minor"/>
      </rPr>
      <t xml:space="preserve"> (avant 9h uniquement)</t>
    </r>
  </si>
  <si>
    <t>4.49</t>
  </si>
  <si>
    <t>1.7</t>
  </si>
  <si>
    <t>2.97</t>
  </si>
  <si>
    <t>3.09</t>
  </si>
  <si>
    <t>3.03</t>
  </si>
  <si>
    <t>2.85</t>
  </si>
  <si>
    <t>1.91</t>
  </si>
  <si>
    <t>1.79</t>
  </si>
  <si>
    <t>2.91</t>
  </si>
  <si>
    <t>1.8</t>
  </si>
  <si>
    <t>2.93</t>
  </si>
  <si>
    <t>3.21</t>
  </si>
  <si>
    <t>4.38</t>
  </si>
  <si>
    <t>0.24</t>
  </si>
  <si>
    <t>1.52</t>
  </si>
  <si>
    <t>1.78</t>
  </si>
  <si>
    <t>1.69</t>
  </si>
  <si>
    <t>1.9</t>
  </si>
  <si>
    <t>1.82</t>
  </si>
  <si>
    <t>2.92</t>
  </si>
  <si>
    <t>2.99</t>
  </si>
  <si>
    <t>1.63</t>
  </si>
  <si>
    <t>1.84</t>
  </si>
  <si>
    <t>1.85</t>
  </si>
  <si>
    <t>1.56</t>
  </si>
  <si>
    <t>4.61</t>
  </si>
  <si>
    <t>dernière màj de l'outil : 01/2026
Données disponibles : Année 2026</t>
  </si>
  <si>
    <t>Onglet Données 2026 complètes</t>
  </si>
  <si>
    <r>
      <rPr>
        <b/>
        <sz val="16"/>
        <color theme="1"/>
        <rFont val="Aptos Narrow"/>
        <family val="2"/>
        <scheme val="minor"/>
      </rPr>
      <t>Quelques exemples de créneaux Hortense cet été !</t>
    </r>
    <r>
      <rPr>
        <b/>
        <sz val="14"/>
        <color theme="1"/>
        <rFont val="Aptos Narrow"/>
        <family val="2"/>
        <scheme val="minor"/>
      </rPr>
      <t xml:space="preserve">
</t>
    </r>
    <r>
      <rPr>
        <u/>
        <sz val="14"/>
        <color theme="1"/>
        <rFont val="Aptos Narrow"/>
        <family val="2"/>
        <scheme val="minor"/>
      </rPr>
      <t>Paramètres</t>
    </r>
    <r>
      <rPr>
        <sz val="14"/>
        <color theme="1"/>
        <rFont val="Aptos Narrow"/>
        <family val="2"/>
        <scheme val="minor"/>
      </rPr>
      <t xml:space="preserve"> : Marée Basse, Coeff &lt;80, entre juin et août 2026
</t>
    </r>
    <r>
      <rPr>
        <i/>
        <sz val="14"/>
        <color theme="1"/>
        <rFont val="Aptos Narrow"/>
        <family val="2"/>
        <scheme val="minor"/>
      </rPr>
      <t>(extrait outil Marées ASSA Sub 2026)</t>
    </r>
  </si>
  <si>
    <r>
      <rPr>
        <b/>
        <sz val="14"/>
        <color theme="1"/>
        <rFont val="Aptos Narrow"/>
        <family val="2"/>
        <scheme val="minor"/>
      </rPr>
      <t>Cet outil vous permet de trouver un créneau idéal pour vos plongées sur le Bassin</t>
    </r>
    <r>
      <rPr>
        <sz val="14"/>
        <color theme="1"/>
        <rFont val="Aptos Narrow"/>
        <family val="2"/>
        <scheme val="minor"/>
      </rPr>
      <t xml:space="preserve">. </t>
    </r>
    <r>
      <rPr>
        <sz val="10"/>
        <color theme="1"/>
        <rFont val="Aptos Narrow"/>
        <family val="2"/>
        <scheme val="minor"/>
      </rPr>
      <t xml:space="preserve">
</t>
    </r>
    <r>
      <rPr>
        <i/>
        <sz val="10"/>
        <color theme="1"/>
        <rFont val="Aptos Narrow"/>
        <family val="2"/>
        <scheme val="minor"/>
      </rPr>
      <t xml:space="preserve">Selon vos paramètres Excel, il est parfois nécessare d'activer les modifications.
Cet outil fonctionne difficilement sur les téléphones.
</t>
    </r>
    <r>
      <rPr>
        <sz val="11"/>
        <color theme="1"/>
        <rFont val="Aptos Narrow"/>
        <family val="2"/>
        <scheme val="minor"/>
      </rPr>
      <t xml:space="preserve">
L'horaire de marée indiquée est celle de la Jetée d'Eyrac. 
Pour Hortense par exemple, l'heure de l'immersion est entre 20 et 30min avant la Marée Basse (BM) avec un coeff max de 80 environ. En sélectionnant BM, vous aurez tous les créneaux possibles, que vous pouvez affiner ensuite avec tous les paramètres (mois, jour, jour, horaire...). Des plongées Pleine Mer sur Hortense peuvent s'envisager également, selon expérience des plongeurs et accord du DP. Pour La Vigne, les créneaux à privilégier sont les PM.
Pour chaque paramètre, vous pouvez sélectionner un ou plusieurs critères (</t>
    </r>
    <r>
      <rPr>
        <i/>
        <sz val="11"/>
        <color theme="1"/>
        <rFont val="Aptos Narrow"/>
        <family val="2"/>
        <scheme val="minor"/>
      </rPr>
      <t xml:space="preserve">touche ctrl ou en sélectionnant l'icône        </t>
    </r>
    <r>
      <rPr>
        <sz val="11"/>
        <color theme="1"/>
        <rFont val="Aptos Narrow"/>
        <family val="2"/>
        <scheme val="minor"/>
      </rPr>
      <t>). Les critères sélectionnés apparaissent en surligné bleu. Les critères non sélectionnés en blanc.
Vous pouvez supprimer vos sélections avec les icônes          en haut à droite des rectangles de sélection.
Vous pouvez aussi utiliser directement les filtres du tableau des résultats (</t>
    </r>
    <r>
      <rPr>
        <i/>
        <sz val="11"/>
        <color theme="1"/>
        <rFont val="Aptos Narrow"/>
        <family val="2"/>
        <scheme val="minor"/>
      </rPr>
      <t>avant ou après vos sélections</t>
    </r>
    <r>
      <rPr>
        <sz val="11"/>
        <color theme="1"/>
        <rFont val="Aptos Narrow"/>
        <family val="2"/>
        <scheme val="minor"/>
      </rPr>
      <t>) à partir des en-têtes de colonne.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</si>
</sst>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mm"/>
  </numFmts>
  <fonts count="23" x14ac:knownFonts="1">
    <font>
      <sz val="11"/>
      <color theme="1"/>
      <name val="Aptos Narrow"/>
      <family val="2"/>
      <scheme val="minor"/>
    </font>
    <font>
      <sz val="11"/>
      <color rgb="FFFFFFFF"/>
      <name val="Source Sans Pro"/>
      <family val="2"/>
    </font>
    <font>
      <b/>
      <sz val="13"/>
      <color rgb="FF636464"/>
      <name val="Source Sans Pro"/>
      <family val="2"/>
    </font>
    <font>
      <sz val="13"/>
      <color rgb="FF636464"/>
      <name val="Source Sans Pro"/>
      <family val="2"/>
    </font>
    <font>
      <u/>
      <sz val="11"/>
      <color theme="10"/>
      <name val="Aptos Narrow"/>
      <family val="2"/>
      <scheme val="minor"/>
    </font>
    <font>
      <i/>
      <sz val="11"/>
      <color theme="1"/>
      <name val="Aptos Narrow"/>
      <family val="2"/>
      <scheme val="minor"/>
    </font>
    <font>
      <b/>
      <u/>
      <sz val="11"/>
      <color theme="1"/>
      <name val="Aptos Narrow"/>
      <family val="2"/>
      <scheme val="minor"/>
    </font>
    <font>
      <b/>
      <sz val="14"/>
      <color theme="1"/>
      <name val="Aptos Narrow"/>
      <family val="2"/>
      <scheme val="minor"/>
    </font>
    <font>
      <b/>
      <sz val="28"/>
      <color theme="1"/>
      <name val="Aptos Narrow"/>
      <family val="2"/>
      <scheme val="minor"/>
    </font>
    <font>
      <sz val="10"/>
      <color theme="1"/>
      <name val="Aptos Narrow"/>
      <family val="2"/>
      <scheme val="minor"/>
    </font>
    <font>
      <i/>
      <sz val="10"/>
      <color theme="1"/>
      <name val="Aptos Narrow"/>
      <family val="2"/>
      <scheme val="minor"/>
    </font>
    <font>
      <i/>
      <u/>
      <sz val="11"/>
      <color theme="10"/>
      <name val="Aptos Narrow"/>
      <family val="2"/>
      <scheme val="minor"/>
    </font>
    <font>
      <sz val="14"/>
      <color theme="1"/>
      <name val="Aptos Narrow"/>
      <family val="2"/>
      <scheme val="minor"/>
    </font>
    <font>
      <b/>
      <sz val="11"/>
      <color theme="1"/>
      <name val="Aptos Narrow"/>
      <family val="2"/>
      <scheme val="minor"/>
    </font>
    <font>
      <b/>
      <sz val="16"/>
      <color theme="1"/>
      <name val="Aptos Narrow"/>
      <family val="2"/>
      <scheme val="minor"/>
    </font>
    <font>
      <b/>
      <sz val="18"/>
      <color theme="1"/>
      <name val="Aptos Narrow"/>
      <family val="2"/>
      <scheme val="minor"/>
    </font>
    <font>
      <i/>
      <sz val="14"/>
      <color theme="1"/>
      <name val="Aptos Narrow"/>
      <family val="2"/>
      <scheme val="minor"/>
    </font>
    <font>
      <u/>
      <sz val="14"/>
      <color theme="1"/>
      <name val="Aptos Narrow"/>
      <family val="2"/>
      <scheme val="minor"/>
    </font>
    <font>
      <sz val="11"/>
      <color rgb="FFFF0000"/>
      <name val="Aptos Narrow"/>
      <family val="2"/>
      <scheme val="minor"/>
    </font>
    <font>
      <sz val="11"/>
      <color rgb="FFFF0000"/>
      <name val="Source Sans Pro"/>
      <family val="2"/>
    </font>
    <font>
      <sz val="8"/>
      <name val="Aptos Narrow"/>
      <family val="2"/>
      <scheme val="minor"/>
    </font>
    <font>
      <b/>
      <sz val="13"/>
      <color rgb="FFFFFFFF"/>
      <name val="Source Sans Pro"/>
      <family val="2"/>
    </font>
    <font>
      <sz val="13"/>
      <color rgb="FFFFFFFF"/>
      <name val="Source Sans Pro"/>
      <family val="2"/>
    </font>
  </fonts>
  <fills count="8">
    <fill>
      <patternFill patternType="none"/>
    </fill>
    <fill>
      <patternFill patternType="gray125"/>
    </fill>
    <fill>
      <patternFill patternType="solid">
        <fgColor rgb="FFFFFFFF"/>
        <bgColor indexed="64"/>
      </patternFill>
    </fill>
    <fill>
      <patternFill patternType="solid">
        <fgColor rgb="FF001C35"/>
        <bgColor indexed="64"/>
      </patternFill>
    </fill>
    <fill>
      <patternFill patternType="solid">
        <fgColor rgb="FFDDDDDD"/>
        <bgColor indexed="64"/>
      </patternFill>
    </fill>
    <fill>
      <patternFill patternType="solid">
        <fgColor theme="0"/>
        <bgColor indexed="64"/>
      </patternFill>
    </fill>
    <fill>
      <patternFill patternType="solid">
        <fgColor theme="4" tint="0.79998168889431442"/>
        <bgColor theme="4" tint="0.79998168889431442"/>
      </patternFill>
    </fill>
    <fill>
      <patternFill patternType="solid">
        <fgColor rgb="FF58A5E8"/>
        <bgColor indexed="64"/>
      </patternFill>
    </fill>
  </fills>
  <borders count="22">
    <border>
      <left/>
      <right/>
      <top/>
      <bottom/>
      <diagonal/>
    </border>
    <border>
      <left style="medium">
        <color rgb="FFFFFFFF"/>
      </left>
      <right style="medium">
        <color rgb="FFFFFFFF"/>
      </right>
      <top style="medium">
        <color rgb="FFFFFFFF"/>
      </top>
      <bottom style="medium">
        <color rgb="FFFFFFFF"/>
      </bottom>
      <diagonal/>
    </border>
    <border>
      <left/>
      <right style="thin">
        <color indexed="64"/>
      </right>
      <top style="thin">
        <color indexed="64"/>
      </top>
      <bottom style="thin">
        <color indexed="64"/>
      </bottom>
      <diagonal/>
    </border>
    <border>
      <left style="medium">
        <color rgb="FFFFFFFF"/>
      </left>
      <right style="medium">
        <color rgb="FFFFFFFF"/>
      </right>
      <top style="medium">
        <color rgb="FFFFFFFF"/>
      </top>
      <bottom/>
      <diagonal/>
    </border>
    <border>
      <left style="medium">
        <color rgb="FFFFFFFF"/>
      </left>
      <right/>
      <top style="medium">
        <color rgb="FFFFFFFF"/>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right/>
      <top style="thin">
        <color indexed="64"/>
      </top>
      <bottom style="thin">
        <color indexed="64"/>
      </bottom>
      <diagonal/>
    </border>
    <border>
      <left/>
      <right/>
      <top/>
      <bottom style="thin">
        <color indexed="64"/>
      </bottom>
      <diagonal/>
    </border>
    <border>
      <left/>
      <right/>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2">
    <xf numFmtId="0" fontId="0" fillId="0" borderId="0"/>
    <xf numFmtId="0" fontId="4" fillId="0" borderId="0" applyNumberFormat="0" applyFill="0" applyBorder="0" applyAlignment="0" applyProtection="0"/>
  </cellStyleXfs>
  <cellXfs count="83">
    <xf numFmtId="0" fontId="0" fillId="0" borderId="0" xfId="0"/>
    <xf numFmtId="20" fontId="3" fillId="2" borderId="1" xfId="0" applyNumberFormat="1" applyFont="1" applyFill="1" applyBorder="1" applyAlignment="1">
      <alignment horizontal="center" vertical="top"/>
    </xf>
    <xf numFmtId="0" fontId="0" fillId="0" borderId="0" xfId="0" applyAlignment="1">
      <alignment horizontal="center"/>
    </xf>
    <xf numFmtId="0" fontId="1" fillId="3" borderId="3" xfId="0" applyFont="1" applyFill="1" applyBorder="1" applyAlignment="1">
      <alignment horizontal="center" vertical="top"/>
    </xf>
    <xf numFmtId="0" fontId="1" fillId="3" borderId="4" xfId="0" applyFont="1" applyFill="1" applyBorder="1" applyAlignment="1">
      <alignment horizontal="center" vertical="top"/>
    </xf>
    <xf numFmtId="0" fontId="1" fillId="3" borderId="5" xfId="0" applyFont="1" applyFill="1" applyBorder="1" applyAlignment="1">
      <alignment horizontal="center" vertical="top"/>
    </xf>
    <xf numFmtId="0" fontId="1" fillId="3" borderId="6" xfId="0" applyFont="1" applyFill="1" applyBorder="1" applyAlignment="1">
      <alignment horizontal="center" vertical="top"/>
    </xf>
    <xf numFmtId="14" fontId="2" fillId="2" borderId="0" xfId="0" applyNumberFormat="1" applyFont="1" applyFill="1" applyAlignment="1">
      <alignment horizontal="left" vertical="top"/>
    </xf>
    <xf numFmtId="0" fontId="5" fillId="0" borderId="0" xfId="0" applyFont="1" applyAlignment="1">
      <alignment vertical="center"/>
    </xf>
    <xf numFmtId="0" fontId="4" fillId="5" borderId="0" xfId="1" applyFill="1"/>
    <xf numFmtId="0" fontId="0" fillId="5" borderId="0" xfId="0" applyFill="1"/>
    <xf numFmtId="0" fontId="0" fillId="5" borderId="0" xfId="0" applyFill="1" applyAlignment="1">
      <alignment horizontal="center"/>
    </xf>
    <xf numFmtId="0" fontId="6" fillId="0" borderId="0" xfId="0" applyFont="1" applyAlignment="1">
      <alignment horizontal="center"/>
    </xf>
    <xf numFmtId="0" fontId="1" fillId="3" borderId="0" xfId="0" applyFont="1" applyFill="1" applyAlignment="1">
      <alignment horizontal="center" vertical="top"/>
    </xf>
    <xf numFmtId="0" fontId="5" fillId="5" borderId="0" xfId="0" applyFont="1" applyFill="1" applyAlignment="1">
      <alignment vertical="center"/>
    </xf>
    <xf numFmtId="20" fontId="3" fillId="5" borderId="0" xfId="0" applyNumberFormat="1" applyFont="1" applyFill="1" applyAlignment="1">
      <alignment horizontal="center" vertical="top"/>
    </xf>
    <xf numFmtId="0" fontId="6" fillId="5" borderId="0" xfId="0" applyFont="1" applyFill="1"/>
    <xf numFmtId="0" fontId="5" fillId="5" borderId="0" xfId="0" applyFont="1" applyFill="1"/>
    <xf numFmtId="0" fontId="5" fillId="5" borderId="0" xfId="0" applyFont="1" applyFill="1" applyAlignment="1">
      <alignment horizontal="right" vertical="top"/>
    </xf>
    <xf numFmtId="0" fontId="11" fillId="5" borderId="0" xfId="1" applyFont="1" applyFill="1" applyAlignment="1">
      <alignment vertical="top"/>
    </xf>
    <xf numFmtId="0" fontId="5" fillId="0" borderId="0" xfId="0" applyFont="1"/>
    <xf numFmtId="0" fontId="13" fillId="6" borderId="12" xfId="0" applyFont="1" applyFill="1" applyBorder="1" applyAlignment="1">
      <alignment horizontal="center"/>
    </xf>
    <xf numFmtId="0" fontId="13" fillId="6" borderId="12" xfId="0" applyFont="1" applyFill="1" applyBorder="1"/>
    <xf numFmtId="0" fontId="5" fillId="5" borderId="0" xfId="0" applyFont="1" applyFill="1" applyAlignment="1">
      <alignment horizontal="right"/>
    </xf>
    <xf numFmtId="0" fontId="15" fillId="5" borderId="0" xfId="0" applyFont="1" applyFill="1" applyAlignment="1">
      <alignment vertical="center"/>
    </xf>
    <xf numFmtId="0" fontId="15" fillId="5" borderId="0" xfId="0" applyFont="1" applyFill="1" applyAlignment="1">
      <alignment vertical="center" wrapText="1"/>
    </xf>
    <xf numFmtId="0" fontId="1" fillId="3" borderId="1" xfId="0" applyFont="1" applyFill="1" applyBorder="1" applyAlignment="1">
      <alignment horizontal="center" vertical="top"/>
    </xf>
    <xf numFmtId="14" fontId="2" fillId="2" borderId="1" xfId="0" applyNumberFormat="1" applyFont="1" applyFill="1" applyBorder="1" applyAlignment="1">
      <alignment horizontal="center" vertical="top"/>
    </xf>
    <xf numFmtId="20" fontId="3" fillId="4" borderId="1" xfId="0" applyNumberFormat="1" applyFont="1" applyFill="1" applyBorder="1" applyAlignment="1">
      <alignment horizontal="center" vertical="top"/>
    </xf>
    <xf numFmtId="0" fontId="3" fillId="4" borderId="1" xfId="0" applyFont="1" applyFill="1" applyBorder="1" applyAlignment="1">
      <alignment horizontal="center" vertical="top"/>
    </xf>
    <xf numFmtId="0" fontId="2" fillId="4" borderId="1" xfId="0" applyFont="1" applyFill="1" applyBorder="1" applyAlignment="1">
      <alignment horizontal="center" vertical="top"/>
    </xf>
    <xf numFmtId="0" fontId="3" fillId="2" borderId="1" xfId="0" applyFont="1" applyFill="1" applyBorder="1" applyAlignment="1">
      <alignment horizontal="center" vertical="top"/>
    </xf>
    <xf numFmtId="0" fontId="2" fillId="2" borderId="1" xfId="0" applyFont="1" applyFill="1" applyBorder="1" applyAlignment="1">
      <alignment horizontal="center" vertical="top"/>
    </xf>
    <xf numFmtId="0" fontId="19" fillId="3" borderId="1" xfId="0" applyFont="1" applyFill="1" applyBorder="1" applyAlignment="1">
      <alignment horizontal="center" vertical="top"/>
    </xf>
    <xf numFmtId="0" fontId="18" fillId="0" borderId="0" xfId="0" applyFont="1"/>
    <xf numFmtId="164" fontId="2" fillId="2" borderId="0" xfId="0" applyNumberFormat="1" applyFont="1" applyFill="1" applyAlignment="1">
      <alignment vertical="center"/>
    </xf>
    <xf numFmtId="0" fontId="4" fillId="0" borderId="0" xfId="1"/>
    <xf numFmtId="0" fontId="13" fillId="5" borderId="0" xfId="0" applyFont="1" applyFill="1" applyAlignment="1">
      <alignment horizontal="center"/>
    </xf>
    <xf numFmtId="20" fontId="13" fillId="5" borderId="0" xfId="0" applyNumberFormat="1" applyFont="1" applyFill="1" applyAlignment="1">
      <alignment horizontal="center"/>
    </xf>
    <xf numFmtId="0" fontId="0" fillId="5" borderId="0" xfId="0" applyFill="1" applyAlignment="1">
      <alignment horizontal="center" vertical="center"/>
    </xf>
    <xf numFmtId="20" fontId="0" fillId="0" borderId="0" xfId="0" applyNumberFormat="1" applyAlignment="1">
      <alignment horizontal="center"/>
    </xf>
    <xf numFmtId="0" fontId="0" fillId="0" borderId="0" xfId="0" pivotButton="1"/>
    <xf numFmtId="0" fontId="0" fillId="0" borderId="0" xfId="0" pivotButton="1" applyAlignment="1">
      <alignment horizontal="center" vertical="center"/>
    </xf>
    <xf numFmtId="0" fontId="0" fillId="0" borderId="0" xfId="0" applyAlignment="1">
      <alignment horizontal="center" vertical="center"/>
    </xf>
    <xf numFmtId="3" fontId="0" fillId="0" borderId="0" xfId="0" applyNumberFormat="1" applyAlignment="1">
      <alignment horizontal="center"/>
    </xf>
    <xf numFmtId="3" fontId="0" fillId="0" borderId="0" xfId="0" applyNumberFormat="1" applyAlignment="1">
      <alignment horizontal="center" vertical="center"/>
    </xf>
    <xf numFmtId="0" fontId="0" fillId="0" borderId="0" xfId="0" pivotButton="1" applyAlignment="1">
      <alignment horizontal="center"/>
    </xf>
    <xf numFmtId="14" fontId="0" fillId="0" borderId="0" xfId="0" applyNumberFormat="1" applyAlignment="1">
      <alignment horizontal="center"/>
    </xf>
    <xf numFmtId="14" fontId="21" fillId="7" borderId="1" xfId="0" applyNumberFormat="1" applyFont="1" applyFill="1" applyBorder="1" applyAlignment="1">
      <alignment horizontal="center" vertical="top"/>
    </xf>
    <xf numFmtId="20" fontId="22" fillId="7" borderId="1" xfId="0" applyNumberFormat="1" applyFont="1" applyFill="1" applyBorder="1" applyAlignment="1">
      <alignment horizontal="center" vertical="top"/>
    </xf>
    <xf numFmtId="0" fontId="22" fillId="7" borderId="1" xfId="0" applyFont="1" applyFill="1" applyBorder="1" applyAlignment="1">
      <alignment horizontal="center" vertical="top"/>
    </xf>
    <xf numFmtId="0" fontId="21" fillId="7" borderId="1" xfId="0" applyFont="1" applyFill="1" applyBorder="1" applyAlignment="1">
      <alignment horizontal="center" vertical="top"/>
    </xf>
    <xf numFmtId="0" fontId="18" fillId="0" borderId="0" xfId="0" applyFont="1" applyAlignment="1">
      <alignment horizontal="center"/>
    </xf>
    <xf numFmtId="0" fontId="2" fillId="5" borderId="1" xfId="0" applyFont="1" applyFill="1" applyBorder="1" applyAlignment="1">
      <alignment horizontal="center" vertical="top"/>
    </xf>
    <xf numFmtId="0" fontId="0" fillId="5" borderId="7" xfId="0" applyFill="1" applyBorder="1" applyAlignment="1">
      <alignment horizontal="justify" vertical="center" wrapText="1"/>
    </xf>
    <xf numFmtId="0" fontId="0" fillId="5" borderId="10" xfId="0" applyFill="1" applyBorder="1" applyAlignment="1">
      <alignment horizontal="justify" vertical="center" wrapText="1"/>
    </xf>
    <xf numFmtId="0" fontId="0" fillId="5" borderId="2" xfId="0" applyFill="1" applyBorder="1" applyAlignment="1">
      <alignment horizontal="justify" vertical="center" wrapText="1"/>
    </xf>
    <xf numFmtId="0" fontId="8" fillId="5" borderId="0" xfId="0" applyFont="1" applyFill="1" applyAlignment="1">
      <alignment horizontal="center" vertical="center"/>
    </xf>
    <xf numFmtId="0" fontId="5" fillId="5" borderId="11" xfId="0" applyFont="1" applyFill="1" applyBorder="1" applyAlignment="1">
      <alignment horizontal="right" vertical="top" wrapText="1"/>
    </xf>
    <xf numFmtId="0" fontId="14" fillId="5" borderId="0" xfId="0" quotePrefix="1" applyFont="1" applyFill="1" applyAlignment="1">
      <alignment horizontal="center"/>
    </xf>
    <xf numFmtId="0" fontId="14" fillId="5" borderId="0" xfId="0" applyFont="1" applyFill="1" applyAlignment="1">
      <alignment horizontal="center"/>
    </xf>
    <xf numFmtId="0" fontId="7" fillId="5" borderId="16"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17" xfId="0" applyFont="1" applyFill="1" applyBorder="1" applyAlignment="1">
      <alignment horizontal="center" vertical="center" wrapText="1"/>
    </xf>
    <xf numFmtId="0" fontId="7" fillId="5" borderId="20" xfId="0" applyFont="1" applyFill="1" applyBorder="1" applyAlignment="1">
      <alignment horizontal="center" vertical="center" wrapText="1"/>
    </xf>
    <xf numFmtId="0" fontId="7" fillId="5" borderId="0" xfId="0" applyFont="1" applyFill="1" applyAlignment="1">
      <alignment horizontal="center" vertical="center" wrapText="1"/>
    </xf>
    <xf numFmtId="0" fontId="7" fillId="5" borderId="21"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7" fillId="5" borderId="19" xfId="0" applyFont="1" applyFill="1" applyBorder="1" applyAlignment="1">
      <alignment horizontal="center" vertical="center" wrapText="1"/>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5" borderId="13" xfId="0" applyFont="1" applyFill="1" applyBorder="1" applyAlignment="1">
      <alignment horizontal="center" vertical="center"/>
    </xf>
    <xf numFmtId="0" fontId="7" fillId="5" borderId="14" xfId="0" applyFont="1" applyFill="1" applyBorder="1" applyAlignment="1">
      <alignment horizontal="center" vertical="center"/>
    </xf>
    <xf numFmtId="0" fontId="7" fillId="5" borderId="15" xfId="0" applyFont="1" applyFill="1" applyBorder="1" applyAlignment="1">
      <alignment horizontal="center" vertical="center"/>
    </xf>
    <xf numFmtId="0" fontId="13" fillId="0" borderId="0" xfId="0" applyFont="1" applyAlignment="1">
      <alignment horizontal="center"/>
    </xf>
    <xf numFmtId="3" fontId="13" fillId="0" borderId="0" xfId="0" applyNumberFormat="1" applyFont="1" applyAlignment="1">
      <alignment horizontal="center"/>
    </xf>
    <xf numFmtId="0" fontId="13" fillId="0" borderId="12" xfId="0" applyFont="1" applyBorder="1" applyAlignment="1">
      <alignment horizontal="center"/>
    </xf>
    <xf numFmtId="0" fontId="13" fillId="0" borderId="0" xfId="0" applyFont="1" applyBorder="1" applyAlignment="1">
      <alignment horizontal="center"/>
    </xf>
    <xf numFmtId="14" fontId="13" fillId="0" borderId="0" xfId="0" applyNumberFormat="1" applyFont="1" applyAlignment="1">
      <alignment horizontal="center"/>
    </xf>
    <xf numFmtId="14" fontId="13" fillId="5" borderId="0" xfId="0" applyNumberFormat="1" applyFont="1" applyFill="1" applyAlignment="1">
      <alignment horizontal="center"/>
    </xf>
    <xf numFmtId="20" fontId="13" fillId="0" borderId="0" xfId="0" applyNumberFormat="1" applyFont="1" applyAlignment="1">
      <alignment horizontal="center"/>
    </xf>
  </cellXfs>
  <cellStyles count="2">
    <cellStyle name="Lien hypertexte" xfId="1" builtinId="8"/>
    <cellStyle name="Normal" xfId="0" builtinId="0"/>
  </cellStyles>
  <dxfs count="25581">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microsoft.com/office/2007/relationships/slicerCache" Target="slicerCaches/slicerCache6.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microsoft.com/office/2007/relationships/slicerCache" Target="slicerCaches/slicerCache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4.xml"/><Relationship Id="rId5" Type="http://schemas.openxmlformats.org/officeDocument/2006/relationships/worksheet" Target="worksheets/sheet5.xml"/><Relationship Id="rId15" Type="http://schemas.openxmlformats.org/officeDocument/2006/relationships/styles" Target="styles.xml"/><Relationship Id="rId10" Type="http://schemas.microsoft.com/office/2007/relationships/slicerCache" Target="slicerCaches/slicerCache3.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absolute">
    <xdr:from>
      <xdr:col>0</xdr:col>
      <xdr:colOff>125067</xdr:colOff>
      <xdr:row>1</xdr:row>
      <xdr:rowOff>1058110</xdr:rowOff>
    </xdr:from>
    <xdr:to>
      <xdr:col>2</xdr:col>
      <xdr:colOff>505239</xdr:colOff>
      <xdr:row>1</xdr:row>
      <xdr:rowOff>1722789</xdr:rowOff>
    </xdr:to>
    <mc:AlternateContent xmlns:mc="http://schemas.openxmlformats.org/markup-compatibility/2006">
      <mc:Choice xmlns:a14="http://schemas.microsoft.com/office/drawing/2010/main" Requires="a14">
        <xdr:graphicFrame macro="">
          <xdr:nvGraphicFramePr>
            <xdr:cNvPr id="2" name="Semaine/Week-end">
              <a:extLst>
                <a:ext uri="{FF2B5EF4-FFF2-40B4-BE49-F238E27FC236}">
                  <a16:creationId xmlns:a16="http://schemas.microsoft.com/office/drawing/2014/main" id="{3D38BEBF-B49E-3D9B-0EE6-80118A28A87E}"/>
                </a:ext>
              </a:extLst>
            </xdr:cNvPr>
            <xdr:cNvGraphicFramePr/>
          </xdr:nvGraphicFramePr>
          <xdr:xfrm>
            <a:off x="0" y="0"/>
            <a:ext cx="0" cy="0"/>
          </xdr:xfrm>
          <a:graphic>
            <a:graphicData uri="http://schemas.microsoft.com/office/drawing/2010/slicer">
              <sle:slicer xmlns:sle="http://schemas.microsoft.com/office/drawing/2010/slicer" name="Semaine/Week-end"/>
            </a:graphicData>
          </a:graphic>
        </xdr:graphicFrame>
      </mc:Choice>
      <mc:Fallback>
        <xdr:sp macro="" textlink="">
          <xdr:nvSpPr>
            <xdr:cNvPr id="0" name=""/>
            <xdr:cNvSpPr>
              <a:spLocks noTextEdit="1"/>
            </xdr:cNvSpPr>
          </xdr:nvSpPr>
          <xdr:spPr>
            <a:xfrm>
              <a:off x="125067" y="2010610"/>
              <a:ext cx="1970433" cy="664679"/>
            </a:xfrm>
            <a:prstGeom prst="rect">
              <a:avLst/>
            </a:prstGeom>
            <a:solidFill>
              <a:prstClr val="white"/>
            </a:solidFill>
            <a:ln w="1">
              <a:solidFill>
                <a:prstClr val="green"/>
              </a:solidFill>
            </a:ln>
          </xdr:spPr>
          <xdr:txBody>
            <a:bodyPr vertOverflow="clip" horzOverflow="clip"/>
            <a:lstStyle/>
            <a:p>
              <a:r>
                <a:rPr lang="fr-FR"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absolute">
    <xdr:from>
      <xdr:col>2</xdr:col>
      <xdr:colOff>557005</xdr:colOff>
      <xdr:row>1</xdr:row>
      <xdr:rowOff>1059352</xdr:rowOff>
    </xdr:from>
    <xdr:to>
      <xdr:col>8</xdr:col>
      <xdr:colOff>1267241</xdr:colOff>
      <xdr:row>1</xdr:row>
      <xdr:rowOff>1722789</xdr:rowOff>
    </xdr:to>
    <mc:AlternateContent xmlns:mc="http://schemas.openxmlformats.org/markup-compatibility/2006">
      <mc:Choice xmlns:a14="http://schemas.microsoft.com/office/drawing/2010/main" Requires="a14">
        <xdr:graphicFrame macro="">
          <xdr:nvGraphicFramePr>
            <xdr:cNvPr id="3" name="Jour">
              <a:extLst>
                <a:ext uri="{FF2B5EF4-FFF2-40B4-BE49-F238E27FC236}">
                  <a16:creationId xmlns:a16="http://schemas.microsoft.com/office/drawing/2014/main" id="{DCC3A28A-4435-C533-4CC9-DF2FB9403F37}"/>
                </a:ext>
              </a:extLst>
            </xdr:cNvPr>
            <xdr:cNvGraphicFramePr/>
          </xdr:nvGraphicFramePr>
          <xdr:xfrm>
            <a:off x="0" y="0"/>
            <a:ext cx="0" cy="0"/>
          </xdr:xfrm>
          <a:graphic>
            <a:graphicData uri="http://schemas.microsoft.com/office/drawing/2010/slicer">
              <sle:slicer xmlns:sle="http://schemas.microsoft.com/office/drawing/2010/slicer" name="Jour"/>
            </a:graphicData>
          </a:graphic>
        </xdr:graphicFrame>
      </mc:Choice>
      <mc:Fallback>
        <xdr:sp macro="" textlink="">
          <xdr:nvSpPr>
            <xdr:cNvPr id="0" name=""/>
            <xdr:cNvSpPr>
              <a:spLocks noTextEdit="1"/>
            </xdr:cNvSpPr>
          </xdr:nvSpPr>
          <xdr:spPr>
            <a:xfrm>
              <a:off x="2147266" y="2011852"/>
              <a:ext cx="5588692" cy="663437"/>
            </a:xfrm>
            <a:prstGeom prst="rect">
              <a:avLst/>
            </a:prstGeom>
            <a:solidFill>
              <a:prstClr val="white"/>
            </a:solidFill>
            <a:ln w="1">
              <a:solidFill>
                <a:prstClr val="green"/>
              </a:solidFill>
            </a:ln>
          </xdr:spPr>
          <xdr:txBody>
            <a:bodyPr vertOverflow="clip" horzOverflow="clip"/>
            <a:lstStyle/>
            <a:p>
              <a:r>
                <a:rPr lang="fr-FR"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absolute">
    <xdr:from>
      <xdr:col>2</xdr:col>
      <xdr:colOff>557006</xdr:colOff>
      <xdr:row>1</xdr:row>
      <xdr:rowOff>1816796</xdr:rowOff>
    </xdr:from>
    <xdr:to>
      <xdr:col>8</xdr:col>
      <xdr:colOff>1275522</xdr:colOff>
      <xdr:row>1</xdr:row>
      <xdr:rowOff>2464496</xdr:rowOff>
    </xdr:to>
    <mc:AlternateContent xmlns:mc="http://schemas.openxmlformats.org/markup-compatibility/2006">
      <mc:Choice xmlns:a14="http://schemas.microsoft.com/office/drawing/2010/main" Requires="a14">
        <xdr:graphicFrame macro="">
          <xdr:nvGraphicFramePr>
            <xdr:cNvPr id="9" name="Horaire">
              <a:extLst>
                <a:ext uri="{FF2B5EF4-FFF2-40B4-BE49-F238E27FC236}">
                  <a16:creationId xmlns:a16="http://schemas.microsoft.com/office/drawing/2014/main" id="{BB45B885-ADAA-92A4-1125-216B6E03B68E}"/>
                </a:ext>
              </a:extLst>
            </xdr:cNvPr>
            <xdr:cNvGraphicFramePr/>
          </xdr:nvGraphicFramePr>
          <xdr:xfrm>
            <a:off x="0" y="0"/>
            <a:ext cx="0" cy="0"/>
          </xdr:xfrm>
          <a:graphic>
            <a:graphicData uri="http://schemas.microsoft.com/office/drawing/2010/slicer">
              <sle:slicer xmlns:sle="http://schemas.microsoft.com/office/drawing/2010/slicer" name="Horaire"/>
            </a:graphicData>
          </a:graphic>
        </xdr:graphicFrame>
      </mc:Choice>
      <mc:Fallback>
        <xdr:sp macro="" textlink="">
          <xdr:nvSpPr>
            <xdr:cNvPr id="0" name=""/>
            <xdr:cNvSpPr>
              <a:spLocks noTextEdit="1"/>
            </xdr:cNvSpPr>
          </xdr:nvSpPr>
          <xdr:spPr>
            <a:xfrm>
              <a:off x="2147267" y="2769296"/>
              <a:ext cx="5596972" cy="647700"/>
            </a:xfrm>
            <a:prstGeom prst="rect">
              <a:avLst/>
            </a:prstGeom>
            <a:solidFill>
              <a:prstClr val="white"/>
            </a:solidFill>
            <a:ln w="1">
              <a:solidFill>
                <a:prstClr val="green"/>
              </a:solidFill>
            </a:ln>
          </xdr:spPr>
          <xdr:txBody>
            <a:bodyPr vertOverflow="clip" horzOverflow="clip"/>
            <a:lstStyle/>
            <a:p>
              <a:r>
                <a:rPr lang="fr-FR"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absolute">
    <xdr:from>
      <xdr:col>0</xdr:col>
      <xdr:colOff>133349</xdr:colOff>
      <xdr:row>1</xdr:row>
      <xdr:rowOff>2551460</xdr:rowOff>
    </xdr:from>
    <xdr:to>
      <xdr:col>8</xdr:col>
      <xdr:colOff>1283804</xdr:colOff>
      <xdr:row>2</xdr:row>
      <xdr:rowOff>4</xdr:rowOff>
    </xdr:to>
    <mc:AlternateContent xmlns:mc="http://schemas.openxmlformats.org/markup-compatibility/2006">
      <mc:Choice xmlns:a14="http://schemas.microsoft.com/office/drawing/2010/main" Requires="a14">
        <xdr:graphicFrame macro="">
          <xdr:nvGraphicFramePr>
            <xdr:cNvPr id="11" name="Coefficient">
              <a:extLst>
                <a:ext uri="{FF2B5EF4-FFF2-40B4-BE49-F238E27FC236}">
                  <a16:creationId xmlns:a16="http://schemas.microsoft.com/office/drawing/2014/main" id="{3FB719C6-FD31-5640-B45C-67610443CC5A}"/>
                </a:ext>
              </a:extLst>
            </xdr:cNvPr>
            <xdr:cNvGraphicFramePr/>
          </xdr:nvGraphicFramePr>
          <xdr:xfrm>
            <a:off x="0" y="0"/>
            <a:ext cx="0" cy="0"/>
          </xdr:xfrm>
          <a:graphic>
            <a:graphicData uri="http://schemas.microsoft.com/office/drawing/2010/slicer">
              <sle:slicer xmlns:sle="http://schemas.microsoft.com/office/drawing/2010/slicer" name="Coefficient"/>
            </a:graphicData>
          </a:graphic>
        </xdr:graphicFrame>
      </mc:Choice>
      <mc:Fallback>
        <xdr:sp macro="" textlink="">
          <xdr:nvSpPr>
            <xdr:cNvPr id="0" name=""/>
            <xdr:cNvSpPr>
              <a:spLocks noTextEdit="1"/>
            </xdr:cNvSpPr>
          </xdr:nvSpPr>
          <xdr:spPr>
            <a:xfrm>
              <a:off x="133349" y="3503960"/>
              <a:ext cx="7619172" cy="687044"/>
            </a:xfrm>
            <a:prstGeom prst="rect">
              <a:avLst/>
            </a:prstGeom>
            <a:solidFill>
              <a:prstClr val="white"/>
            </a:solidFill>
            <a:ln w="1">
              <a:solidFill>
                <a:prstClr val="green"/>
              </a:solidFill>
            </a:ln>
          </xdr:spPr>
          <xdr:txBody>
            <a:bodyPr vertOverflow="clip" horzOverflow="clip"/>
            <a:lstStyle/>
            <a:p>
              <a:r>
                <a:rPr lang="fr-FR"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absolute">
    <xdr:from>
      <xdr:col>0</xdr:col>
      <xdr:colOff>125068</xdr:colOff>
      <xdr:row>1</xdr:row>
      <xdr:rowOff>1815554</xdr:rowOff>
    </xdr:from>
    <xdr:to>
      <xdr:col>2</xdr:col>
      <xdr:colOff>496957</xdr:colOff>
      <xdr:row>1</xdr:row>
      <xdr:rowOff>2472779</xdr:rowOff>
    </xdr:to>
    <mc:AlternateContent xmlns:mc="http://schemas.openxmlformats.org/markup-compatibility/2006">
      <mc:Choice xmlns:a14="http://schemas.microsoft.com/office/drawing/2010/main" Requires="a14">
        <xdr:graphicFrame macro="">
          <xdr:nvGraphicFramePr>
            <xdr:cNvPr id="12" name="Marée">
              <a:extLst>
                <a:ext uri="{FF2B5EF4-FFF2-40B4-BE49-F238E27FC236}">
                  <a16:creationId xmlns:a16="http://schemas.microsoft.com/office/drawing/2014/main" id="{32514DA5-90CD-0B6F-0D4F-3CD9294A2785}"/>
                </a:ext>
              </a:extLst>
            </xdr:cNvPr>
            <xdr:cNvGraphicFramePr/>
          </xdr:nvGraphicFramePr>
          <xdr:xfrm>
            <a:off x="0" y="0"/>
            <a:ext cx="0" cy="0"/>
          </xdr:xfrm>
          <a:graphic>
            <a:graphicData uri="http://schemas.microsoft.com/office/drawing/2010/slicer">
              <sle:slicer xmlns:sle="http://schemas.microsoft.com/office/drawing/2010/slicer" name="Marée"/>
            </a:graphicData>
          </a:graphic>
        </xdr:graphicFrame>
      </mc:Choice>
      <mc:Fallback>
        <xdr:sp macro="" textlink="">
          <xdr:nvSpPr>
            <xdr:cNvPr id="0" name=""/>
            <xdr:cNvSpPr>
              <a:spLocks noTextEdit="1"/>
            </xdr:cNvSpPr>
          </xdr:nvSpPr>
          <xdr:spPr>
            <a:xfrm>
              <a:off x="125068" y="2768054"/>
              <a:ext cx="1962150" cy="657225"/>
            </a:xfrm>
            <a:prstGeom prst="rect">
              <a:avLst/>
            </a:prstGeom>
            <a:solidFill>
              <a:prstClr val="white"/>
            </a:solidFill>
            <a:ln w="1">
              <a:solidFill>
                <a:prstClr val="green"/>
              </a:solidFill>
            </a:ln>
          </xdr:spPr>
          <xdr:txBody>
            <a:bodyPr vertOverflow="clip" horzOverflow="clip"/>
            <a:lstStyle/>
            <a:p>
              <a:r>
                <a:rPr lang="fr-FR"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oneCell">
    <xdr:from>
      <xdr:col>9</xdr:col>
      <xdr:colOff>422413</xdr:colOff>
      <xdr:row>1</xdr:row>
      <xdr:rowOff>2145199</xdr:rowOff>
    </xdr:from>
    <xdr:to>
      <xdr:col>9</xdr:col>
      <xdr:colOff>629478</xdr:colOff>
      <xdr:row>1</xdr:row>
      <xdr:rowOff>2352264</xdr:rowOff>
    </xdr:to>
    <xdr:pic>
      <xdr:nvPicPr>
        <xdr:cNvPr id="4" name="Image 3">
          <a:extLst>
            <a:ext uri="{FF2B5EF4-FFF2-40B4-BE49-F238E27FC236}">
              <a16:creationId xmlns:a16="http://schemas.microsoft.com/office/drawing/2014/main" id="{FF069EF8-41F7-76B1-3682-47FC9EFEC432}"/>
            </a:ext>
          </a:extLst>
        </xdr:cNvPr>
        <xdr:cNvPicPr>
          <a:picLocks noChangeAspect="1"/>
        </xdr:cNvPicPr>
      </xdr:nvPicPr>
      <xdr:blipFill>
        <a:blip xmlns:r="http://schemas.openxmlformats.org/officeDocument/2006/relationships" r:embed="rId1"/>
        <a:stretch>
          <a:fillRect/>
        </a:stretch>
      </xdr:blipFill>
      <xdr:spPr>
        <a:xfrm>
          <a:off x="8282609" y="3097699"/>
          <a:ext cx="207065" cy="207065"/>
        </a:xfrm>
        <a:prstGeom prst="rect">
          <a:avLst/>
        </a:prstGeom>
      </xdr:spPr>
    </xdr:pic>
    <xdr:clientData/>
  </xdr:twoCellAnchor>
  <xdr:oneCellAnchor>
    <xdr:from>
      <xdr:col>0</xdr:col>
      <xdr:colOff>182704</xdr:colOff>
      <xdr:row>0</xdr:row>
      <xdr:rowOff>108648</xdr:rowOff>
    </xdr:from>
    <xdr:ext cx="1424609" cy="571515"/>
    <xdr:pic>
      <xdr:nvPicPr>
        <xdr:cNvPr id="5" name="officeArt object" descr="logo_ASSA_Sub_2015.png">
          <a:extLst>
            <a:ext uri="{FF2B5EF4-FFF2-40B4-BE49-F238E27FC236}">
              <a16:creationId xmlns:a16="http://schemas.microsoft.com/office/drawing/2014/main" id="{FD4482F4-1FBE-4626-8DDF-AEF02812DD8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2704" y="108648"/>
          <a:ext cx="1424609" cy="571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2700">
              <a:solidFill>
                <a:srgbClr val="000000"/>
              </a:solidFill>
              <a:miter lim="400000"/>
              <a:headEnd/>
              <a:tailEnd/>
            </a14:hiddenLine>
          </a:ext>
        </a:extLst>
      </xdr:spPr>
    </xdr:pic>
    <xdr:clientData/>
  </xdr:oneCellAnchor>
  <xdr:twoCellAnchor editAs="oneCell">
    <xdr:from>
      <xdr:col>2</xdr:col>
      <xdr:colOff>203167</xdr:colOff>
      <xdr:row>0</xdr:row>
      <xdr:rowOff>44824</xdr:rowOff>
    </xdr:from>
    <xdr:to>
      <xdr:col>2</xdr:col>
      <xdr:colOff>919567</xdr:colOff>
      <xdr:row>0</xdr:row>
      <xdr:rowOff>762000</xdr:rowOff>
    </xdr:to>
    <xdr:pic>
      <xdr:nvPicPr>
        <xdr:cNvPr id="8" name="Picture 2">
          <a:extLst>
            <a:ext uri="{FF2B5EF4-FFF2-40B4-BE49-F238E27FC236}">
              <a16:creationId xmlns:a16="http://schemas.microsoft.com/office/drawing/2014/main" id="{932993C6-2112-49DC-A4B0-430BB30B06F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794402" y="44824"/>
          <a:ext cx="721273" cy="7171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24845</xdr:colOff>
      <xdr:row>1</xdr:row>
      <xdr:rowOff>2335694</xdr:rowOff>
    </xdr:from>
    <xdr:to>
      <xdr:col>13</xdr:col>
      <xdr:colOff>256760</xdr:colOff>
      <xdr:row>1</xdr:row>
      <xdr:rowOff>2552148</xdr:rowOff>
    </xdr:to>
    <xdr:pic>
      <xdr:nvPicPr>
        <xdr:cNvPr id="6" name="Image 5">
          <a:extLst>
            <a:ext uri="{FF2B5EF4-FFF2-40B4-BE49-F238E27FC236}">
              <a16:creationId xmlns:a16="http://schemas.microsoft.com/office/drawing/2014/main" id="{89F2785D-E448-9DB6-7C9E-51C10F73B89C}"/>
            </a:ext>
          </a:extLst>
        </xdr:cNvPr>
        <xdr:cNvPicPr>
          <a:picLocks noChangeAspect="1"/>
        </xdr:cNvPicPr>
      </xdr:nvPicPr>
      <xdr:blipFill>
        <a:blip xmlns:r="http://schemas.openxmlformats.org/officeDocument/2006/relationships" r:embed="rId4"/>
        <a:stretch>
          <a:fillRect/>
        </a:stretch>
      </xdr:blipFill>
      <xdr:spPr>
        <a:xfrm>
          <a:off x="10933041" y="3288194"/>
          <a:ext cx="231915" cy="216454"/>
        </a:xfrm>
        <a:prstGeom prst="rect">
          <a:avLst/>
        </a:prstGeom>
      </xdr:spPr>
    </xdr:pic>
    <xdr:clientData/>
  </xdr:twoCellAnchor>
  <xdr:twoCellAnchor editAs="absolute">
    <xdr:from>
      <xdr:col>0</xdr:col>
      <xdr:colOff>131279</xdr:colOff>
      <xdr:row>1</xdr:row>
      <xdr:rowOff>8283</xdr:rowOff>
    </xdr:from>
    <xdr:to>
      <xdr:col>8</xdr:col>
      <xdr:colOff>1275522</xdr:colOff>
      <xdr:row>1</xdr:row>
      <xdr:rowOff>977348</xdr:rowOff>
    </xdr:to>
    <mc:AlternateContent xmlns:mc="http://schemas.openxmlformats.org/markup-compatibility/2006" xmlns:a14="http://schemas.microsoft.com/office/drawing/2010/main">
      <mc:Choice Requires="a14">
        <xdr:graphicFrame macro="">
          <xdr:nvGraphicFramePr>
            <xdr:cNvPr id="13" name="Mois">
              <a:extLst>
                <a:ext uri="{FF2B5EF4-FFF2-40B4-BE49-F238E27FC236}">
                  <a16:creationId xmlns:a16="http://schemas.microsoft.com/office/drawing/2014/main" id="{2EC9817D-E67B-8960-4A40-1777245AA096}"/>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Mois"/>
            </a:graphicData>
          </a:graphic>
        </xdr:graphicFrame>
      </mc:Choice>
      <mc:Fallback xmlns="">
        <xdr:sp macro="" textlink="">
          <xdr:nvSpPr>
            <xdr:cNvPr id="0" name=""/>
            <xdr:cNvSpPr>
              <a:spLocks noTextEdit="1"/>
            </xdr:cNvSpPr>
          </xdr:nvSpPr>
          <xdr:spPr>
            <a:xfrm>
              <a:off x="131279" y="960783"/>
              <a:ext cx="7612960" cy="969065"/>
            </a:xfrm>
            <a:prstGeom prst="rect">
              <a:avLst/>
            </a:prstGeom>
            <a:solidFill>
              <a:prstClr val="white"/>
            </a:solidFill>
            <a:ln w="1">
              <a:solidFill>
                <a:prstClr val="green"/>
              </a:solidFill>
            </a:ln>
          </xdr:spPr>
          <xdr:txBody>
            <a:bodyPr vertOverflow="clip" horzOverflow="clip"/>
            <a:lstStyle/>
            <a:p>
              <a:r>
                <a:rPr lang="fr-FR"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38100</xdr:rowOff>
    </xdr:from>
    <xdr:to>
      <xdr:col>0</xdr:col>
      <xdr:colOff>735450</xdr:colOff>
      <xdr:row>3</xdr:row>
      <xdr:rowOff>117101</xdr:rowOff>
    </xdr:to>
    <xdr:pic>
      <xdr:nvPicPr>
        <xdr:cNvPr id="2" name="Picture 2">
          <a:extLst>
            <a:ext uri="{FF2B5EF4-FFF2-40B4-BE49-F238E27FC236}">
              <a16:creationId xmlns:a16="http://schemas.microsoft.com/office/drawing/2014/main" id="{A38975F3-9958-42AB-9E12-6D1CF0FDA38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100"/>
          <a:ext cx="716400" cy="7171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erna" refreshedDate="46024.458144097225" createdVersion="8" refreshedVersion="8" minRefreshableVersion="3" recordCount="1411" xr:uid="{82E24F1B-61BC-4596-B3F4-BC02CFA009CE}">
  <cacheSource type="worksheet">
    <worksheetSource ref="A3:J1414" sheet="Données 2026 complètes"/>
  </cacheSource>
  <cacheFields count="14">
    <cacheField name="Mois" numFmtId="164">
      <sharedItems count="12">
        <s v="janvier"/>
        <s v="février"/>
        <s v="mars"/>
        <s v="avril"/>
        <s v="mai"/>
        <s v="juin"/>
        <s v="juillet"/>
        <s v="août"/>
        <s v="septembre"/>
        <s v="octobre"/>
        <s v="novembre"/>
        <s v="décembre"/>
      </sharedItems>
    </cacheField>
    <cacheField name="Jour" numFmtId="14">
      <sharedItems count="7">
        <s v="Jeudi"/>
        <s v="Vendredi"/>
        <s v="Samedi"/>
        <s v="Dimanche"/>
        <s v="Lundi"/>
        <s v="Mardi"/>
        <s v="Mercredi"/>
      </sharedItems>
    </cacheField>
    <cacheField name="Date" numFmtId="14">
      <sharedItems containsSemiMixedTypes="0" containsNonDate="0" containsDate="1" containsString="0" minDate="2026-01-01T00:00:00" maxDate="2027-01-01T00:00:00" count="365">
        <d v="2026-01-01T00:00:00"/>
        <d v="2026-01-02T00:00:00"/>
        <d v="2026-01-03T00:00:00"/>
        <d v="2026-01-04T00:00:00"/>
        <d v="2026-01-05T00:00:00"/>
        <d v="2026-01-06T00:00:00"/>
        <d v="2026-01-07T00:00:00"/>
        <d v="2026-01-08T00:00:00"/>
        <d v="2026-01-09T00:00:00"/>
        <d v="2026-01-10T00:00:00"/>
        <d v="2026-01-11T00:00:00"/>
        <d v="2026-01-12T00:00:00"/>
        <d v="2026-01-13T00:00:00"/>
        <d v="2026-01-14T00:00:00"/>
        <d v="2026-01-15T00:00:00"/>
        <d v="2026-01-16T00:00:00"/>
        <d v="2026-01-17T00:00:00"/>
        <d v="2026-01-18T00:00:00"/>
        <d v="2026-01-19T00:00:00"/>
        <d v="2026-01-20T00:00:00"/>
        <d v="2026-01-21T00:00:00"/>
        <d v="2026-01-22T00:00:00"/>
        <d v="2026-01-23T00:00:00"/>
        <d v="2026-01-24T00:00:00"/>
        <d v="2026-01-25T00:00:00"/>
        <d v="2026-01-26T00:00:00"/>
        <d v="2026-01-27T00:00:00"/>
        <d v="2026-01-28T00:00:00"/>
        <d v="2026-01-29T00:00:00"/>
        <d v="2026-01-30T00:00:00"/>
        <d v="2026-01-31T00:00:00"/>
        <d v="2026-02-01T00:00:00"/>
        <d v="2026-02-02T00:00:00"/>
        <d v="2026-02-03T00:00:00"/>
        <d v="2026-02-04T00:00:00"/>
        <d v="2026-02-05T00:00:00"/>
        <d v="2026-02-06T00:00:00"/>
        <d v="2026-02-07T00:00:00"/>
        <d v="2026-02-08T00:00:00"/>
        <d v="2026-02-09T00:00:00"/>
        <d v="2026-02-10T00:00:00"/>
        <d v="2026-02-11T00:00:00"/>
        <d v="2026-02-12T00:00:00"/>
        <d v="2026-02-13T00:00:00"/>
        <d v="2026-02-14T00:00:00"/>
        <d v="2026-02-15T00:00:00"/>
        <d v="2026-02-16T00:00:00"/>
        <d v="2026-02-17T00:00:00"/>
        <d v="2026-02-18T00:00:00"/>
        <d v="2026-02-19T00:00:00"/>
        <d v="2026-02-20T00:00:00"/>
        <d v="2026-02-21T00:00:00"/>
        <d v="2026-02-22T00:00:00"/>
        <d v="2026-02-23T00:00:00"/>
        <d v="2026-02-24T00:00:00"/>
        <d v="2026-02-25T00:00:00"/>
        <d v="2026-02-26T00:00:00"/>
        <d v="2026-02-27T00:00:00"/>
        <d v="2026-02-28T00:00:00"/>
        <d v="2026-03-01T00:00:00"/>
        <d v="2026-03-02T00:00:00"/>
        <d v="2026-03-03T00:00:00"/>
        <d v="2026-03-04T00:00:00"/>
        <d v="2026-03-05T00:00:00"/>
        <d v="2026-03-06T00:00:00"/>
        <d v="2026-03-07T00:00:00"/>
        <d v="2026-03-08T00:00:00"/>
        <d v="2026-03-09T00:00:00"/>
        <d v="2026-03-10T00:00:00"/>
        <d v="2026-03-11T00:00:00"/>
        <d v="2026-03-12T00:00:00"/>
        <d v="2026-03-13T00:00:00"/>
        <d v="2026-03-14T00:00:00"/>
        <d v="2026-03-15T00:00:00"/>
        <d v="2026-03-16T00:00:00"/>
        <d v="2026-03-17T00:00:00"/>
        <d v="2026-03-18T00:00:00"/>
        <d v="2026-03-19T00:00:00"/>
        <d v="2026-03-20T00:00:00"/>
        <d v="2026-03-21T00:00:00"/>
        <d v="2026-03-22T00:00:00"/>
        <d v="2026-03-23T00:00:00"/>
        <d v="2026-03-24T00:00:00"/>
        <d v="2026-03-25T00:00:00"/>
        <d v="2026-03-26T00:00:00"/>
        <d v="2026-03-27T00:00:00"/>
        <d v="2026-03-28T00:00:00"/>
        <d v="2026-03-29T00:00:00"/>
        <d v="2026-03-30T00:00:00"/>
        <d v="2026-03-31T00:00:00"/>
        <d v="2026-04-01T00:00:00"/>
        <d v="2026-04-02T00:00:00"/>
        <d v="2026-04-03T00:00:00"/>
        <d v="2026-04-04T00:00:00"/>
        <d v="2026-04-05T00:00:00"/>
        <d v="2026-04-06T00:00:00"/>
        <d v="2026-04-07T00:00:00"/>
        <d v="2026-04-08T00:00:00"/>
        <d v="2026-04-09T00:00:00"/>
        <d v="2026-04-10T00:00:00"/>
        <d v="2026-04-11T00:00:00"/>
        <d v="2026-04-12T00:00:00"/>
        <d v="2026-04-13T00:00:00"/>
        <d v="2026-04-14T00:00:00"/>
        <d v="2026-04-15T00:00:00"/>
        <d v="2026-04-16T00:00:00"/>
        <d v="2026-04-17T00:00:00"/>
        <d v="2026-04-18T00:00:00"/>
        <d v="2026-04-19T00:00:00"/>
        <d v="2026-04-20T00:00:00"/>
        <d v="2026-04-21T00:00:00"/>
        <d v="2026-04-22T00:00:00"/>
        <d v="2026-04-23T00:00:00"/>
        <d v="2026-04-24T00:00:00"/>
        <d v="2026-04-25T00:00:00"/>
        <d v="2026-04-26T00:00:00"/>
        <d v="2026-04-27T00:00:00"/>
        <d v="2026-04-28T00:00:00"/>
        <d v="2026-04-29T00:00:00"/>
        <d v="2026-04-30T00:00:00"/>
        <d v="2026-05-01T00:00:00"/>
        <d v="2026-05-02T00:00:00"/>
        <d v="2026-05-03T00:00:00"/>
        <d v="2026-05-04T00:00:00"/>
        <d v="2026-05-05T00:00:00"/>
        <d v="2026-05-06T00:00:00"/>
        <d v="2026-05-07T00:00:00"/>
        <d v="2026-05-08T00:00:00"/>
        <d v="2026-05-09T00:00:00"/>
        <d v="2026-05-10T00:00:00"/>
        <d v="2026-05-11T00:00:00"/>
        <d v="2026-05-12T00:00:00"/>
        <d v="2026-05-13T00:00:00"/>
        <d v="2026-05-14T00:00:00"/>
        <d v="2026-05-15T00:00:00"/>
        <d v="2026-05-16T00:00:00"/>
        <d v="2026-05-17T00:00:00"/>
        <d v="2026-05-18T00:00:00"/>
        <d v="2026-05-19T00:00:00"/>
        <d v="2026-05-20T00:00:00"/>
        <d v="2026-05-21T00:00:00"/>
        <d v="2026-05-22T00:00:00"/>
        <d v="2026-05-23T00:00:00"/>
        <d v="2026-05-24T00:00:00"/>
        <d v="2026-05-25T00:00:00"/>
        <d v="2026-05-26T00:00:00"/>
        <d v="2026-05-27T00:00:00"/>
        <d v="2026-05-28T00:00:00"/>
        <d v="2026-05-29T00:00:00"/>
        <d v="2026-05-30T00:00:00"/>
        <d v="2026-05-31T00:00:00"/>
        <d v="2026-06-01T00:00:00"/>
        <d v="2026-06-02T00:00:00"/>
        <d v="2026-06-03T00:00:00"/>
        <d v="2026-06-04T00:00:00"/>
        <d v="2026-06-05T00:00:00"/>
        <d v="2026-06-06T00:00:00"/>
        <d v="2026-06-07T00:00:00"/>
        <d v="2026-06-08T00:00:00"/>
        <d v="2026-06-09T00:00:00"/>
        <d v="2026-06-10T00:00:00"/>
        <d v="2026-06-11T00:00:00"/>
        <d v="2026-06-12T00:00:00"/>
        <d v="2026-06-13T00:00:00"/>
        <d v="2026-06-14T00:00:00"/>
        <d v="2026-06-15T00:00:00"/>
        <d v="2026-06-16T00:00:00"/>
        <d v="2026-06-17T00:00:00"/>
        <d v="2026-06-18T00:00:00"/>
        <d v="2026-06-19T00:00:00"/>
        <d v="2026-06-20T00:00:00"/>
        <d v="2026-06-21T00:00:00"/>
        <d v="2026-06-22T00:00:00"/>
        <d v="2026-06-23T00:00:00"/>
        <d v="2026-06-24T00:00:00"/>
        <d v="2026-06-25T00:00:00"/>
        <d v="2026-06-26T00:00:00"/>
        <d v="2026-06-27T00:00:00"/>
        <d v="2026-06-28T00:00:00"/>
        <d v="2026-06-29T00:00:00"/>
        <d v="2026-06-30T00:00:00"/>
        <d v="2026-07-01T00:00:00"/>
        <d v="2026-07-02T00:00:00"/>
        <d v="2026-07-03T00:00:00"/>
        <d v="2026-07-04T00:00:00"/>
        <d v="2026-07-05T00:00:00"/>
        <d v="2026-07-06T00:00:00"/>
        <d v="2026-07-07T00:00:00"/>
        <d v="2026-07-08T00:00:00"/>
        <d v="2026-07-09T00:00:00"/>
        <d v="2026-07-10T00:00:00"/>
        <d v="2026-07-11T00:00:00"/>
        <d v="2026-07-12T00:00:00"/>
        <d v="2026-07-13T00:00:00"/>
        <d v="2026-07-14T00:00:00"/>
        <d v="2026-07-15T00:00:00"/>
        <d v="2026-07-16T00:00:00"/>
        <d v="2026-07-17T00:00:00"/>
        <d v="2026-07-18T00:00:00"/>
        <d v="2026-07-19T00:00:00"/>
        <d v="2026-07-20T00:00:00"/>
        <d v="2026-07-21T00:00:00"/>
        <d v="2026-07-22T00:00:00"/>
        <d v="2026-07-23T00:00:00"/>
        <d v="2026-07-24T00:00:00"/>
        <d v="2026-07-25T00:00:00"/>
        <d v="2026-07-26T00:00:00"/>
        <d v="2026-07-27T00:00:00"/>
        <d v="2026-07-28T00:00:00"/>
        <d v="2026-07-29T00:00:00"/>
        <d v="2026-07-30T00:00:00"/>
        <d v="2026-07-31T00:00:00"/>
        <d v="2026-08-01T00:00:00"/>
        <d v="2026-08-02T00:00:00"/>
        <d v="2026-08-03T00:00:00"/>
        <d v="2026-08-04T00:00:00"/>
        <d v="2026-08-05T00:00:00"/>
        <d v="2026-08-06T00:00:00"/>
        <d v="2026-08-07T00:00:00"/>
        <d v="2026-08-08T00:00:00"/>
        <d v="2026-08-09T00:00:00"/>
        <d v="2026-08-10T00:00:00"/>
        <d v="2026-08-11T00:00:00"/>
        <d v="2026-08-12T00:00:00"/>
        <d v="2026-08-13T00:00:00"/>
        <d v="2026-08-14T00:00:00"/>
        <d v="2026-08-15T00:00:00"/>
        <d v="2026-08-16T00:00:00"/>
        <d v="2026-08-17T00:00:00"/>
        <d v="2026-08-18T00:00:00"/>
        <d v="2026-08-19T00:00:00"/>
        <d v="2026-08-20T00:00:00"/>
        <d v="2026-08-21T00:00:00"/>
        <d v="2026-08-22T00:00:00"/>
        <d v="2026-08-23T00:00:00"/>
        <d v="2026-08-24T00:00:00"/>
        <d v="2026-08-25T00:00:00"/>
        <d v="2026-08-26T00:00:00"/>
        <d v="2026-08-27T00:00:00"/>
        <d v="2026-08-28T00:00:00"/>
        <d v="2026-08-29T00:00:00"/>
        <d v="2026-08-30T00:00:00"/>
        <d v="2026-08-31T00:00:00"/>
        <d v="2026-09-01T00:00:00"/>
        <d v="2026-09-02T00:00:00"/>
        <d v="2026-09-03T00:00:00"/>
        <d v="2026-09-04T00:00:00"/>
        <d v="2026-09-05T00:00:00"/>
        <d v="2026-09-06T00:00:00"/>
        <d v="2026-09-07T00:00:00"/>
        <d v="2026-09-08T00:00:00"/>
        <d v="2026-09-09T00:00:00"/>
        <d v="2026-09-10T00:00:00"/>
        <d v="2026-09-11T00:00:00"/>
        <d v="2026-09-12T00:00:00"/>
        <d v="2026-09-13T00:00:00"/>
        <d v="2026-09-14T00:00:00"/>
        <d v="2026-09-15T00:00:00"/>
        <d v="2026-09-16T00:00:00"/>
        <d v="2026-09-17T00:00:00"/>
        <d v="2026-09-18T00:00:00"/>
        <d v="2026-09-19T00:00:00"/>
        <d v="2026-09-20T00:00:00"/>
        <d v="2026-09-21T00:00:00"/>
        <d v="2026-09-22T00:00:00"/>
        <d v="2026-09-23T00:00:00"/>
        <d v="2026-09-24T00:00:00"/>
        <d v="2026-09-25T00:00:00"/>
        <d v="2026-09-26T00:00:00"/>
        <d v="2026-09-27T00:00:00"/>
        <d v="2026-09-28T00:00:00"/>
        <d v="2026-09-29T00:00:00"/>
        <d v="2026-09-30T00:00:00"/>
        <d v="2026-10-01T00:00:00"/>
        <d v="2026-10-02T00:00:00"/>
        <d v="2026-10-03T00:00:00"/>
        <d v="2026-10-04T00:00:00"/>
        <d v="2026-10-05T00:00:00"/>
        <d v="2026-10-06T00:00:00"/>
        <d v="2026-10-07T00:00:00"/>
        <d v="2026-10-08T00:00:00"/>
        <d v="2026-10-09T00:00:00"/>
        <d v="2026-10-10T00:00:00"/>
        <d v="2026-10-11T00:00:00"/>
        <d v="2026-10-12T00:00:00"/>
        <d v="2026-10-13T00:00:00"/>
        <d v="2026-10-14T00:00:00"/>
        <d v="2026-10-15T00:00:00"/>
        <d v="2026-10-16T00:00:00"/>
        <d v="2026-10-17T00:00:00"/>
        <d v="2026-10-18T00:00:00"/>
        <d v="2026-10-19T00:00:00"/>
        <d v="2026-10-20T00:00:00"/>
        <d v="2026-10-21T00:00:00"/>
        <d v="2026-10-22T00:00:00"/>
        <d v="2026-10-23T00:00:00"/>
        <d v="2026-10-24T00:00:00"/>
        <d v="2026-10-25T00:00:00"/>
        <d v="2026-10-26T00:00:00"/>
        <d v="2026-10-27T00:00:00"/>
        <d v="2026-10-28T00:00:00"/>
        <d v="2026-10-29T00:00:00"/>
        <d v="2026-10-30T00:00:00"/>
        <d v="2026-10-31T00:00:00"/>
        <d v="2026-11-01T00:00:00"/>
        <d v="2026-11-02T00:00:00"/>
        <d v="2026-11-03T00:00:00"/>
        <d v="2026-11-04T00:00:00"/>
        <d v="2026-11-05T00:00:00"/>
        <d v="2026-11-06T00:00:00"/>
        <d v="2026-11-07T00:00:00"/>
        <d v="2026-11-08T00:00:00"/>
        <d v="2026-11-09T00:00:00"/>
        <d v="2026-11-10T00:00:00"/>
        <d v="2026-11-11T00:00:00"/>
        <d v="2026-11-12T00:00:00"/>
        <d v="2026-11-13T00:00:00"/>
        <d v="2026-11-14T00:00:00"/>
        <d v="2026-11-15T00:00:00"/>
        <d v="2026-11-16T00:00:00"/>
        <d v="2026-11-17T00:00:00"/>
        <d v="2026-11-18T00:00:00"/>
        <d v="2026-11-19T00:00:00"/>
        <d v="2026-11-20T00:00:00"/>
        <d v="2026-11-21T00:00:00"/>
        <d v="2026-11-22T00:00:00"/>
        <d v="2026-11-23T00:00:00"/>
        <d v="2026-11-24T00:00:00"/>
        <d v="2026-11-25T00:00:00"/>
        <d v="2026-11-26T00:00:00"/>
        <d v="2026-11-27T00:00:00"/>
        <d v="2026-11-28T00:00:00"/>
        <d v="2026-11-29T00:00:00"/>
        <d v="2026-11-30T00:00:00"/>
        <d v="2026-12-01T00:00:00"/>
        <d v="2026-12-02T00:00:00"/>
        <d v="2026-12-03T00:00:00"/>
        <d v="2026-12-04T00:00:00"/>
        <d v="2026-12-05T00:00:00"/>
        <d v="2026-12-06T00:00:00"/>
        <d v="2026-12-07T00:00:00"/>
        <d v="2026-12-08T00:00:00"/>
        <d v="2026-12-09T00:00:00"/>
        <d v="2026-12-10T00:00:00"/>
        <d v="2026-12-11T00:00:00"/>
        <d v="2026-12-12T00:00:00"/>
        <d v="2026-12-13T00:00:00"/>
        <d v="2026-12-14T00:00:00"/>
        <d v="2026-12-15T00:00:00"/>
        <d v="2026-12-16T00:00:00"/>
        <d v="2026-12-17T00:00:00"/>
        <d v="2026-12-18T00:00:00"/>
        <d v="2026-12-19T00:00:00"/>
        <d v="2026-12-20T00:00:00"/>
        <d v="2026-12-21T00:00:00"/>
        <d v="2026-12-22T00:00:00"/>
        <d v="2026-12-23T00:00:00"/>
        <d v="2026-12-24T00:00:00"/>
        <d v="2026-12-25T00:00:00"/>
        <d v="2026-12-26T00:00:00"/>
        <d v="2026-12-27T00:00:00"/>
        <d v="2026-12-28T00:00:00"/>
        <d v="2026-12-29T00:00:00"/>
        <d v="2026-12-30T00:00:00"/>
        <d v="2026-12-31T00:00:00"/>
      </sharedItems>
      <fieldGroup par="11"/>
    </cacheField>
    <cacheField name="Marée" numFmtId="14">
      <sharedItems count="2">
        <s v="PM"/>
        <s v="BM"/>
      </sharedItems>
    </cacheField>
    <cacheField name="Coeff" numFmtId="0">
      <sharedItems containsSemiMixedTypes="0" containsString="0" containsNumber="1" containsInteger="1" minValue="21" maxValue="105" count="84">
        <n v="69"/>
        <n v="74"/>
        <n v="79"/>
        <n v="84"/>
        <n v="88"/>
        <n v="91"/>
        <n v="94"/>
        <n v="95"/>
        <n v="96"/>
        <n v="93"/>
        <n v="87"/>
        <n v="82"/>
        <n v="77"/>
        <n v="72"/>
        <n v="66"/>
        <n v="60"/>
        <n v="54"/>
        <n v="49"/>
        <n v="44"/>
        <n v="39"/>
        <n v="36"/>
        <n v="35"/>
        <n v="43"/>
        <n v="47"/>
        <n v="52"/>
        <n v="56"/>
        <n v="61"/>
        <n v="65"/>
        <n v="73"/>
        <n v="76"/>
        <n v="81"/>
        <n v="83"/>
        <n v="85"/>
        <n v="80"/>
        <n v="68"/>
        <n v="64"/>
        <n v="59"/>
        <n v="50"/>
        <n v="58"/>
        <n v="78"/>
        <n v="89"/>
        <n v="97"/>
        <n v="99"/>
        <n v="90"/>
        <n v="46"/>
        <n v="33"/>
        <n v="28"/>
        <n v="25"/>
        <n v="45"/>
        <n v="71"/>
        <n v="86"/>
        <n v="67"/>
        <n v="41"/>
        <n v="42"/>
        <n v="55"/>
        <n v="62"/>
        <n v="70"/>
        <n v="75"/>
        <n v="48"/>
        <n v="34"/>
        <n v="23"/>
        <n v="21"/>
        <n v="92"/>
        <n v="101"/>
        <n v="103"/>
        <n v="104"/>
        <n v="100"/>
        <n v="57"/>
        <n v="63"/>
        <n v="37"/>
        <n v="32"/>
        <n v="27"/>
        <n v="26"/>
        <n v="29"/>
        <n v="105"/>
        <n v="102"/>
        <n v="51"/>
        <n v="53"/>
        <n v="40"/>
        <n v="98"/>
        <n v="30"/>
        <n v="38"/>
        <n v="24"/>
        <n v="22"/>
      </sharedItems>
    </cacheField>
    <cacheField name="Heure Marée" numFmtId="20">
      <sharedItems containsSemiMixedTypes="0" containsNonDate="0" containsDate="1" containsString="0" minDate="1899-12-30T00:00:00" maxDate="1899-12-30T23:59:00" count="892">
        <d v="1899-12-30T03:08:00"/>
        <d v="1899-12-30T09:14:00"/>
        <d v="1899-12-30T15:40:00"/>
        <d v="1899-12-30T21:43:00"/>
        <d v="1899-12-30T04:06:00"/>
        <d v="1899-12-30T10:17:00"/>
        <d v="1899-12-30T16:37:00"/>
        <d v="1899-12-30T22:42:00"/>
        <d v="1899-12-30T05:00:00"/>
        <d v="1899-12-30T11:15:00"/>
        <d v="1899-12-30T17:30:00"/>
        <d v="1899-12-30T23:35:00"/>
        <d v="1899-12-30T05:51:00"/>
        <d v="1899-12-30T12:08:00"/>
        <d v="1899-12-30T18:20:00"/>
        <d v="1899-12-30T00:25:00"/>
        <d v="1899-12-30T06:40:00"/>
        <d v="1899-12-30T12:56:00"/>
        <d v="1899-12-30T19:07:00"/>
        <d v="1899-12-30T01:09:00"/>
        <d v="1899-12-30T07:27:00"/>
        <d v="1899-12-30T13:39:00"/>
        <d v="1899-12-30T19:52:00"/>
        <d v="1899-12-30T01:50:00"/>
        <d v="1899-12-30T08:11:00"/>
        <d v="1899-12-30T14:19:00"/>
        <d v="1899-12-30T20:34:00"/>
        <d v="1899-12-30T02:29:00"/>
        <d v="1899-12-30T08:52:00"/>
        <d v="1899-12-30T14:57:00"/>
        <d v="1899-12-30T21:14:00"/>
        <d v="1899-12-30T09:32:00"/>
        <d v="1899-12-30T15:36:00"/>
        <d v="1899-12-30T21:55:00"/>
        <d v="1899-12-30T03:49:00"/>
        <d v="1899-12-30T16:19:00"/>
        <d v="1899-12-30T22:44:00"/>
        <d v="1899-12-30T04:36:00"/>
        <d v="1899-12-30T11:10:00"/>
        <d v="1899-12-30T17:10:00"/>
        <d v="1899-12-30T23:43:00"/>
        <d v="1899-12-30T05:34:00"/>
        <d v="1899-12-30T12:12:00"/>
        <d v="1899-12-30T18:14:00"/>
        <d v="1899-12-30T00:49:00"/>
        <d v="1899-12-30T06:46:00"/>
        <d v="1899-12-30T13:21:00"/>
        <d v="1899-12-30T19:25:00"/>
        <d v="1899-12-30T01:58:00"/>
        <d v="1899-12-30T07:57:00"/>
        <d v="1899-12-30T14:34:00"/>
        <d v="1899-12-30T20:30:00"/>
        <d v="1899-12-30T03:00:00"/>
        <d v="1899-12-30T08:58:00"/>
        <d v="1899-12-30T15:32:00"/>
        <d v="1899-12-30T21:23:00"/>
        <d v="1899-12-30T03:50:00"/>
        <d v="1899-12-30T09:49:00"/>
        <d v="1899-12-30T16:18:00"/>
        <d v="1899-12-30T22:09:00"/>
        <d v="1899-12-30T04:33:00"/>
        <d v="1899-12-30T10:33:00"/>
        <d v="1899-12-30T16:58:00"/>
        <d v="1899-12-30T22:51:00"/>
        <d v="1899-12-30T05:12:00"/>
        <d v="1899-12-30T17:35:00"/>
        <d v="1899-12-30T23:31:00"/>
        <d v="1899-12-30T05:49:00"/>
        <d v="1899-12-30T11:56:00"/>
        <d v="1899-12-30T18:10:00"/>
        <d v="1899-12-30T00:11:00"/>
        <d v="1899-12-30T06:25:00"/>
        <d v="1899-12-30T12:36:00"/>
        <d v="1899-12-30T18:45:00"/>
        <d v="1899-12-30T00:50:00"/>
        <d v="1899-12-30T07:00:00"/>
        <d v="1899-12-30T13:14:00"/>
        <d v="1899-12-30T19:19:00"/>
        <d v="1899-12-30T01:26:00"/>
        <d v="1899-12-30T07:36:00"/>
        <d v="1899-12-30T13:49:00"/>
        <d v="1899-12-30T19:54:00"/>
        <d v="1899-12-30T02:01:00"/>
        <d v="1899-12-30T08:14:00"/>
        <d v="1899-12-30T14:24:00"/>
        <d v="1899-12-30T20:32:00"/>
        <d v="1899-12-30T02:36:00"/>
        <d v="1899-12-30T08:54:00"/>
        <d v="1899-12-30T15:00:00"/>
        <d v="1899-12-30T21:15:00"/>
        <d v="1899-12-30T03:16:00"/>
        <d v="1899-12-30T09:38:00"/>
        <d v="1899-12-30T15:42:00"/>
        <d v="1899-12-30T22:02:00"/>
        <d v="1899-12-30T04:03:00"/>
        <d v="1899-12-30T10:31:00"/>
        <d v="1899-12-30T16:33:00"/>
        <d v="1899-12-30T23:02:00"/>
        <d v="1899-12-30T05:05:00"/>
        <d v="1899-12-30T11:38:00"/>
        <d v="1899-12-30T17:43:00"/>
        <d v="1899-12-30T00:19:00"/>
        <d v="1899-12-30T06:26:00"/>
        <d v="1899-12-30T13:02:00"/>
        <d v="1899-12-30T19:06:00"/>
        <d v="1899-12-30T01:44:00"/>
        <d v="1899-12-30T07:49:00"/>
        <d v="1899-12-30T14:26:00"/>
        <d v="1899-12-30T20:24:00"/>
        <d v="1899-12-30T02:59:00"/>
        <d v="1899-12-30T09:05:00"/>
        <d v="1899-12-30T21:35:00"/>
        <d v="1899-12-30T04:01:00"/>
        <d v="1899-12-30T10:13:00"/>
        <d v="1899-12-30T22:36:00"/>
        <d v="1899-12-30T04:54:00"/>
        <d v="1899-12-30T11:11:00"/>
        <d v="1899-12-30T17:23:00"/>
        <d v="1899-12-30T23:29:00"/>
        <d v="1899-12-30T05:42:00"/>
        <d v="1899-12-30T12:00:00"/>
        <d v="1899-12-30T18:08:00"/>
        <d v="1899-12-30T00:15:00"/>
        <d v="1899-12-30T06:27:00"/>
        <d v="1899-12-30T12:44:00"/>
        <d v="1899-12-30T18:50:00"/>
        <d v="1899-12-30T00:56:00"/>
        <d v="1899-12-30T07:07:00"/>
        <d v="1899-12-30T13:22:00"/>
        <d v="1899-12-30T19:27:00"/>
        <d v="1899-12-30T01:31:00"/>
        <d v="1899-12-30T07:43:00"/>
        <d v="1899-12-30T13:55:00"/>
        <d v="1899-12-30T20:01:00"/>
        <d v="1899-12-30T02:03:00"/>
        <d v="1899-12-30T08:16:00"/>
        <d v="1899-12-30T14:25:00"/>
        <d v="1899-12-30T20:31:00"/>
        <d v="1899-12-30T02:34:00"/>
        <d v="1899-12-30T08:47:00"/>
        <d v="1899-12-30T14:55:00"/>
        <d v="1899-12-30T21:03:00"/>
        <d v="1899-12-30T03:06:00"/>
        <d v="1899-12-30T09:20:00"/>
        <d v="1899-12-30T15:26:00"/>
        <d v="1899-12-30T21:41:00"/>
        <d v="1899-12-30T03:40:00"/>
        <d v="1899-12-30T10:02:00"/>
        <d v="1899-12-30T16:01:00"/>
        <d v="1899-12-30T22:34:00"/>
        <d v="1899-12-30T04:22:00"/>
        <d v="1899-12-30T11:07:00"/>
        <d v="1899-12-30T16:52:00"/>
        <d v="1899-12-30T23:48:00"/>
        <d v="1899-12-30T05:36:00"/>
        <d v="1899-12-30T12:29:00"/>
        <d v="1899-12-30T18:37:00"/>
        <d v="1899-12-30T01:12:00"/>
        <d v="1899-12-30T07:26:00"/>
        <d v="1899-12-30T14:04:00"/>
        <d v="1899-12-30T20:04:00"/>
        <d v="1899-12-30T08:36:00"/>
        <d v="1899-12-30T15:13:00"/>
        <d v="1899-12-30T21:01:00"/>
        <d v="1899-12-30T03:29:00"/>
        <d v="1899-12-30T09:28:00"/>
        <d v="1899-12-30T15:59:00"/>
        <d v="1899-12-30T21:49:00"/>
        <d v="1899-12-30T04:12:00"/>
        <d v="1899-12-30T10:14:00"/>
        <d v="1899-12-30T16:38:00"/>
        <d v="1899-12-30T22:33:00"/>
        <d v="1899-12-30T04:52:00"/>
        <d v="1899-12-30T10:57:00"/>
        <d v="1899-12-30T17:14:00"/>
        <d v="1899-12-30T23:15:00"/>
        <d v="1899-12-30T05:29:00"/>
        <d v="1899-12-30T11:39:00"/>
        <d v="1899-12-30T17:50:00"/>
        <d v="1899-12-30T23:55:00"/>
        <d v="1899-12-30T06:05:00"/>
        <d v="1899-12-30T12:18:00"/>
        <d v="1899-12-30T18:24:00"/>
        <d v="1899-12-30T00:33:00"/>
        <d v="1899-12-30T18:57:00"/>
        <d v="1899-12-30T07:14:00"/>
        <d v="1899-12-30T13:30:00"/>
        <d v="1899-12-30T19:32:00"/>
        <d v="1899-12-30T01:43:00"/>
        <d v="1899-12-30T07:50:00"/>
        <d v="1899-12-30T14:03:00"/>
        <d v="1899-12-30T20:07:00"/>
        <d v="1899-12-30T02:17:00"/>
        <d v="1899-12-30T08:29:00"/>
        <d v="1899-12-30T14:37:00"/>
        <d v="1899-12-30T20:48:00"/>
        <d v="1899-12-30T02:54:00"/>
        <d v="1899-12-30T09:12:00"/>
        <d v="1899-12-30T15:16:00"/>
        <d v="1899-12-30T21:32:00"/>
        <d v="1899-12-30T10:05:00"/>
        <d v="1899-12-30T16:05:00"/>
        <d v="1899-12-30T22:32:00"/>
        <d v="1899-12-30T04:40:00"/>
        <d v="1899-12-30T11:16:00"/>
        <d v="1899-12-30T23:57:00"/>
        <d v="1899-12-30T06:10:00"/>
        <d v="1899-12-30T18:52:00"/>
        <d v="1899-12-30T01:38:00"/>
        <d v="1899-12-30T07:47:00"/>
        <d v="1899-12-30T14:28:00"/>
        <d v="1899-12-30T20:21:00"/>
        <d v="1899-12-30T02:57:00"/>
        <d v="1899-12-30T15:34:00"/>
        <d v="1899-12-30T21:30:00"/>
        <d v="1899-12-30T03:56:00"/>
        <d v="1899-12-30T10:06:00"/>
        <d v="1899-12-30T16:26:00"/>
        <d v="1899-12-30T22:26:00"/>
        <d v="1899-12-30T04:44:00"/>
        <d v="1899-12-30T17:09:00"/>
        <d v="1899-12-30T23:14:00"/>
        <d v="1899-12-30T05:27:00"/>
        <d v="1899-12-30T11:42:00"/>
        <d v="1899-12-30T17:48:00"/>
        <d v="1899-12-30T12:21:00"/>
        <d v="1899-12-30T06:39:00"/>
        <d v="1899-12-30T12:54:00"/>
        <d v="1899-12-30T18:56:00"/>
        <d v="1899-12-30T01:04:00"/>
        <d v="1899-12-30T07:11:00"/>
        <d v="1899-12-30T13:23:00"/>
        <d v="1899-12-30T01:32:00"/>
        <d v="1899-12-30T07:39:00"/>
        <d v="1899-12-30T13:48:00"/>
        <d v="1899-12-30T19:53:00"/>
        <d v="1899-12-30T01:59:00"/>
        <d v="1899-12-30T08:08:00"/>
        <d v="1899-12-30T14:13:00"/>
        <d v="1899-12-30T20:23:00"/>
        <d v="1899-12-30T02:25:00"/>
        <d v="1899-12-30T08:38:00"/>
        <d v="1899-12-30T14:38:00"/>
        <d v="1899-12-30T20:56:00"/>
        <d v="1899-12-30T02:53:00"/>
        <d v="1899-12-30T15:06:00"/>
        <d v="1899-12-30T21:37:00"/>
        <d v="1899-12-30T03:27:00"/>
        <d v="1899-12-30T10:00:00"/>
        <d v="1899-12-30T15:44:00"/>
        <d v="1899-12-30T22:43:00"/>
        <d v="1899-12-30T04:19:00"/>
        <d v="1899-12-30T11:30:00"/>
        <d v="1899-12-30T16:53:00"/>
        <d v="1899-12-30T00:18:00"/>
        <d v="1899-12-30T06:48:00"/>
        <d v="1899-12-30T13:20:00"/>
        <d v="1899-12-30T19:30:00"/>
        <d v="1899-12-30T01:51:00"/>
        <d v="1899-12-30T08:03:00"/>
        <d v="1899-12-30T20:29:00"/>
        <d v="1899-12-30T08:56:00"/>
        <d v="1899-12-30T21:19:00"/>
        <d v="1899-12-30T03:41:00"/>
        <d v="1899-12-30T09:44:00"/>
        <d v="1899-12-30T16:07:00"/>
        <d v="1899-12-30T22:05:00"/>
        <d v="1899-12-30T10:30:00"/>
        <d v="1899-12-30T16:45:00"/>
        <d v="1899-12-30T22:49:00"/>
        <d v="1899-12-30T05:01:00"/>
        <d v="1899-12-30T11:13:00"/>
        <d v="1899-12-30T17:22:00"/>
        <d v="1899-12-30T05:39:00"/>
        <d v="1899-12-30T11:54:00"/>
        <d v="1899-12-30T17:57:00"/>
        <d v="1899-12-30T06:15:00"/>
        <d v="1899-12-30T12:32:00"/>
        <d v="1899-12-30T18:32:00"/>
        <d v="1899-12-30T00:48:00"/>
        <d v="1899-12-30T06:51:00"/>
        <d v="1899-12-30T13:08:00"/>
        <d v="1899-12-30T19:08:00"/>
        <d v="1899-12-30T01:23:00"/>
        <d v="1899-12-30T07:28:00"/>
        <d v="1899-12-30T13:42:00"/>
        <d v="1899-12-30T19:44:00"/>
        <d v="1899-12-30T08:09:00"/>
        <d v="1899-12-30T14:18:00"/>
        <d v="1899-12-30T20:27:00"/>
        <d v="1899-12-30T02:39:00"/>
        <d v="1899-12-30T08:55:00"/>
        <d v="1899-12-30T14:58:00"/>
        <d v="1899-12-30T21:16:00"/>
        <d v="1899-12-30T09:52:00"/>
        <d v="1899-12-30T15:49:00"/>
        <d v="1899-12-30T22:18:00"/>
        <d v="1899-12-30T04:30:00"/>
        <d v="1899-12-30T17:02:00"/>
        <d v="1899-12-30T23:56:00"/>
        <d v="1899-12-30T06:07:00"/>
        <d v="1899-12-30T12:58:00"/>
        <d v="1899-12-30T18:47:00"/>
        <d v="1899-12-30T01:33:00"/>
        <d v="1899-12-30T07:41:00"/>
        <d v="1899-12-30T14:21:00"/>
        <d v="1899-12-30T20:09:00"/>
        <d v="1899-12-30T03:46:00"/>
        <d v="1899-12-30T09:50:00"/>
        <d v="1899-12-30T16:21:00"/>
        <d v="1899-12-30T22:12:00"/>
        <d v="1899-12-30T04:41:00"/>
        <d v="1899-12-30T10:45:00"/>
        <d v="1899-12-30T17:07:00"/>
        <d v="1899-12-30T23:04:00"/>
        <d v="1899-12-30T05:25:00"/>
        <d v="1899-12-30T11:32:00"/>
        <d v="1899-12-30T17:46:00"/>
        <d v="1899-12-30T23:49:00"/>
        <d v="1899-12-30T06:03:00"/>
        <d v="1899-12-30T12:14:00"/>
        <d v="1899-12-30T18:21:00"/>
        <d v="1899-12-30T00:29:00"/>
        <d v="1899-12-30T06:37:00"/>
        <d v="1899-12-30T12:50:00"/>
        <d v="1899-12-30T18:53:00"/>
        <d v="1899-12-30T01:03:00"/>
        <d v="1899-12-30T07:08:00"/>
        <d v="1899-12-30T19:23:00"/>
        <d v="1899-12-30T07:38:00"/>
        <d v="1899-12-30T13:47:00"/>
        <d v="1899-12-30T14:12:00"/>
        <d v="1899-12-30T20:22:00"/>
        <d v="1899-12-30T02:26:00"/>
        <d v="1899-12-30T20:51:00"/>
        <d v="1899-12-30T09:07:00"/>
        <d v="1899-12-30T15:02:00"/>
        <d v="1899-12-30T21:24:00"/>
        <d v="1899-12-30T03:22:00"/>
        <d v="1899-12-30T09:41:00"/>
        <d v="1899-12-30T15:31:00"/>
        <d v="1899-12-30T22:04:00"/>
        <d v="1899-12-30T03:57:00"/>
        <d v="1899-12-30T10:28:00"/>
        <d v="1899-12-30T16:11:00"/>
        <d v="1899-12-30T23:01:00"/>
        <d v="1899-12-30T04:47:00"/>
        <d v="1899-12-30T11:43:00"/>
        <d v="1899-12-30T17:13:00"/>
        <d v="1899-12-30T19:29:00"/>
        <d v="1899-12-30T01:53:00"/>
        <d v="1899-12-30T14:43:00"/>
        <d v="1899-12-30T20:39:00"/>
        <d v="1899-12-30T03:03:00"/>
        <d v="1899-12-30T09:09:00"/>
        <d v="1899-12-30T21:34:00"/>
        <d v="1899-12-30T03:58:00"/>
        <d v="1899-12-30T16:27:00"/>
        <d v="1899-12-30T04:45:00"/>
        <d v="1899-12-30T10:53:00"/>
        <d v="1899-12-30T11:40:00"/>
        <d v="1899-12-30T00:02:00"/>
        <d v="1899-12-30T12:25:00"/>
        <d v="1899-12-30T18:29:00"/>
        <d v="1899-12-30T00:45:00"/>
        <d v="1899-12-30T06:49:00"/>
        <d v="1899-12-30T13:06:00"/>
        <d v="1899-12-30T07:30:00"/>
        <d v="1899-12-30T13:45:00"/>
        <d v="1899-12-30T19:48:00"/>
        <d v="1899-12-30T02:06:00"/>
        <d v="1899-12-30T14:23:00"/>
        <d v="1899-12-30T02:46:00"/>
        <d v="1899-12-30T08:57:00"/>
        <d v="1899-12-30T15:03:00"/>
        <d v="1899-12-30T03:30:00"/>
        <d v="1899-12-30T09:48:00"/>
        <d v="1899-12-30T15:48:00"/>
        <d v="1899-12-30T04:21:00"/>
        <d v="1899-12-30T10:52:00"/>
        <d v="1899-12-30T16:42:00"/>
        <d v="1899-12-30T23:23:00"/>
        <d v="1899-12-30T12:17:00"/>
        <d v="1899-12-30T17:55:00"/>
        <d v="1899-12-30T06:52:00"/>
        <d v="1899-12-30T19:24:00"/>
        <d v="1899-12-30T02:11:00"/>
        <d v="1899-12-30T08:13:00"/>
        <d v="1899-12-30T14:54:00"/>
        <d v="1899-12-30T03:19:00"/>
        <d v="1899-12-30T09:19:00"/>
        <d v="1899-12-30T15:52:00"/>
        <d v="1899-12-30T04:13:00"/>
        <d v="1899-12-30T04:56:00"/>
        <d v="1899-12-30T10:59:00"/>
        <d v="1899-12-30T17:16:00"/>
        <d v="1899-12-30T23:17:00"/>
        <d v="1899-12-30T05:33:00"/>
        <d v="1899-12-30T17:49:00"/>
        <d v="1899-12-30T06:06:00"/>
        <d v="1899-12-30T12:15:00"/>
        <d v="1899-12-30T00:30:00"/>
        <d v="1899-12-30T06:38:00"/>
        <d v="1899-12-30T12:45:00"/>
        <d v="1899-12-30T01:01:00"/>
        <d v="1899-12-30T13:13:00"/>
        <d v="1899-12-30T19:26:00"/>
        <d v="1899-12-30T19:58:00"/>
        <d v="1899-12-30T14:11:00"/>
        <d v="1899-12-30T02:33:00"/>
        <d v="1899-12-30T08:46:00"/>
        <d v="1899-12-30T14:41:00"/>
        <d v="1899-12-30T21:04:00"/>
        <d v="1899-12-30T03:05:00"/>
        <d v="1899-12-30T09:22:00"/>
        <d v="1899-12-30T15:14:00"/>
        <d v="1899-12-30T21:46:00"/>
        <d v="1899-12-30T03:43:00"/>
        <d v="1899-12-30T10:10:00"/>
        <d v="1899-12-30T15:56:00"/>
        <d v="1899-12-30T22:40:00"/>
        <d v="1899-12-30T04:32:00"/>
        <d v="1899-12-30T11:14:00"/>
        <d v="1899-12-30T16:55:00"/>
        <d v="1899-12-30T23:47:00"/>
        <d v="1899-12-30T05:44:00"/>
        <d v="1899-12-30T18:22:00"/>
        <d v="1899-12-30T01:00:00"/>
        <d v="1899-12-30T13:44:00"/>
        <d v="1899-12-30T19:39:00"/>
        <d v="1899-12-30T02:09:00"/>
        <d v="1899-12-30T14:48:00"/>
        <d v="1899-12-30T20:42:00"/>
        <d v="1899-12-30T03:11:00"/>
        <d v="1899-12-30T15:43:00"/>
        <d v="1899-12-30T04:05:00"/>
        <d v="1899-12-30T16:32:00"/>
        <d v="1899-12-30T22:37:00"/>
        <d v="1899-12-30T04:55:00"/>
        <d v="1899-12-30T11:04:00"/>
        <d v="1899-12-30T17:19:00"/>
        <d v="1899-12-30T23:30:00"/>
        <d v="1899-12-30T18:03:00"/>
        <d v="1899-12-30T06:28:00"/>
        <d v="1899-12-30T12:41:00"/>
        <d v="1899-12-30T18:48:00"/>
        <d v="1899-12-30T01:06:00"/>
        <d v="1899-12-30T07:15:00"/>
        <d v="1899-12-30T13:25:00"/>
        <d v="1899-12-30T19:34:00"/>
        <d v="1899-12-30T08:02:00"/>
        <d v="1899-12-30T14:09:00"/>
        <d v="1899-12-30T02:37:00"/>
        <d v="1899-12-30T08:53:00"/>
        <d v="1899-12-30T14:53:00"/>
        <d v="1899-12-30T03:24:00"/>
        <d v="1899-12-30T09:47:00"/>
        <d v="1899-12-30T15:41:00"/>
        <d v="1899-12-30T04:16:00"/>
        <d v="1899-12-30T10:50:00"/>
        <d v="1899-12-30T16:34:00"/>
        <d v="1899-12-30T23:18:00"/>
        <d v="1899-12-30T05:14:00"/>
        <d v="1899-12-30T11:59:00"/>
        <d v="1899-12-30T17:36:00"/>
        <d v="1899-12-30T00:26:00"/>
        <d v="1899-12-30T06:20:00"/>
        <d v="1899-12-30T13:07:00"/>
        <d v="1899-12-30T18:46:00"/>
        <d v="1899-12-30T07:29:00"/>
        <d v="1899-12-30T08:33:00"/>
        <d v="1899-12-30T15:10:00"/>
        <d v="1899-12-30T20:58:00"/>
        <d v="1899-12-30T03:33:00"/>
        <d v="1899-12-30T09:31:00"/>
        <d v="1899-12-30T21:53:00"/>
        <d v="1899-12-30T10:20:00"/>
        <d v="1899-12-30T16:41:00"/>
        <d v="1899-12-30T22:41:00"/>
        <d v="1899-12-30T11:03:00"/>
        <d v="1899-12-30T17:18:00"/>
        <d v="1899-12-30T11:41:00"/>
        <d v="1899-12-30T17:54:00"/>
        <d v="1899-12-30T00:00:00"/>
        <d v="1899-12-30T18:30:00"/>
        <d v="1899-12-30T00:35:00"/>
        <d v="1899-12-30T12:48:00"/>
        <d v="1899-12-30T01:10:00"/>
        <d v="1899-12-30T19:41:00"/>
        <d v="1899-12-30T01:45:00"/>
        <d v="1899-12-30T08:00:00"/>
        <d v="1899-12-30T13:57:00"/>
        <d v="1899-12-30T20:15:00"/>
        <d v="1899-12-30T02:21:00"/>
        <d v="1899-12-30T14:31:00"/>
        <d v="1899-12-30T20:52:00"/>
        <d v="1899-12-30T09:11:00"/>
        <d v="1899-12-30T15:08:00"/>
        <d v="1899-12-30T21:33:00"/>
        <d v="1899-12-30T03:36:00"/>
        <d v="1899-12-30T09:56:00"/>
        <d v="1899-12-30T22:20:00"/>
        <d v="1899-12-30T10:47:00"/>
        <d v="1899-12-30T05:11:00"/>
        <d v="1899-12-30T11:44:00"/>
        <d v="1899-12-30T00:14:00"/>
        <d v="1899-12-30T06:14:00"/>
        <d v="1899-12-30T12:49:00"/>
        <d v="1899-12-30T01:17:00"/>
        <d v="1899-12-30T07:21:00"/>
        <d v="1899-12-30T02:23:00"/>
        <d v="1899-12-30T08:27:00"/>
        <d v="1899-12-30T03:26:00"/>
        <d v="1899-12-30T09:30:00"/>
        <d v="1899-12-30T15:57:00"/>
        <d v="1899-12-30T22:01:00"/>
        <d v="1899-12-30T04:25:00"/>
        <d v="1899-12-30T05:21:00"/>
        <d v="1899-12-30T11:28:00"/>
        <d v="1899-12-30T17:44:00"/>
        <d v="1899-12-30T23:59:00"/>
        <d v="1899-12-30T18:36:00"/>
        <d v="1899-12-30T00:52:00"/>
        <d v="1899-12-30T07:06:00"/>
        <d v="1899-12-30T13:12:00"/>
        <d v="1899-12-30T13:59:00"/>
        <d v="1899-12-30T20:18:00"/>
        <d v="1899-12-30T02:31:00"/>
        <d v="1899-12-30T14:46:00"/>
        <d v="1899-12-30T21:09:00"/>
        <d v="1899-12-30T03:17:00"/>
        <d v="1899-12-30T16:17:00"/>
        <d v="1899-12-30T22:54:00"/>
        <d v="1899-12-30T04:50:00"/>
        <d v="1899-12-30T11:23:00"/>
        <d v="1899-12-30T05:41:00"/>
        <d v="1899-12-30T12:19:00"/>
        <d v="1899-12-30T18:01:00"/>
        <d v="1899-12-30T00:44:00"/>
        <d v="1899-12-30T13:16:00"/>
        <d v="1899-12-30T19:02:00"/>
        <d v="1899-12-30T01:42:00"/>
        <d v="1899-12-30T14:16:00"/>
        <d v="1899-12-30T02:43:00"/>
        <d v="1899-12-30T08:42:00"/>
        <d v="1899-12-30T15:15:00"/>
        <d v="1899-12-30T21:11:00"/>
        <d v="1899-12-30T03:42:00"/>
        <d v="1899-12-30T09:40:00"/>
        <d v="1899-12-30T16:08:00"/>
        <d v="1899-12-30T22:08:00"/>
        <d v="1899-12-30T04:34:00"/>
        <d v="1899-12-30T16:54:00"/>
        <d v="1899-12-30T22:56:00"/>
        <d v="1899-12-30T05:19:00"/>
        <d v="1899-12-30T23:39:00"/>
        <d v="1899-12-30T05:59:00"/>
        <d v="1899-12-30T18:51:00"/>
        <d v="1899-12-30T07:13:00"/>
        <d v="1899-12-30T13:09:00"/>
        <d v="1899-12-30T01:34:00"/>
        <d v="1899-12-30T20:02:00"/>
        <d v="1899-12-30T08:21:00"/>
        <d v="1899-12-30T20:38:00"/>
        <d v="1899-12-30T02:47:00"/>
        <d v="1899-12-30T09:34:00"/>
        <d v="1899-12-30T15:33:00"/>
        <d v="1899-12-30T21:56:00"/>
        <d v="1899-12-30T03:59:00"/>
        <d v="1899-12-30T16:13:00"/>
        <d v="1899-12-30T16:59:00"/>
        <d v="1899-12-30T23:32:00"/>
        <d v="1899-12-30T05:30:00"/>
        <d v="1899-12-30T12:01:00"/>
        <d v="1899-12-30T17:58:00"/>
        <d v="1899-12-30T00:32:00"/>
        <d v="1899-12-30T06:33:00"/>
        <d v="1899-12-30T19:10:00"/>
        <d v="1899-12-30T01:41:00"/>
        <d v="1899-12-30T07:46:00"/>
        <d v="1899-12-30T20:25:00"/>
        <d v="1899-12-30T02:55:00"/>
        <d v="1899-12-30T08:59:00"/>
        <d v="1899-12-30T21:36:00"/>
        <d v="1899-12-30T10:07:00"/>
        <d v="1899-12-30T16:35:00"/>
        <d v="1899-12-30T22:45:00"/>
        <d v="1899-12-30T05:09:00"/>
        <d v="1899-12-30T11:12:00"/>
        <d v="1899-12-30T17:33:00"/>
        <d v="1899-12-30T12:11:00"/>
        <d v="1899-12-30T18:27:00"/>
        <d v="1899-12-30T06:57:00"/>
        <d v="1899-12-30T13:04:00"/>
        <d v="1899-12-30T19:18:00"/>
        <d v="1899-12-30T01:36:00"/>
        <d v="1899-12-30T13:52:00"/>
        <d v="1899-12-30T20:06:00"/>
        <d v="1899-12-30T02:22:00"/>
        <d v="1899-12-30T08:32:00"/>
        <d v="1899-12-30T14:35:00"/>
        <d v="1899-12-30T09:15:00"/>
        <d v="1899-12-30T22:16:00"/>
        <d v="1899-12-30T04:18:00"/>
        <d v="1899-12-30T10:36:00"/>
        <d v="1899-12-30T22:58:00"/>
        <d v="1899-12-30T04:58:00"/>
        <d v="1899-12-30T11:20:00"/>
        <d v="1899-12-30T17:15:00"/>
        <d v="1899-12-30T05:43:00"/>
        <d v="1899-12-30T00:46:00"/>
        <d v="1899-12-30T06:41:00"/>
        <d v="1899-12-30T19:17:00"/>
        <d v="1899-12-30T07:54:00"/>
        <d v="1899-12-30T20:35:00"/>
        <d v="1899-12-30T03:09:00"/>
        <d v="1899-12-30T09:08:00"/>
        <d v="1899-12-30T16:36:00"/>
        <d v="1899-12-30T05:04:00"/>
        <d v="1899-12-30T10:56:00"/>
        <d v="1899-12-30T23:22:00"/>
        <d v="1899-12-30T00:03:00"/>
        <d v="1899-12-30T06:21:00"/>
        <d v="1899-12-30T18:34:00"/>
        <d v="1899-12-30T00:42:00"/>
        <d v="1899-12-30T06:55:00"/>
        <d v="1899-12-30T19:09:00"/>
        <d v="1899-12-30T01:19:00"/>
        <d v="1899-12-30T13:33:00"/>
        <d v="1899-12-30T19:43:00"/>
        <d v="1899-12-30T01:56:00"/>
        <d v="1899-12-30T08:01:00"/>
        <d v="1899-12-30T14:08:00"/>
        <d v="1899-12-30T20:16:00"/>
        <d v="1899-12-30T02:30:00"/>
        <d v="1899-12-30T14:40:00"/>
        <d v="1899-12-30T03:02:00"/>
        <d v="1899-12-30T15:12:00"/>
        <d v="1899-12-30T21:28:00"/>
        <d v="1899-12-30T03:34:00"/>
        <d v="1899-12-30T09:46:00"/>
        <d v="1899-12-30T15:47:00"/>
        <d v="1899-12-30T04:10:00"/>
        <d v="1899-12-30T16:29:00"/>
        <d v="1899-12-30T05:53:00"/>
        <d v="1899-12-30T01:13:00"/>
        <d v="1899-12-30T13:54:00"/>
        <d v="1899-12-30T02:42:00"/>
        <d v="1899-12-30T08:40:00"/>
        <d v="1899-12-30T15:20:00"/>
        <d v="1899-12-30T21:27:00"/>
        <d v="1899-12-30T09:57:00"/>
        <d v="1899-12-30T11:06:00"/>
        <d v="1899-12-30T17:27:00"/>
        <d v="1899-12-30T05:57:00"/>
        <d v="1899-12-30T12:03:00"/>
        <d v="1899-12-30T18:17:00"/>
        <d v="1899-12-30T00:36:00"/>
        <d v="1899-12-30T06:44:00"/>
        <d v="1899-12-30T12:53:00"/>
        <d v="1899-12-30T19:03:00"/>
        <d v="1899-12-30T13:37:00"/>
        <d v="1899-12-30T19:46:00"/>
        <d v="1899-12-30T08:07:00"/>
        <d v="1899-12-30T14:15:00"/>
        <d v="1899-12-30T08:43:00"/>
        <d v="1899-12-30T14:49:00"/>
        <d v="1899-12-30T21:00:00"/>
        <d v="1899-12-30T09:16:00"/>
        <d v="1899-12-30T15:21:00"/>
        <d v="1899-12-30T15:53:00"/>
        <d v="1899-12-30T22:06:00"/>
        <d v="1899-12-30T10:24:00"/>
        <d v="1899-12-30T16:28:00"/>
        <d v="1899-12-30T22:46:00"/>
        <d v="1899-12-30T18:16:00"/>
        <d v="1899-12-30T01:07:00"/>
        <d v="1899-12-30T07:03:00"/>
        <d v="1899-12-30T02:40:00"/>
        <d v="1899-12-30T21:22:00"/>
        <d v="1899-12-30T09:45:00"/>
        <d v="1899-12-30T22:14:00"/>
        <d v="1899-12-30T04:43:00"/>
        <d v="1899-12-30T16:56:00"/>
        <d v="1899-12-30T22:59:00"/>
        <d v="1899-12-30T17:34:00"/>
        <d v="1899-12-30T23:40:00"/>
        <d v="1899-12-30T05:56:00"/>
        <d v="1899-12-30T00:20:00"/>
        <d v="1899-12-30T06:30:00"/>
        <d v="1899-12-30T12:35:00"/>
        <d v="1899-12-30T18:44:00"/>
        <d v="1899-12-30T00:58:00"/>
        <d v="1899-12-30T07:35:00"/>
        <d v="1899-12-30T19:50:00"/>
        <d v="1899-12-30T02:07:00"/>
        <d v="1899-12-30T08:06:00"/>
        <d v="1899-12-30T02:38:00"/>
        <d v="1899-12-30T08:41:00"/>
        <d v="1899-12-30T14:51:00"/>
        <d v="1899-12-30T03:10:00"/>
        <d v="1899-12-30T09:18:00"/>
        <d v="1899-12-30T21:42:00"/>
        <d v="1899-12-30T10:01:00"/>
        <d v="1899-12-30T22:30:00"/>
        <d v="1899-12-30T17:01:00"/>
        <d v="1899-12-30T23:34:00"/>
        <d v="1899-12-30T12:07:00"/>
        <d v="1899-12-30T01:05:00"/>
        <d v="1899-12-30T13:50:00"/>
        <d v="1899-12-30T20:03:00"/>
        <d v="1899-12-30T02:45:00"/>
        <d v="1899-12-30T15:19:00"/>
        <d v="1899-12-30T09:53:00"/>
        <d v="1899-12-30T16:24:00"/>
        <d v="1899-12-30T10:55:00"/>
        <d v="1899-12-30T11:48:00"/>
        <d v="1899-12-30T18:00:00"/>
        <d v="1899-12-30T00:17:00"/>
        <d v="1899-12-30T06:23:00"/>
        <d v="1899-12-30T12:33:00"/>
        <d v="1899-12-30T18:41:00"/>
        <d v="1899-12-30T00:59:00"/>
        <d v="1899-12-30T07:02:00"/>
        <d v="1899-12-30T02:35:00"/>
        <d v="1899-12-30T20:53:00"/>
        <d v="1899-12-30T03:01:00"/>
        <d v="1899-12-30T03:28:00"/>
        <d v="1899-12-30T22:00:00"/>
        <d v="1899-12-30T00:16:00"/>
        <d v="1899-12-30T13:01:00"/>
        <d v="1899-12-30T19:36:00"/>
        <d v="1899-12-30T03:18:00"/>
        <d v="1899-12-30T15:35:00"/>
        <d v="1899-12-30T21:39:00"/>
        <d v="1899-12-30T09:58:00"/>
        <d v="1899-12-30T22:24:00"/>
        <d v="1899-12-30T04:46:00"/>
        <d v="1899-12-30T10:43:00"/>
        <d v="1899-12-30T23:08:00"/>
        <d v="1899-12-30T05:23:00"/>
        <d v="1899-12-30T11:26:00"/>
        <d v="1899-12-30T17:39:00"/>
        <d v="1899-12-30T23:50:00"/>
        <d v="1899-12-30T18:15:00"/>
        <d v="1899-12-30T12:46:00"/>
        <d v="1899-12-30T13:58:00"/>
        <d v="1899-12-30T02:16:00"/>
        <d v="1899-12-30T08:17:00"/>
        <d v="1899-12-30T14:33:00"/>
        <d v="1899-12-30T20:40:00"/>
        <d v="1899-12-30T02:51:00"/>
        <d v="1899-12-30T21:25:00"/>
        <d v="1899-12-30T04:17:00"/>
        <d v="1899-12-30T08:26:00"/>
        <d v="1899-12-30T21:13:00"/>
        <d v="1899-12-30T03:45:00"/>
        <d v="1899-12-30T09:36:00"/>
        <d v="1899-12-30T22:13:00"/>
        <d v="1899-12-30T11:22:00"/>
        <d v="1899-12-30T17:37:00"/>
        <d v="1899-12-30T12:06:00"/>
        <d v="1899-12-30T00:28:00"/>
        <d v="1899-12-30T06:31:00"/>
        <d v="1899-12-30T01:02:00"/>
        <d v="1899-12-30T07:04:00"/>
        <d v="1899-12-30T19:21:00"/>
        <d v="1899-12-30T14:14:00"/>
        <d v="1899-12-30T03:23:00"/>
        <d v="1899-12-30T09:51:00"/>
        <d v="1899-12-30T10:46:00"/>
        <d v="1899-12-30T23:26:00"/>
        <d v="1899-12-30T04:59:00"/>
        <d v="1899-12-30T18:09:00"/>
        <d v="1899-12-30T13:32:00"/>
        <d v="1899-12-30T02:18:00"/>
        <d v="1899-12-30T21:38:00"/>
        <d v="1899-12-30T09:59:00"/>
        <d v="1899-12-30T16:22:00"/>
        <d v="1899-12-30T22:27:00"/>
        <d v="1899-12-30T10:48:00"/>
        <d v="1899-12-30T17:05:00"/>
        <d v="1899-12-30T23:13:00"/>
        <d v="1899-12-30T10:34:00"/>
        <d v="1899-12-30T22:57:00"/>
        <d v="1899-12-30T11:18:00"/>
        <d v="1899-12-30T17:24:00"/>
        <d v="1899-12-30T12:40:00"/>
        <d v="1899-12-30T14:05:00"/>
        <d v="1899-12-30T20:19:00"/>
        <d v="1899-12-30T08:39:00"/>
        <d v="1899-12-30T21:18:00"/>
        <d v="1899-12-30T03:14:00"/>
        <d v="1899-12-30T15:55:00"/>
        <d v="1899-12-30T11:09:00"/>
        <d v="1899-12-30T17:12:00"/>
        <d v="1899-12-30T00:01:00"/>
        <d v="1899-12-30T05:40:00"/>
        <d v="1899-12-30T18:33:00"/>
        <d v="1899-12-30T01:15:00"/>
        <d v="1899-12-30T06:58:00"/>
        <d v="1899-12-30T13:43:00"/>
        <d v="1899-12-30T08:05:00"/>
        <d v="1899-12-30T09:02:00"/>
        <d v="1899-12-30T15:29:00"/>
        <d v="1899-12-30T16:10:00"/>
        <d v="1899-12-30T04:28:00"/>
        <d v="1899-12-30T10:35:00"/>
        <d v="1899-12-30T16:47:00"/>
        <d v="1899-12-30T22:55:00"/>
        <d v="1899-12-30T05:02:00"/>
        <d v="1899-12-30T17:21:00"/>
        <d v="1899-12-30T11:46:00"/>
        <d v="1899-12-30T06:11:00"/>
        <d v="1899-12-30T07:18:00"/>
        <d v="1899-12-30T19:33:00"/>
        <d v="1899-12-30T07:52:00"/>
        <d v="1899-12-30T13:56:00"/>
        <d v="1899-12-30T20:11:00"/>
        <d v="1899-12-30T08:31:00"/>
        <d v="1899-12-30T20:54:00"/>
        <d v="1899-12-30T09:21:00"/>
        <d v="1899-12-30T15:18:00"/>
        <d v="1899-12-30T21:52:00"/>
        <d v="1899-12-30T03:37:00"/>
        <d v="1899-12-30T10:22:00"/>
        <d v="1899-12-30T04:49:00"/>
        <d v="1899-12-30T17:38:00"/>
        <d v="1899-12-30T06:08:00"/>
        <d v="1899-12-30T01:20:00"/>
        <d v="1899-12-30T14:39:00"/>
        <d v="1899-12-30T15:30:00"/>
        <d v="1899-12-30T03:53:00"/>
        <d v="1899-12-30T04:38:00"/>
        <d v="1899-12-30T10:51:00"/>
        <d v="1899-12-30T17:03:00"/>
        <d v="1899-12-30T06:09:00"/>
        <d v="1899-12-30T12:27:00"/>
        <d v="1899-12-30T06:56:00"/>
        <d v="1899-12-30T14:01:00"/>
        <d v="1899-12-30T21:17:00"/>
        <d v="1899-12-30T09:43:00"/>
        <d v="1899-12-30T15:45:00"/>
        <d v="1899-12-30T22:23:00"/>
        <d v="1899-12-30T16:46:00"/>
        <d v="1899-12-30T05:08:00"/>
        <d v="1899-12-30T11:58:00"/>
        <d v="1899-12-30T17:52:00"/>
        <d v="1899-12-30T06:16:00"/>
        <d v="1899-12-30T13:03:00"/>
        <d v="1899-12-30T18:59:00"/>
        <d v="1899-12-30T01:37:00"/>
        <d v="1899-12-30T07:23:00"/>
        <d v="1899-12-30T02:32:00"/>
        <d v="1899-12-30T08:25:00"/>
        <d v="1899-12-30T03:20:00"/>
        <d v="1899-12-30T22:25:00"/>
        <d v="1899-12-30T04:39:00"/>
        <d v="1899-12-30T05:17:00"/>
        <d v="1899-12-30T23:36:00"/>
        <d v="1899-12-30T05:54:00"/>
        <d v="1899-12-30T00:10:00"/>
        <d v="1899-12-30T07:05:00"/>
        <d v="1899-12-30T13:10:00"/>
        <d v="1899-12-30T01:21:00"/>
        <d v="1899-12-30T13:46:00"/>
        <d v="1899-12-30T19:56:00"/>
        <d v="1899-12-30T20:36:00"/>
        <d v="1899-12-30T14:59:00"/>
        <d v="1899-12-30T21:21:00"/>
        <d v="1899-12-30T03:13:00"/>
        <d v="1899-12-30T10:40:00"/>
        <d v="1899-12-30T18:54:00"/>
        <d v="1899-12-30T07:25:00"/>
        <d v="1899-12-30T19:59:00"/>
        <d v="1899-12-30T08:30:00"/>
        <d v="1899-12-30T04:20:00"/>
        <d v="1899-12-30T10:32:00"/>
        <d v="1899-12-30T16:51:00"/>
        <d v="1899-12-30T11:27:00"/>
        <d v="1899-12-30T17:42:00"/>
        <d v="1899-12-30T12:20:00"/>
        <d v="1899-12-30T00:38:00"/>
        <d v="1899-12-30T06:53:00"/>
        <d v="1899-12-30T19:22:00"/>
        <d v="1899-12-30T01:25:00"/>
        <d v="1899-12-30T02:10:00"/>
        <d v="1899-12-30T09:23:00"/>
        <d v="1899-12-30T10:16:00"/>
        <d v="1899-12-30T04:31:00"/>
        <d v="1899-12-30T17:06:00"/>
        <d v="1899-12-30T23:45:00"/>
      </sharedItems>
      <fieldGroup par="13"/>
    </cacheField>
    <cacheField name="HAUTEUR" numFmtId="0">
      <sharedItems containsMixedTypes="1" containsNumber="1" containsInteger="1" minValue="1" maxValue="4" count="316">
        <s v="3.98"/>
        <s v="0.84"/>
        <s v="4.05"/>
        <s v="0.83"/>
        <s v="4.2"/>
        <s v="0.66"/>
        <s v="4.19"/>
        <s v="0.69"/>
        <s v="4.39"/>
        <s v="0.5"/>
        <s v="4.29"/>
        <s v="0.6"/>
        <s v="4.51"/>
        <s v="0.4"/>
        <s v="4.32"/>
        <s v="0.55"/>
        <s v="4.55"/>
        <s v="0.39"/>
        <s v="4.27"/>
        <s v="0.57"/>
        <s v="4.49"/>
        <s v="0.46"/>
        <s v="4.14"/>
        <s v="0.64"/>
        <s v="4.34"/>
        <s v="0.61"/>
        <s v="3.96"/>
        <s v="0.76"/>
        <s v="4.13"/>
        <s v="0.8"/>
        <s v="3.75"/>
        <s v="0.93"/>
        <s v="3.89"/>
        <s v="1.02"/>
        <s v="3.55"/>
        <s v="1.12"/>
        <s v="3.64"/>
        <s v="1.23"/>
        <s v="3.39"/>
        <s v="1.33"/>
        <s v="3.43"/>
        <s v="1.43"/>
        <s v="3.27"/>
        <s v="1.51"/>
        <s v="3.28"/>
        <s v="1.55"/>
        <s v="3.25"/>
        <s v="1.58"/>
        <s v="3.23"/>
        <s v="3.33"/>
        <s v="3.3"/>
        <s v="3.49"/>
        <s v="1.35"/>
        <s v="3.45"/>
        <s v="1.27"/>
        <s v="3.68"/>
        <s v="1.17"/>
        <s v="3.61"/>
        <s v="3.87"/>
        <n v="1"/>
        <s v="3.76"/>
        <s v="0.97"/>
        <s v="4.03"/>
        <s v="0.85"/>
        <s v="4.15"/>
        <s v="0.72"/>
        <s v="0.74"/>
        <s v="4.24"/>
        <s v="0.63"/>
        <s v="4.04"/>
        <s v="0.68"/>
        <s v="4.06"/>
        <s v="0.67"/>
        <s v="0.62"/>
        <s v="0.71"/>
        <s v="0.7"/>
        <s v="0.79"/>
        <s v="4.12"/>
        <s v="0.81"/>
        <s v="3.82"/>
        <s v="0.9"/>
        <s v="3.95"/>
        <s v="0.96"/>
        <s v="3.66"/>
        <s v="1.05"/>
        <s v="3.74"/>
        <s v="1.14"/>
        <s v="3.52"/>
        <s v="1.21"/>
        <s v="3.57"/>
        <s v="1.3"/>
        <s v="3.46"/>
        <s v="1.28"/>
        <s v="3.5"/>
        <s v="1.32"/>
        <s v="3.56"/>
        <s v="1.18"/>
        <s v="3.6"/>
        <s v="3.79"/>
        <s v="3.81"/>
        <s v="4.07"/>
        <s v="0.48"/>
        <s v="0.54"/>
        <s v="0.33"/>
        <s v="4.3"/>
        <s v="0.43"/>
        <s v="4.56"/>
        <s v="0.31"/>
        <s v="0.42"/>
        <s v="4.52"/>
        <s v="4.21"/>
        <s v="4.18"/>
        <s v="0.73"/>
        <s v="3.94"/>
        <s v="0.95"/>
        <s v="3.69"/>
        <s v="1.01"/>
        <s v="3.67"/>
        <s v="1.2"/>
        <s v="3.38"/>
        <s v="1.45"/>
        <s v="3.24"/>
        <s v="1.53"/>
        <s v="3.11"/>
        <s v="1.7"/>
        <s v="3.08"/>
        <s v="1.74"/>
        <s v="2.97"/>
        <s v="1.81"/>
        <s v="3.09"/>
        <s v="1.71"/>
        <s v="3.03"/>
        <s v="1.66"/>
        <s v="3.26"/>
        <s v="1.48"/>
        <s v="1.42"/>
        <s v="3.53"/>
        <s v="1.22"/>
        <s v="1.16"/>
        <s v="3.8"/>
        <s v="0.75"/>
        <s v="0.58"/>
        <s v="0.56"/>
        <s v="4.23"/>
        <s v="0.47"/>
        <s v="4.48"/>
        <s v="0.41"/>
        <s v="0.44"/>
        <s v="4.25"/>
        <s v="4.41"/>
        <s v="4.16"/>
        <s v="3.51"/>
        <s v="3.36"/>
        <s v="1.36"/>
        <s v="3.29"/>
        <s v="1.49"/>
        <s v="1.24"/>
        <s v="3.72"/>
        <s v="3.73"/>
        <s v="3.99"/>
        <s v="4.28"/>
        <s v="4.17"/>
        <s v="4.44"/>
        <s v="0.37"/>
        <s v="4.5"/>
        <s v="0.32"/>
        <s v="4.46"/>
        <s v="0.45"/>
        <s v="4.35"/>
        <n v="4"/>
        <s v="1.19"/>
        <s v="1.4"/>
        <s v="3.06"/>
        <s v="1.67"/>
        <s v="3.05"/>
        <s v="2.85"/>
        <s v="1.91"/>
        <s v="2.98"/>
        <s v="1.79"/>
        <s v="2.89"/>
        <s v="3.15"/>
        <s v="1.5"/>
        <s v="3.47"/>
        <s v="3.77"/>
        <s v="0.94"/>
        <s v="0.65"/>
        <s v="4.31"/>
        <s v="0.49"/>
        <s v="0.35"/>
        <s v="4.57"/>
        <s v="0.34"/>
        <s v="3.92"/>
        <s v="0.92"/>
        <s v="3.37"/>
        <s v="1.34"/>
        <s v="3.48"/>
        <s v="0.87"/>
        <s v="0.91"/>
        <s v="4.11"/>
        <s v="4.33"/>
        <s v="0.53"/>
        <s v="4.22"/>
        <s v="4.08"/>
        <s v="0.78"/>
        <s v="3.85"/>
        <s v="3.62"/>
        <s v="1.13"/>
        <s v="3.1"/>
        <s v="3.16"/>
        <s v="1.57"/>
        <s v="2.91"/>
        <s v="1.8"/>
        <s v="3.07"/>
        <s v="2.93"/>
        <s v="3.18"/>
        <s v="3.44"/>
        <s v="3.78"/>
        <s v="0.51"/>
        <s v="4.45"/>
        <s v="4.54"/>
        <s v="0.27"/>
        <s v="0.38"/>
        <s v="0.29"/>
        <s v="3.83"/>
        <s v="3.31"/>
        <s v="1.38"/>
        <s v="1.1"/>
        <s v="3.88"/>
        <s v="3.84"/>
        <s v="0.77"/>
        <s v="3.97"/>
        <s v="4.09"/>
        <s v="3.58"/>
        <s v="1.11"/>
        <s v="3.21"/>
        <s v="1.44"/>
        <s v="3.35"/>
        <s v="1.37"/>
        <s v="1.59"/>
        <s v="1.6"/>
        <s v="0.59"/>
        <s v="0.52"/>
        <s v="4.4"/>
        <s v="4.42"/>
        <s v="0.28"/>
        <s v="4.38"/>
        <s v="0.86"/>
        <s v="3.59"/>
        <s v="1.07"/>
        <s v="3.42"/>
        <s v="1.06"/>
        <s v="1.08"/>
        <s v="0.98"/>
        <s v="3.65"/>
        <s v="3.71"/>
        <s v="0.88"/>
        <s v="0.82"/>
        <s v="0.89"/>
        <s v="3.7"/>
        <s v="1.29"/>
        <s v="4.36"/>
        <s v="4.26"/>
        <s v="4.1"/>
        <s v="3.93"/>
        <s v="3.91"/>
        <s v="0.99"/>
        <s v="3.41"/>
        <s v="1.15"/>
        <s v="3.34"/>
        <s v="1.25"/>
        <s v="3.54"/>
        <s v="1.03"/>
        <s v="1.09"/>
        <s v="1.04"/>
        <s v="4.37"/>
        <s v="0.24"/>
        <s v="0.25"/>
        <s v="0.36"/>
        <s v="3.2"/>
        <s v="3.13"/>
        <s v="1.52"/>
        <s v="3.22"/>
        <s v="1.47"/>
        <s v="4.02"/>
        <s v="3.4"/>
        <s v="3.63"/>
        <s v="0.2"/>
        <s v="1.46"/>
        <s v="3.12"/>
        <s v="1.61"/>
        <s v="2.95"/>
        <s v="1.78"/>
        <s v="1.69"/>
        <s v="3.17"/>
        <s v="1.31"/>
        <s v="4.01"/>
        <s v="4.43"/>
        <s v="3.14"/>
        <s v="1.76"/>
        <s v="1.9"/>
        <s v="1.82"/>
        <s v="2.92"/>
        <s v="1.26"/>
        <s v="1.39"/>
        <s v="1.54"/>
        <s v="1.41"/>
        <s v="1.63"/>
        <s v="2.99"/>
        <s v="1.84"/>
        <s v="1.85"/>
        <s v="3.19"/>
        <s v="4.47"/>
        <s v="1.56"/>
        <s v="1.68"/>
        <s v="3.86"/>
        <s v="4.61"/>
      </sharedItems>
    </cacheField>
    <cacheField name="Semaine/Week-end" numFmtId="0">
      <sharedItems count="2">
        <s v="Semaine"/>
        <s v="Week-End"/>
      </sharedItems>
    </cacheField>
    <cacheField name="Horaire" numFmtId="20">
      <sharedItems count="5">
        <s v=" Nuit"/>
        <s v="Matinée"/>
        <s v="Midi et aprèm"/>
        <s v="Soir"/>
        <s v="Matin avant 9h"/>
      </sharedItems>
    </cacheField>
    <cacheField name="Coeff2" numFmtId="0">
      <sharedItems count="4">
        <s v="3 - Coef important, 60-80"/>
        <s v="4 - Coef élevé, &gt;80"/>
        <s v="2 - Coef moyen, 40-60"/>
        <s v="1 - Coef faible, &lt;40"/>
      </sharedItems>
    </cacheField>
    <cacheField name="Jours (Date)" numFmtId="0" databaseField="0">
      <fieldGroup base="2">
        <rangePr groupBy="days" startDate="2026-01-01T00:00:00" endDate="2027-01-01T00:00:00"/>
        <groupItems count="368">
          <s v="&lt;01/01/2026"/>
          <s v="01-janv"/>
          <s v="02-janv"/>
          <s v="03-janv"/>
          <s v="04-janv"/>
          <s v="05-janv"/>
          <s v="06-janv"/>
          <s v="07-janv"/>
          <s v="08-janv"/>
          <s v="09-janv"/>
          <s v="10-janv"/>
          <s v="11-janv"/>
          <s v="12-janv"/>
          <s v="13-janv"/>
          <s v="14-janv"/>
          <s v="15-janv"/>
          <s v="16-janv"/>
          <s v="17-janv"/>
          <s v="18-janv"/>
          <s v="19-janv"/>
          <s v="20-janv"/>
          <s v="21-janv"/>
          <s v="22-janv"/>
          <s v="23-janv"/>
          <s v="24-janv"/>
          <s v="25-janv"/>
          <s v="26-janv"/>
          <s v="27-janv"/>
          <s v="28-janv"/>
          <s v="29-janv"/>
          <s v="30-janv"/>
          <s v="31-janv"/>
          <s v="01-févr"/>
          <s v="02-févr"/>
          <s v="03-févr"/>
          <s v="04-févr"/>
          <s v="05-févr"/>
          <s v="06-févr"/>
          <s v="07-févr"/>
          <s v="08-févr"/>
          <s v="09-févr"/>
          <s v="10-févr"/>
          <s v="11-févr"/>
          <s v="12-févr"/>
          <s v="13-févr"/>
          <s v="14-févr"/>
          <s v="15-févr"/>
          <s v="16-févr"/>
          <s v="17-févr"/>
          <s v="18-févr"/>
          <s v="19-févr"/>
          <s v="20-févr"/>
          <s v="21-févr"/>
          <s v="22-févr"/>
          <s v="23-févr"/>
          <s v="24-févr"/>
          <s v="25-févr"/>
          <s v="26-févr"/>
          <s v="27-févr"/>
          <s v="28-févr"/>
          <s v="29-févr"/>
          <s v="01-mars"/>
          <s v="02-mars"/>
          <s v="03-mars"/>
          <s v="04-mars"/>
          <s v="05-mars"/>
          <s v="06-mars"/>
          <s v="07-mars"/>
          <s v="08-mars"/>
          <s v="09-mars"/>
          <s v="10-mars"/>
          <s v="11-mars"/>
          <s v="12-mars"/>
          <s v="13-mars"/>
          <s v="14-mars"/>
          <s v="15-mars"/>
          <s v="16-mars"/>
          <s v="17-mars"/>
          <s v="18-mars"/>
          <s v="19-mars"/>
          <s v="20-mars"/>
          <s v="21-mars"/>
          <s v="22-mars"/>
          <s v="23-mars"/>
          <s v="24-mars"/>
          <s v="25-mars"/>
          <s v="26-mars"/>
          <s v="27-mars"/>
          <s v="28-mars"/>
          <s v="29-mars"/>
          <s v="30-mars"/>
          <s v="31-mars"/>
          <s v="01-avr"/>
          <s v="02-avr"/>
          <s v="03-avr"/>
          <s v="04-avr"/>
          <s v="05-avr"/>
          <s v="06-avr"/>
          <s v="07-avr"/>
          <s v="08-avr"/>
          <s v="09-avr"/>
          <s v="10-avr"/>
          <s v="11-avr"/>
          <s v="12-avr"/>
          <s v="13-avr"/>
          <s v="14-avr"/>
          <s v="15-avr"/>
          <s v="16-avr"/>
          <s v="17-avr"/>
          <s v="18-avr"/>
          <s v="19-avr"/>
          <s v="20-avr"/>
          <s v="21-avr"/>
          <s v="22-avr"/>
          <s v="23-avr"/>
          <s v="24-avr"/>
          <s v="25-avr"/>
          <s v="26-avr"/>
          <s v="27-avr"/>
          <s v="28-avr"/>
          <s v="29-avr"/>
          <s v="30-avr"/>
          <s v="01-mai"/>
          <s v="02-mai"/>
          <s v="03-mai"/>
          <s v="04-mai"/>
          <s v="05-mai"/>
          <s v="06-mai"/>
          <s v="07-mai"/>
          <s v="08-mai"/>
          <s v="09-mai"/>
          <s v="10-mai"/>
          <s v="11-mai"/>
          <s v="12-mai"/>
          <s v="13-mai"/>
          <s v="14-mai"/>
          <s v="15-mai"/>
          <s v="16-mai"/>
          <s v="17-mai"/>
          <s v="18-mai"/>
          <s v="19-mai"/>
          <s v="20-mai"/>
          <s v="21-mai"/>
          <s v="22-mai"/>
          <s v="23-mai"/>
          <s v="24-mai"/>
          <s v="25-mai"/>
          <s v="26-mai"/>
          <s v="27-mai"/>
          <s v="28-mai"/>
          <s v="29-mai"/>
          <s v="30-mai"/>
          <s v="31-mai"/>
          <s v="01-juin"/>
          <s v="02-juin"/>
          <s v="03-juin"/>
          <s v="04-juin"/>
          <s v="05-juin"/>
          <s v="06-juin"/>
          <s v="07-juin"/>
          <s v="08-juin"/>
          <s v="09-juin"/>
          <s v="10-juin"/>
          <s v="11-juin"/>
          <s v="12-juin"/>
          <s v="13-juin"/>
          <s v="14-juin"/>
          <s v="15-juin"/>
          <s v="16-juin"/>
          <s v="17-juin"/>
          <s v="18-juin"/>
          <s v="19-juin"/>
          <s v="20-juin"/>
          <s v="21-juin"/>
          <s v="22-juin"/>
          <s v="23-juin"/>
          <s v="24-juin"/>
          <s v="25-juin"/>
          <s v="26-juin"/>
          <s v="27-juin"/>
          <s v="28-juin"/>
          <s v="29-juin"/>
          <s v="30-juin"/>
          <s v="01-juil"/>
          <s v="02-juil"/>
          <s v="03-juil"/>
          <s v="04-juil"/>
          <s v="05-juil"/>
          <s v="06-juil"/>
          <s v="07-juil"/>
          <s v="08-juil"/>
          <s v="09-juil"/>
          <s v="10-juil"/>
          <s v="11-juil"/>
          <s v="12-juil"/>
          <s v="13-juil"/>
          <s v="14-juil"/>
          <s v="15-juil"/>
          <s v="16-juil"/>
          <s v="17-juil"/>
          <s v="18-juil"/>
          <s v="19-juil"/>
          <s v="20-juil"/>
          <s v="21-juil"/>
          <s v="22-juil"/>
          <s v="23-juil"/>
          <s v="24-juil"/>
          <s v="25-juil"/>
          <s v="26-juil"/>
          <s v="27-juil"/>
          <s v="28-juil"/>
          <s v="29-juil"/>
          <s v="30-juil"/>
          <s v="31-juil"/>
          <s v="01-août"/>
          <s v="02-août"/>
          <s v="03-août"/>
          <s v="04-août"/>
          <s v="05-août"/>
          <s v="06-août"/>
          <s v="07-août"/>
          <s v="08-août"/>
          <s v="09-août"/>
          <s v="10-août"/>
          <s v="11-août"/>
          <s v="12-août"/>
          <s v="13-août"/>
          <s v="14-août"/>
          <s v="15-août"/>
          <s v="16-août"/>
          <s v="17-août"/>
          <s v="18-août"/>
          <s v="19-août"/>
          <s v="20-août"/>
          <s v="21-août"/>
          <s v="22-août"/>
          <s v="23-août"/>
          <s v="24-août"/>
          <s v="25-août"/>
          <s v="26-août"/>
          <s v="27-août"/>
          <s v="28-août"/>
          <s v="29-août"/>
          <s v="30-août"/>
          <s v="31-août"/>
          <s v="01-sept"/>
          <s v="02-sept"/>
          <s v="03-sept"/>
          <s v="04-sept"/>
          <s v="05-sept"/>
          <s v="06-sept"/>
          <s v="07-sept"/>
          <s v="08-sept"/>
          <s v="09-sept"/>
          <s v="10-sept"/>
          <s v="11-sept"/>
          <s v="12-sept"/>
          <s v="13-sept"/>
          <s v="14-sept"/>
          <s v="15-sept"/>
          <s v="16-sept"/>
          <s v="17-sept"/>
          <s v="18-sept"/>
          <s v="19-sept"/>
          <s v="20-sept"/>
          <s v="21-sept"/>
          <s v="22-sept"/>
          <s v="23-sept"/>
          <s v="24-sept"/>
          <s v="25-sept"/>
          <s v="26-sept"/>
          <s v="27-sept"/>
          <s v="28-sept"/>
          <s v="29-sept"/>
          <s v="30-sept"/>
          <s v="01-oct"/>
          <s v="02-oct"/>
          <s v="03-oct"/>
          <s v="04-oct"/>
          <s v="05-oct"/>
          <s v="06-oct"/>
          <s v="07-oct"/>
          <s v="08-oct"/>
          <s v="09-oct"/>
          <s v="10-oct"/>
          <s v="11-oct"/>
          <s v="12-oct"/>
          <s v="13-oct"/>
          <s v="14-oct"/>
          <s v="15-oct"/>
          <s v="16-oct"/>
          <s v="17-oct"/>
          <s v="18-oct"/>
          <s v="19-oct"/>
          <s v="20-oct"/>
          <s v="21-oct"/>
          <s v="22-oct"/>
          <s v="23-oct"/>
          <s v="24-oct"/>
          <s v="25-oct"/>
          <s v="26-oct"/>
          <s v="27-oct"/>
          <s v="28-oct"/>
          <s v="29-oct"/>
          <s v="30-oct"/>
          <s v="31-oct"/>
          <s v="01-nov"/>
          <s v="02-nov"/>
          <s v="03-nov"/>
          <s v="04-nov"/>
          <s v="05-nov"/>
          <s v="06-nov"/>
          <s v="07-nov"/>
          <s v="08-nov"/>
          <s v="09-nov"/>
          <s v="10-nov"/>
          <s v="11-nov"/>
          <s v="12-nov"/>
          <s v="13-nov"/>
          <s v="14-nov"/>
          <s v="15-nov"/>
          <s v="16-nov"/>
          <s v="17-nov"/>
          <s v="18-nov"/>
          <s v="19-nov"/>
          <s v="20-nov"/>
          <s v="21-nov"/>
          <s v="22-nov"/>
          <s v="23-nov"/>
          <s v="24-nov"/>
          <s v="25-nov"/>
          <s v="26-nov"/>
          <s v="27-nov"/>
          <s v="28-nov"/>
          <s v="29-nov"/>
          <s v="30-nov"/>
          <s v="01-déc"/>
          <s v="02-déc"/>
          <s v="03-déc"/>
          <s v="04-déc"/>
          <s v="05-déc"/>
          <s v="06-déc"/>
          <s v="07-déc"/>
          <s v="08-déc"/>
          <s v="09-déc"/>
          <s v="10-déc"/>
          <s v="11-déc"/>
          <s v="12-déc"/>
          <s v="13-déc"/>
          <s v="14-déc"/>
          <s v="15-déc"/>
          <s v="16-déc"/>
          <s v="17-déc"/>
          <s v="18-déc"/>
          <s v="19-déc"/>
          <s v="20-déc"/>
          <s v="21-déc"/>
          <s v="22-déc"/>
          <s v="23-déc"/>
          <s v="24-déc"/>
          <s v="25-déc"/>
          <s v="26-déc"/>
          <s v="27-déc"/>
          <s v="28-déc"/>
          <s v="29-déc"/>
          <s v="30-déc"/>
          <s v="31-déc"/>
          <s v="&gt;01/01/2027"/>
        </groupItems>
      </fieldGroup>
    </cacheField>
    <cacheField name="Mois (Date)" numFmtId="0" databaseField="0">
      <fieldGroup base="2">
        <rangePr groupBy="months" startDate="2026-01-01T00:00:00" endDate="2027-01-01T00:00:00"/>
        <groupItems count="14">
          <s v="&lt;01/01/2026"/>
          <s v="janv"/>
          <s v="févr"/>
          <s v="mars"/>
          <s v="avr"/>
          <s v="mai"/>
          <s v="juin"/>
          <s v="juil"/>
          <s v="août"/>
          <s v="sept"/>
          <s v="oct"/>
          <s v="nov"/>
          <s v="déc"/>
          <s v="&gt;01/01/2027"/>
        </groupItems>
      </fieldGroup>
    </cacheField>
    <cacheField name="Minutes (Heure Marée)" numFmtId="0" databaseField="0">
      <fieldGroup base="5">
        <rangePr groupBy="minutes" startDate="1899-12-30T00:00:00" endDate="1899-12-30T23:59:00"/>
        <groupItems count="62">
          <s v="&lt;00/01/1900"/>
          <s v=":00"/>
          <s v=":01"/>
          <s v=":02"/>
          <s v=":03"/>
          <s v=":04"/>
          <s v=":05"/>
          <s v=":06"/>
          <s v=":07"/>
          <s v=":08"/>
          <s v=":09"/>
          <s v=":10"/>
          <s v=":11"/>
          <s v=":12"/>
          <s v=":13"/>
          <s v=":14"/>
          <s v=":15"/>
          <s v=":16"/>
          <s v=":17"/>
          <s v=":18"/>
          <s v=":19"/>
          <s v=":20"/>
          <s v=":21"/>
          <s v=":22"/>
          <s v=":23"/>
          <s v=":24"/>
          <s v=":25"/>
          <s v=":26"/>
          <s v=":27"/>
          <s v=":28"/>
          <s v=":29"/>
          <s v=":30"/>
          <s v=":31"/>
          <s v=":32"/>
          <s v=":33"/>
          <s v=":34"/>
          <s v=":35"/>
          <s v=":36"/>
          <s v=":37"/>
          <s v=":38"/>
          <s v=":39"/>
          <s v=":40"/>
          <s v=":41"/>
          <s v=":42"/>
          <s v=":43"/>
          <s v=":44"/>
          <s v=":45"/>
          <s v=":46"/>
          <s v=":47"/>
          <s v=":48"/>
          <s v=":49"/>
          <s v=":50"/>
          <s v=":51"/>
          <s v=":52"/>
          <s v=":53"/>
          <s v=":54"/>
          <s v=":55"/>
          <s v=":56"/>
          <s v=":57"/>
          <s v=":58"/>
          <s v=":59"/>
          <s v="&gt;00/01/1900"/>
        </groupItems>
      </fieldGroup>
    </cacheField>
    <cacheField name="Heures (Heure Marée)" numFmtId="0" databaseField="0">
      <fieldGroup base="5">
        <rangePr groupBy="hours" startDate="1899-12-30T00:00:00" endDate="1899-12-30T23:59:00"/>
        <groupItems count="26">
          <s v="&lt;00/01/1900"/>
          <s v="00"/>
          <s v="01"/>
          <s v="02"/>
          <s v="03"/>
          <s v="04"/>
          <s v="05"/>
          <s v="06"/>
          <s v="07"/>
          <s v="08"/>
          <s v="09"/>
          <s v="10"/>
          <s v="11"/>
          <s v="12"/>
          <s v="13"/>
          <s v="14"/>
          <s v="15"/>
          <s v="16"/>
          <s v="17"/>
          <s v="18"/>
          <s v="19"/>
          <s v="20"/>
          <s v="21"/>
          <s v="22"/>
          <s v="23"/>
          <s v="&gt;00/01/1900"/>
        </groupItems>
      </fieldGroup>
    </cacheField>
  </cacheFields>
  <extLst>
    <ext xmlns:x14="http://schemas.microsoft.com/office/spreadsheetml/2009/9/main" uri="{725AE2AE-9491-48be-B2B4-4EB974FC3084}">
      <x14:pivotCacheDefinition pivotCacheId="160417704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11">
  <r>
    <x v="0"/>
    <x v="0"/>
    <x v="0"/>
    <x v="0"/>
    <x v="0"/>
    <x v="0"/>
    <x v="0"/>
    <x v="0"/>
    <x v="0"/>
    <x v="0"/>
  </r>
  <r>
    <x v="0"/>
    <x v="0"/>
    <x v="0"/>
    <x v="1"/>
    <x v="0"/>
    <x v="1"/>
    <x v="1"/>
    <x v="0"/>
    <x v="1"/>
    <x v="0"/>
  </r>
  <r>
    <x v="0"/>
    <x v="0"/>
    <x v="0"/>
    <x v="0"/>
    <x v="1"/>
    <x v="2"/>
    <x v="2"/>
    <x v="0"/>
    <x v="2"/>
    <x v="0"/>
  </r>
  <r>
    <x v="0"/>
    <x v="0"/>
    <x v="0"/>
    <x v="1"/>
    <x v="1"/>
    <x v="3"/>
    <x v="3"/>
    <x v="0"/>
    <x v="3"/>
    <x v="0"/>
  </r>
  <r>
    <x v="0"/>
    <x v="1"/>
    <x v="1"/>
    <x v="0"/>
    <x v="2"/>
    <x v="4"/>
    <x v="4"/>
    <x v="0"/>
    <x v="0"/>
    <x v="0"/>
  </r>
  <r>
    <x v="0"/>
    <x v="1"/>
    <x v="1"/>
    <x v="1"/>
    <x v="2"/>
    <x v="5"/>
    <x v="5"/>
    <x v="0"/>
    <x v="1"/>
    <x v="0"/>
  </r>
  <r>
    <x v="0"/>
    <x v="1"/>
    <x v="1"/>
    <x v="0"/>
    <x v="3"/>
    <x v="6"/>
    <x v="6"/>
    <x v="0"/>
    <x v="2"/>
    <x v="1"/>
  </r>
  <r>
    <x v="0"/>
    <x v="1"/>
    <x v="1"/>
    <x v="1"/>
    <x v="3"/>
    <x v="7"/>
    <x v="7"/>
    <x v="0"/>
    <x v="3"/>
    <x v="1"/>
  </r>
  <r>
    <x v="0"/>
    <x v="2"/>
    <x v="2"/>
    <x v="0"/>
    <x v="4"/>
    <x v="8"/>
    <x v="8"/>
    <x v="1"/>
    <x v="0"/>
    <x v="1"/>
  </r>
  <r>
    <x v="0"/>
    <x v="2"/>
    <x v="2"/>
    <x v="1"/>
    <x v="4"/>
    <x v="9"/>
    <x v="9"/>
    <x v="1"/>
    <x v="1"/>
    <x v="1"/>
  </r>
  <r>
    <x v="0"/>
    <x v="2"/>
    <x v="2"/>
    <x v="0"/>
    <x v="5"/>
    <x v="10"/>
    <x v="10"/>
    <x v="1"/>
    <x v="2"/>
    <x v="1"/>
  </r>
  <r>
    <x v="0"/>
    <x v="2"/>
    <x v="2"/>
    <x v="1"/>
    <x v="5"/>
    <x v="11"/>
    <x v="11"/>
    <x v="1"/>
    <x v="3"/>
    <x v="1"/>
  </r>
  <r>
    <x v="0"/>
    <x v="3"/>
    <x v="3"/>
    <x v="0"/>
    <x v="6"/>
    <x v="12"/>
    <x v="12"/>
    <x v="1"/>
    <x v="0"/>
    <x v="1"/>
  </r>
  <r>
    <x v="0"/>
    <x v="3"/>
    <x v="3"/>
    <x v="1"/>
    <x v="6"/>
    <x v="13"/>
    <x v="13"/>
    <x v="1"/>
    <x v="2"/>
    <x v="1"/>
  </r>
  <r>
    <x v="0"/>
    <x v="3"/>
    <x v="3"/>
    <x v="0"/>
    <x v="7"/>
    <x v="14"/>
    <x v="14"/>
    <x v="1"/>
    <x v="3"/>
    <x v="1"/>
  </r>
  <r>
    <x v="0"/>
    <x v="4"/>
    <x v="4"/>
    <x v="1"/>
    <x v="7"/>
    <x v="15"/>
    <x v="15"/>
    <x v="0"/>
    <x v="0"/>
    <x v="1"/>
  </r>
  <r>
    <x v="0"/>
    <x v="4"/>
    <x v="4"/>
    <x v="0"/>
    <x v="8"/>
    <x v="16"/>
    <x v="16"/>
    <x v="0"/>
    <x v="4"/>
    <x v="1"/>
  </r>
  <r>
    <x v="0"/>
    <x v="4"/>
    <x v="4"/>
    <x v="1"/>
    <x v="8"/>
    <x v="17"/>
    <x v="17"/>
    <x v="0"/>
    <x v="2"/>
    <x v="1"/>
  </r>
  <r>
    <x v="0"/>
    <x v="4"/>
    <x v="4"/>
    <x v="0"/>
    <x v="7"/>
    <x v="18"/>
    <x v="18"/>
    <x v="0"/>
    <x v="3"/>
    <x v="1"/>
  </r>
  <r>
    <x v="0"/>
    <x v="5"/>
    <x v="5"/>
    <x v="1"/>
    <x v="7"/>
    <x v="19"/>
    <x v="19"/>
    <x v="0"/>
    <x v="0"/>
    <x v="1"/>
  </r>
  <r>
    <x v="0"/>
    <x v="5"/>
    <x v="5"/>
    <x v="0"/>
    <x v="9"/>
    <x v="20"/>
    <x v="20"/>
    <x v="0"/>
    <x v="4"/>
    <x v="1"/>
  </r>
  <r>
    <x v="0"/>
    <x v="5"/>
    <x v="5"/>
    <x v="1"/>
    <x v="9"/>
    <x v="21"/>
    <x v="21"/>
    <x v="0"/>
    <x v="2"/>
    <x v="1"/>
  </r>
  <r>
    <x v="0"/>
    <x v="5"/>
    <x v="5"/>
    <x v="0"/>
    <x v="5"/>
    <x v="22"/>
    <x v="22"/>
    <x v="0"/>
    <x v="3"/>
    <x v="1"/>
  </r>
  <r>
    <x v="0"/>
    <x v="6"/>
    <x v="6"/>
    <x v="1"/>
    <x v="5"/>
    <x v="23"/>
    <x v="23"/>
    <x v="0"/>
    <x v="0"/>
    <x v="1"/>
  </r>
  <r>
    <x v="0"/>
    <x v="6"/>
    <x v="6"/>
    <x v="0"/>
    <x v="10"/>
    <x v="24"/>
    <x v="24"/>
    <x v="0"/>
    <x v="4"/>
    <x v="1"/>
  </r>
  <r>
    <x v="0"/>
    <x v="6"/>
    <x v="6"/>
    <x v="1"/>
    <x v="10"/>
    <x v="25"/>
    <x v="25"/>
    <x v="0"/>
    <x v="2"/>
    <x v="1"/>
  </r>
  <r>
    <x v="0"/>
    <x v="6"/>
    <x v="6"/>
    <x v="0"/>
    <x v="11"/>
    <x v="26"/>
    <x v="26"/>
    <x v="0"/>
    <x v="3"/>
    <x v="1"/>
  </r>
  <r>
    <x v="0"/>
    <x v="0"/>
    <x v="7"/>
    <x v="1"/>
    <x v="11"/>
    <x v="27"/>
    <x v="27"/>
    <x v="0"/>
    <x v="0"/>
    <x v="1"/>
  </r>
  <r>
    <x v="0"/>
    <x v="0"/>
    <x v="7"/>
    <x v="0"/>
    <x v="12"/>
    <x v="28"/>
    <x v="28"/>
    <x v="0"/>
    <x v="4"/>
    <x v="0"/>
  </r>
  <r>
    <x v="0"/>
    <x v="0"/>
    <x v="7"/>
    <x v="1"/>
    <x v="12"/>
    <x v="29"/>
    <x v="29"/>
    <x v="0"/>
    <x v="2"/>
    <x v="0"/>
  </r>
  <r>
    <x v="0"/>
    <x v="0"/>
    <x v="7"/>
    <x v="0"/>
    <x v="13"/>
    <x v="30"/>
    <x v="30"/>
    <x v="0"/>
    <x v="3"/>
    <x v="0"/>
  </r>
  <r>
    <x v="0"/>
    <x v="1"/>
    <x v="8"/>
    <x v="1"/>
    <x v="13"/>
    <x v="0"/>
    <x v="31"/>
    <x v="0"/>
    <x v="0"/>
    <x v="0"/>
  </r>
  <r>
    <x v="0"/>
    <x v="1"/>
    <x v="8"/>
    <x v="0"/>
    <x v="14"/>
    <x v="31"/>
    <x v="32"/>
    <x v="0"/>
    <x v="1"/>
    <x v="0"/>
  </r>
  <r>
    <x v="0"/>
    <x v="1"/>
    <x v="8"/>
    <x v="1"/>
    <x v="14"/>
    <x v="32"/>
    <x v="33"/>
    <x v="0"/>
    <x v="2"/>
    <x v="0"/>
  </r>
  <r>
    <x v="0"/>
    <x v="1"/>
    <x v="8"/>
    <x v="0"/>
    <x v="15"/>
    <x v="33"/>
    <x v="34"/>
    <x v="0"/>
    <x v="3"/>
    <x v="0"/>
  </r>
  <r>
    <x v="0"/>
    <x v="2"/>
    <x v="9"/>
    <x v="1"/>
    <x v="15"/>
    <x v="34"/>
    <x v="35"/>
    <x v="1"/>
    <x v="0"/>
    <x v="0"/>
  </r>
  <r>
    <x v="0"/>
    <x v="2"/>
    <x v="9"/>
    <x v="0"/>
    <x v="16"/>
    <x v="5"/>
    <x v="36"/>
    <x v="1"/>
    <x v="1"/>
    <x v="2"/>
  </r>
  <r>
    <x v="0"/>
    <x v="2"/>
    <x v="9"/>
    <x v="1"/>
    <x v="16"/>
    <x v="35"/>
    <x v="37"/>
    <x v="1"/>
    <x v="2"/>
    <x v="2"/>
  </r>
  <r>
    <x v="0"/>
    <x v="2"/>
    <x v="9"/>
    <x v="0"/>
    <x v="17"/>
    <x v="36"/>
    <x v="38"/>
    <x v="1"/>
    <x v="3"/>
    <x v="2"/>
  </r>
  <r>
    <x v="0"/>
    <x v="3"/>
    <x v="10"/>
    <x v="1"/>
    <x v="17"/>
    <x v="37"/>
    <x v="39"/>
    <x v="1"/>
    <x v="0"/>
    <x v="2"/>
  </r>
  <r>
    <x v="0"/>
    <x v="3"/>
    <x v="10"/>
    <x v="0"/>
    <x v="18"/>
    <x v="38"/>
    <x v="40"/>
    <x v="1"/>
    <x v="1"/>
    <x v="2"/>
  </r>
  <r>
    <x v="0"/>
    <x v="3"/>
    <x v="10"/>
    <x v="1"/>
    <x v="18"/>
    <x v="39"/>
    <x v="41"/>
    <x v="1"/>
    <x v="2"/>
    <x v="2"/>
  </r>
  <r>
    <x v="0"/>
    <x v="3"/>
    <x v="10"/>
    <x v="0"/>
    <x v="19"/>
    <x v="40"/>
    <x v="42"/>
    <x v="1"/>
    <x v="3"/>
    <x v="3"/>
  </r>
  <r>
    <x v="0"/>
    <x v="4"/>
    <x v="11"/>
    <x v="1"/>
    <x v="19"/>
    <x v="41"/>
    <x v="43"/>
    <x v="0"/>
    <x v="0"/>
    <x v="3"/>
  </r>
  <r>
    <x v="0"/>
    <x v="4"/>
    <x v="11"/>
    <x v="0"/>
    <x v="20"/>
    <x v="42"/>
    <x v="44"/>
    <x v="0"/>
    <x v="2"/>
    <x v="3"/>
  </r>
  <r>
    <x v="0"/>
    <x v="4"/>
    <x v="11"/>
    <x v="1"/>
    <x v="20"/>
    <x v="43"/>
    <x v="45"/>
    <x v="0"/>
    <x v="3"/>
    <x v="3"/>
  </r>
  <r>
    <x v="0"/>
    <x v="5"/>
    <x v="12"/>
    <x v="0"/>
    <x v="21"/>
    <x v="44"/>
    <x v="46"/>
    <x v="0"/>
    <x v="0"/>
    <x v="3"/>
  </r>
  <r>
    <x v="0"/>
    <x v="5"/>
    <x v="12"/>
    <x v="1"/>
    <x v="21"/>
    <x v="45"/>
    <x v="47"/>
    <x v="0"/>
    <x v="4"/>
    <x v="3"/>
  </r>
  <r>
    <x v="0"/>
    <x v="5"/>
    <x v="12"/>
    <x v="0"/>
    <x v="21"/>
    <x v="46"/>
    <x v="48"/>
    <x v="0"/>
    <x v="2"/>
    <x v="3"/>
  </r>
  <r>
    <x v="0"/>
    <x v="5"/>
    <x v="12"/>
    <x v="1"/>
    <x v="21"/>
    <x v="47"/>
    <x v="45"/>
    <x v="0"/>
    <x v="3"/>
    <x v="3"/>
  </r>
  <r>
    <x v="0"/>
    <x v="6"/>
    <x v="13"/>
    <x v="0"/>
    <x v="20"/>
    <x v="48"/>
    <x v="49"/>
    <x v="0"/>
    <x v="0"/>
    <x v="3"/>
  </r>
  <r>
    <x v="0"/>
    <x v="6"/>
    <x v="13"/>
    <x v="1"/>
    <x v="20"/>
    <x v="49"/>
    <x v="43"/>
    <x v="0"/>
    <x v="4"/>
    <x v="3"/>
  </r>
  <r>
    <x v="0"/>
    <x v="6"/>
    <x v="13"/>
    <x v="0"/>
    <x v="19"/>
    <x v="50"/>
    <x v="50"/>
    <x v="0"/>
    <x v="2"/>
    <x v="3"/>
  </r>
  <r>
    <x v="0"/>
    <x v="6"/>
    <x v="13"/>
    <x v="1"/>
    <x v="19"/>
    <x v="51"/>
    <x v="41"/>
    <x v="0"/>
    <x v="3"/>
    <x v="3"/>
  </r>
  <r>
    <x v="0"/>
    <x v="0"/>
    <x v="14"/>
    <x v="0"/>
    <x v="22"/>
    <x v="52"/>
    <x v="51"/>
    <x v="0"/>
    <x v="0"/>
    <x v="2"/>
  </r>
  <r>
    <x v="0"/>
    <x v="0"/>
    <x v="14"/>
    <x v="1"/>
    <x v="22"/>
    <x v="53"/>
    <x v="52"/>
    <x v="0"/>
    <x v="4"/>
    <x v="2"/>
  </r>
  <r>
    <x v="0"/>
    <x v="0"/>
    <x v="14"/>
    <x v="0"/>
    <x v="23"/>
    <x v="54"/>
    <x v="53"/>
    <x v="0"/>
    <x v="2"/>
    <x v="2"/>
  </r>
  <r>
    <x v="0"/>
    <x v="0"/>
    <x v="14"/>
    <x v="1"/>
    <x v="23"/>
    <x v="55"/>
    <x v="54"/>
    <x v="0"/>
    <x v="3"/>
    <x v="2"/>
  </r>
  <r>
    <x v="0"/>
    <x v="1"/>
    <x v="15"/>
    <x v="0"/>
    <x v="24"/>
    <x v="56"/>
    <x v="55"/>
    <x v="0"/>
    <x v="0"/>
    <x v="2"/>
  </r>
  <r>
    <x v="0"/>
    <x v="1"/>
    <x v="15"/>
    <x v="1"/>
    <x v="24"/>
    <x v="57"/>
    <x v="56"/>
    <x v="0"/>
    <x v="1"/>
    <x v="2"/>
  </r>
  <r>
    <x v="0"/>
    <x v="1"/>
    <x v="15"/>
    <x v="0"/>
    <x v="25"/>
    <x v="58"/>
    <x v="57"/>
    <x v="0"/>
    <x v="2"/>
    <x v="2"/>
  </r>
  <r>
    <x v="0"/>
    <x v="1"/>
    <x v="15"/>
    <x v="1"/>
    <x v="25"/>
    <x v="59"/>
    <x v="35"/>
    <x v="0"/>
    <x v="3"/>
    <x v="2"/>
  </r>
  <r>
    <x v="0"/>
    <x v="2"/>
    <x v="16"/>
    <x v="0"/>
    <x v="26"/>
    <x v="60"/>
    <x v="58"/>
    <x v="1"/>
    <x v="0"/>
    <x v="0"/>
  </r>
  <r>
    <x v="0"/>
    <x v="2"/>
    <x v="16"/>
    <x v="1"/>
    <x v="26"/>
    <x v="61"/>
    <x v="59"/>
    <x v="1"/>
    <x v="1"/>
    <x v="0"/>
  </r>
  <r>
    <x v="0"/>
    <x v="2"/>
    <x v="16"/>
    <x v="0"/>
    <x v="27"/>
    <x v="62"/>
    <x v="60"/>
    <x v="1"/>
    <x v="2"/>
    <x v="0"/>
  </r>
  <r>
    <x v="0"/>
    <x v="2"/>
    <x v="16"/>
    <x v="1"/>
    <x v="27"/>
    <x v="63"/>
    <x v="61"/>
    <x v="1"/>
    <x v="3"/>
    <x v="0"/>
  </r>
  <r>
    <x v="0"/>
    <x v="3"/>
    <x v="17"/>
    <x v="0"/>
    <x v="0"/>
    <x v="64"/>
    <x v="62"/>
    <x v="1"/>
    <x v="0"/>
    <x v="0"/>
  </r>
  <r>
    <x v="0"/>
    <x v="3"/>
    <x v="17"/>
    <x v="1"/>
    <x v="0"/>
    <x v="9"/>
    <x v="63"/>
    <x v="1"/>
    <x v="1"/>
    <x v="0"/>
  </r>
  <r>
    <x v="0"/>
    <x v="3"/>
    <x v="17"/>
    <x v="0"/>
    <x v="28"/>
    <x v="65"/>
    <x v="32"/>
    <x v="1"/>
    <x v="2"/>
    <x v="0"/>
  </r>
  <r>
    <x v="0"/>
    <x v="3"/>
    <x v="17"/>
    <x v="1"/>
    <x v="28"/>
    <x v="66"/>
    <x v="1"/>
    <x v="1"/>
    <x v="3"/>
    <x v="0"/>
  </r>
  <r>
    <x v="0"/>
    <x v="4"/>
    <x v="18"/>
    <x v="0"/>
    <x v="29"/>
    <x v="67"/>
    <x v="64"/>
    <x v="0"/>
    <x v="0"/>
    <x v="0"/>
  </r>
  <r>
    <x v="0"/>
    <x v="4"/>
    <x v="18"/>
    <x v="1"/>
    <x v="29"/>
    <x v="68"/>
    <x v="65"/>
    <x v="0"/>
    <x v="1"/>
    <x v="0"/>
  </r>
  <r>
    <x v="0"/>
    <x v="4"/>
    <x v="18"/>
    <x v="0"/>
    <x v="2"/>
    <x v="69"/>
    <x v="0"/>
    <x v="0"/>
    <x v="3"/>
    <x v="0"/>
  </r>
  <r>
    <x v="0"/>
    <x v="5"/>
    <x v="19"/>
    <x v="1"/>
    <x v="2"/>
    <x v="70"/>
    <x v="66"/>
    <x v="0"/>
    <x v="0"/>
    <x v="0"/>
  </r>
  <r>
    <x v="0"/>
    <x v="5"/>
    <x v="19"/>
    <x v="0"/>
    <x v="30"/>
    <x v="71"/>
    <x v="67"/>
    <x v="0"/>
    <x v="4"/>
    <x v="1"/>
  </r>
  <r>
    <x v="0"/>
    <x v="5"/>
    <x v="19"/>
    <x v="1"/>
    <x v="30"/>
    <x v="72"/>
    <x v="68"/>
    <x v="0"/>
    <x v="2"/>
    <x v="1"/>
  </r>
  <r>
    <x v="0"/>
    <x v="5"/>
    <x v="19"/>
    <x v="0"/>
    <x v="31"/>
    <x v="73"/>
    <x v="69"/>
    <x v="0"/>
    <x v="3"/>
    <x v="1"/>
  </r>
  <r>
    <x v="0"/>
    <x v="6"/>
    <x v="20"/>
    <x v="1"/>
    <x v="31"/>
    <x v="74"/>
    <x v="70"/>
    <x v="0"/>
    <x v="0"/>
    <x v="1"/>
  </r>
  <r>
    <x v="0"/>
    <x v="6"/>
    <x v="20"/>
    <x v="0"/>
    <x v="3"/>
    <x v="75"/>
    <x v="10"/>
    <x v="0"/>
    <x v="4"/>
    <x v="1"/>
  </r>
  <r>
    <x v="0"/>
    <x v="6"/>
    <x v="20"/>
    <x v="1"/>
    <x v="3"/>
    <x v="76"/>
    <x v="11"/>
    <x v="0"/>
    <x v="2"/>
    <x v="1"/>
  </r>
  <r>
    <x v="0"/>
    <x v="6"/>
    <x v="20"/>
    <x v="0"/>
    <x v="32"/>
    <x v="77"/>
    <x v="71"/>
    <x v="0"/>
    <x v="3"/>
    <x v="1"/>
  </r>
  <r>
    <x v="0"/>
    <x v="0"/>
    <x v="21"/>
    <x v="1"/>
    <x v="32"/>
    <x v="78"/>
    <x v="72"/>
    <x v="0"/>
    <x v="0"/>
    <x v="1"/>
  </r>
  <r>
    <x v="0"/>
    <x v="0"/>
    <x v="21"/>
    <x v="0"/>
    <x v="32"/>
    <x v="79"/>
    <x v="10"/>
    <x v="0"/>
    <x v="4"/>
    <x v="1"/>
  </r>
  <r>
    <x v="0"/>
    <x v="0"/>
    <x v="21"/>
    <x v="1"/>
    <x v="32"/>
    <x v="80"/>
    <x v="73"/>
    <x v="0"/>
    <x v="2"/>
    <x v="1"/>
  </r>
  <r>
    <x v="0"/>
    <x v="0"/>
    <x v="21"/>
    <x v="0"/>
    <x v="3"/>
    <x v="81"/>
    <x v="69"/>
    <x v="0"/>
    <x v="3"/>
    <x v="1"/>
  </r>
  <r>
    <x v="0"/>
    <x v="1"/>
    <x v="22"/>
    <x v="1"/>
    <x v="3"/>
    <x v="82"/>
    <x v="74"/>
    <x v="0"/>
    <x v="0"/>
    <x v="1"/>
  </r>
  <r>
    <x v="0"/>
    <x v="1"/>
    <x v="22"/>
    <x v="0"/>
    <x v="11"/>
    <x v="83"/>
    <x v="67"/>
    <x v="0"/>
    <x v="4"/>
    <x v="1"/>
  </r>
  <r>
    <x v="0"/>
    <x v="1"/>
    <x v="22"/>
    <x v="1"/>
    <x v="11"/>
    <x v="84"/>
    <x v="75"/>
    <x v="0"/>
    <x v="2"/>
    <x v="1"/>
  </r>
  <r>
    <x v="0"/>
    <x v="1"/>
    <x v="22"/>
    <x v="0"/>
    <x v="33"/>
    <x v="85"/>
    <x v="26"/>
    <x v="0"/>
    <x v="3"/>
    <x v="1"/>
  </r>
  <r>
    <x v="0"/>
    <x v="2"/>
    <x v="23"/>
    <x v="1"/>
    <x v="33"/>
    <x v="86"/>
    <x v="76"/>
    <x v="1"/>
    <x v="0"/>
    <x v="1"/>
  </r>
  <r>
    <x v="0"/>
    <x v="2"/>
    <x v="23"/>
    <x v="0"/>
    <x v="29"/>
    <x v="87"/>
    <x v="77"/>
    <x v="1"/>
    <x v="4"/>
    <x v="0"/>
  </r>
  <r>
    <x v="0"/>
    <x v="2"/>
    <x v="23"/>
    <x v="1"/>
    <x v="29"/>
    <x v="88"/>
    <x v="78"/>
    <x v="1"/>
    <x v="2"/>
    <x v="0"/>
  </r>
  <r>
    <x v="0"/>
    <x v="2"/>
    <x v="23"/>
    <x v="0"/>
    <x v="28"/>
    <x v="89"/>
    <x v="79"/>
    <x v="1"/>
    <x v="3"/>
    <x v="0"/>
  </r>
  <r>
    <x v="0"/>
    <x v="3"/>
    <x v="24"/>
    <x v="1"/>
    <x v="28"/>
    <x v="90"/>
    <x v="80"/>
    <x v="1"/>
    <x v="0"/>
    <x v="0"/>
  </r>
  <r>
    <x v="0"/>
    <x v="3"/>
    <x v="24"/>
    <x v="0"/>
    <x v="34"/>
    <x v="91"/>
    <x v="81"/>
    <x v="1"/>
    <x v="1"/>
    <x v="0"/>
  </r>
  <r>
    <x v="0"/>
    <x v="3"/>
    <x v="24"/>
    <x v="1"/>
    <x v="34"/>
    <x v="92"/>
    <x v="82"/>
    <x v="1"/>
    <x v="2"/>
    <x v="0"/>
  </r>
  <r>
    <x v="0"/>
    <x v="3"/>
    <x v="24"/>
    <x v="0"/>
    <x v="35"/>
    <x v="93"/>
    <x v="83"/>
    <x v="1"/>
    <x v="3"/>
    <x v="0"/>
  </r>
  <r>
    <x v="0"/>
    <x v="4"/>
    <x v="25"/>
    <x v="1"/>
    <x v="35"/>
    <x v="94"/>
    <x v="84"/>
    <x v="0"/>
    <x v="0"/>
    <x v="0"/>
  </r>
  <r>
    <x v="0"/>
    <x v="4"/>
    <x v="25"/>
    <x v="0"/>
    <x v="36"/>
    <x v="95"/>
    <x v="85"/>
    <x v="0"/>
    <x v="1"/>
    <x v="2"/>
  </r>
  <r>
    <x v="0"/>
    <x v="4"/>
    <x v="25"/>
    <x v="1"/>
    <x v="36"/>
    <x v="96"/>
    <x v="86"/>
    <x v="0"/>
    <x v="2"/>
    <x v="2"/>
  </r>
  <r>
    <x v="0"/>
    <x v="4"/>
    <x v="25"/>
    <x v="0"/>
    <x v="16"/>
    <x v="97"/>
    <x v="87"/>
    <x v="0"/>
    <x v="3"/>
    <x v="2"/>
  </r>
  <r>
    <x v="0"/>
    <x v="5"/>
    <x v="26"/>
    <x v="1"/>
    <x v="16"/>
    <x v="98"/>
    <x v="88"/>
    <x v="0"/>
    <x v="0"/>
    <x v="2"/>
  </r>
  <r>
    <x v="0"/>
    <x v="5"/>
    <x v="26"/>
    <x v="0"/>
    <x v="37"/>
    <x v="99"/>
    <x v="89"/>
    <x v="0"/>
    <x v="1"/>
    <x v="2"/>
  </r>
  <r>
    <x v="0"/>
    <x v="5"/>
    <x v="26"/>
    <x v="1"/>
    <x v="37"/>
    <x v="100"/>
    <x v="90"/>
    <x v="0"/>
    <x v="2"/>
    <x v="2"/>
  </r>
  <r>
    <x v="0"/>
    <x v="6"/>
    <x v="27"/>
    <x v="0"/>
    <x v="23"/>
    <x v="101"/>
    <x v="91"/>
    <x v="0"/>
    <x v="0"/>
    <x v="2"/>
  </r>
  <r>
    <x v="0"/>
    <x v="6"/>
    <x v="27"/>
    <x v="1"/>
    <x v="23"/>
    <x v="102"/>
    <x v="92"/>
    <x v="0"/>
    <x v="4"/>
    <x v="2"/>
  </r>
  <r>
    <x v="0"/>
    <x v="6"/>
    <x v="27"/>
    <x v="0"/>
    <x v="23"/>
    <x v="103"/>
    <x v="93"/>
    <x v="0"/>
    <x v="2"/>
    <x v="2"/>
  </r>
  <r>
    <x v="0"/>
    <x v="6"/>
    <x v="27"/>
    <x v="1"/>
    <x v="23"/>
    <x v="104"/>
    <x v="94"/>
    <x v="0"/>
    <x v="3"/>
    <x v="2"/>
  </r>
  <r>
    <x v="0"/>
    <x v="0"/>
    <x v="28"/>
    <x v="0"/>
    <x v="17"/>
    <x v="105"/>
    <x v="95"/>
    <x v="0"/>
    <x v="0"/>
    <x v="2"/>
  </r>
  <r>
    <x v="0"/>
    <x v="0"/>
    <x v="28"/>
    <x v="1"/>
    <x v="17"/>
    <x v="106"/>
    <x v="96"/>
    <x v="0"/>
    <x v="4"/>
    <x v="2"/>
  </r>
  <r>
    <x v="0"/>
    <x v="0"/>
    <x v="28"/>
    <x v="0"/>
    <x v="24"/>
    <x v="107"/>
    <x v="97"/>
    <x v="0"/>
    <x v="2"/>
    <x v="2"/>
  </r>
  <r>
    <x v="0"/>
    <x v="0"/>
    <x v="28"/>
    <x v="1"/>
    <x v="24"/>
    <x v="108"/>
    <x v="96"/>
    <x v="0"/>
    <x v="3"/>
    <x v="2"/>
  </r>
  <r>
    <x v="0"/>
    <x v="1"/>
    <x v="29"/>
    <x v="0"/>
    <x v="38"/>
    <x v="109"/>
    <x v="98"/>
    <x v="0"/>
    <x v="0"/>
    <x v="2"/>
  </r>
  <r>
    <x v="0"/>
    <x v="1"/>
    <x v="29"/>
    <x v="1"/>
    <x v="38"/>
    <x v="110"/>
    <x v="82"/>
    <x v="0"/>
    <x v="1"/>
    <x v="2"/>
  </r>
  <r>
    <x v="0"/>
    <x v="1"/>
    <x v="29"/>
    <x v="0"/>
    <x v="27"/>
    <x v="32"/>
    <x v="99"/>
    <x v="0"/>
    <x v="2"/>
    <x v="0"/>
  </r>
  <r>
    <x v="0"/>
    <x v="1"/>
    <x v="29"/>
    <x v="1"/>
    <x v="27"/>
    <x v="111"/>
    <x v="61"/>
    <x v="0"/>
    <x v="3"/>
    <x v="0"/>
  </r>
  <r>
    <x v="0"/>
    <x v="2"/>
    <x v="30"/>
    <x v="0"/>
    <x v="13"/>
    <x v="112"/>
    <x v="100"/>
    <x v="1"/>
    <x v="0"/>
    <x v="0"/>
  </r>
  <r>
    <x v="0"/>
    <x v="2"/>
    <x v="30"/>
    <x v="1"/>
    <x v="13"/>
    <x v="113"/>
    <x v="74"/>
    <x v="1"/>
    <x v="1"/>
    <x v="0"/>
  </r>
  <r>
    <x v="0"/>
    <x v="2"/>
    <x v="30"/>
    <x v="0"/>
    <x v="39"/>
    <x v="96"/>
    <x v="62"/>
    <x v="1"/>
    <x v="2"/>
    <x v="0"/>
  </r>
  <r>
    <x v="0"/>
    <x v="2"/>
    <x v="30"/>
    <x v="1"/>
    <x v="39"/>
    <x v="114"/>
    <x v="66"/>
    <x v="1"/>
    <x v="3"/>
    <x v="0"/>
  </r>
  <r>
    <x v="1"/>
    <x v="3"/>
    <x v="31"/>
    <x v="0"/>
    <x v="3"/>
    <x v="115"/>
    <x v="14"/>
    <x v="1"/>
    <x v="0"/>
    <x v="1"/>
  </r>
  <r>
    <x v="1"/>
    <x v="3"/>
    <x v="31"/>
    <x v="1"/>
    <x v="3"/>
    <x v="116"/>
    <x v="101"/>
    <x v="1"/>
    <x v="1"/>
    <x v="1"/>
  </r>
  <r>
    <x v="1"/>
    <x v="3"/>
    <x v="31"/>
    <x v="0"/>
    <x v="40"/>
    <x v="117"/>
    <x v="4"/>
    <x v="1"/>
    <x v="2"/>
    <x v="1"/>
  </r>
  <r>
    <x v="1"/>
    <x v="3"/>
    <x v="31"/>
    <x v="1"/>
    <x v="40"/>
    <x v="118"/>
    <x v="102"/>
    <x v="1"/>
    <x v="3"/>
    <x v="1"/>
  </r>
  <r>
    <x v="1"/>
    <x v="4"/>
    <x v="32"/>
    <x v="0"/>
    <x v="6"/>
    <x v="119"/>
    <x v="20"/>
    <x v="0"/>
    <x v="0"/>
    <x v="1"/>
  </r>
  <r>
    <x v="1"/>
    <x v="4"/>
    <x v="32"/>
    <x v="1"/>
    <x v="6"/>
    <x v="120"/>
    <x v="103"/>
    <x v="0"/>
    <x v="2"/>
    <x v="1"/>
  </r>
  <r>
    <x v="1"/>
    <x v="4"/>
    <x v="32"/>
    <x v="0"/>
    <x v="41"/>
    <x v="121"/>
    <x v="104"/>
    <x v="0"/>
    <x v="3"/>
    <x v="1"/>
  </r>
  <r>
    <x v="1"/>
    <x v="5"/>
    <x v="33"/>
    <x v="1"/>
    <x v="41"/>
    <x v="122"/>
    <x v="105"/>
    <x v="0"/>
    <x v="0"/>
    <x v="1"/>
  </r>
  <r>
    <x v="1"/>
    <x v="5"/>
    <x v="33"/>
    <x v="0"/>
    <x v="42"/>
    <x v="123"/>
    <x v="106"/>
    <x v="0"/>
    <x v="4"/>
    <x v="1"/>
  </r>
  <r>
    <x v="1"/>
    <x v="5"/>
    <x v="33"/>
    <x v="1"/>
    <x v="42"/>
    <x v="124"/>
    <x v="107"/>
    <x v="0"/>
    <x v="2"/>
    <x v="1"/>
  </r>
  <r>
    <x v="1"/>
    <x v="5"/>
    <x v="33"/>
    <x v="0"/>
    <x v="42"/>
    <x v="125"/>
    <x v="104"/>
    <x v="0"/>
    <x v="3"/>
    <x v="1"/>
  </r>
  <r>
    <x v="1"/>
    <x v="6"/>
    <x v="34"/>
    <x v="1"/>
    <x v="42"/>
    <x v="126"/>
    <x v="108"/>
    <x v="0"/>
    <x v="0"/>
    <x v="1"/>
  </r>
  <r>
    <x v="1"/>
    <x v="6"/>
    <x v="34"/>
    <x v="0"/>
    <x v="42"/>
    <x v="127"/>
    <x v="109"/>
    <x v="0"/>
    <x v="4"/>
    <x v="1"/>
  </r>
  <r>
    <x v="1"/>
    <x v="6"/>
    <x v="34"/>
    <x v="1"/>
    <x v="42"/>
    <x v="128"/>
    <x v="17"/>
    <x v="0"/>
    <x v="2"/>
    <x v="1"/>
  </r>
  <r>
    <x v="1"/>
    <x v="6"/>
    <x v="34"/>
    <x v="0"/>
    <x v="41"/>
    <x v="129"/>
    <x v="110"/>
    <x v="0"/>
    <x v="3"/>
    <x v="1"/>
  </r>
  <r>
    <x v="1"/>
    <x v="0"/>
    <x v="35"/>
    <x v="1"/>
    <x v="41"/>
    <x v="130"/>
    <x v="101"/>
    <x v="0"/>
    <x v="0"/>
    <x v="1"/>
  </r>
  <r>
    <x v="1"/>
    <x v="0"/>
    <x v="35"/>
    <x v="0"/>
    <x v="6"/>
    <x v="131"/>
    <x v="8"/>
    <x v="0"/>
    <x v="4"/>
    <x v="1"/>
  </r>
  <r>
    <x v="1"/>
    <x v="0"/>
    <x v="35"/>
    <x v="1"/>
    <x v="6"/>
    <x v="132"/>
    <x v="102"/>
    <x v="0"/>
    <x v="2"/>
    <x v="1"/>
  </r>
  <r>
    <x v="1"/>
    <x v="0"/>
    <x v="35"/>
    <x v="0"/>
    <x v="43"/>
    <x v="133"/>
    <x v="100"/>
    <x v="0"/>
    <x v="3"/>
    <x v="1"/>
  </r>
  <r>
    <x v="1"/>
    <x v="1"/>
    <x v="36"/>
    <x v="1"/>
    <x v="43"/>
    <x v="134"/>
    <x v="25"/>
    <x v="0"/>
    <x v="0"/>
    <x v="1"/>
  </r>
  <r>
    <x v="1"/>
    <x v="1"/>
    <x v="36"/>
    <x v="0"/>
    <x v="3"/>
    <x v="135"/>
    <x v="111"/>
    <x v="0"/>
    <x v="4"/>
    <x v="1"/>
  </r>
  <r>
    <x v="1"/>
    <x v="1"/>
    <x v="36"/>
    <x v="1"/>
    <x v="3"/>
    <x v="136"/>
    <x v="112"/>
    <x v="0"/>
    <x v="2"/>
    <x v="1"/>
  </r>
  <r>
    <x v="1"/>
    <x v="1"/>
    <x v="36"/>
    <x v="0"/>
    <x v="2"/>
    <x v="137"/>
    <x v="32"/>
    <x v="0"/>
    <x v="3"/>
    <x v="0"/>
  </r>
  <r>
    <x v="1"/>
    <x v="2"/>
    <x v="37"/>
    <x v="1"/>
    <x v="2"/>
    <x v="138"/>
    <x v="76"/>
    <x v="1"/>
    <x v="0"/>
    <x v="0"/>
  </r>
  <r>
    <x v="1"/>
    <x v="2"/>
    <x v="37"/>
    <x v="0"/>
    <x v="28"/>
    <x v="139"/>
    <x v="113"/>
    <x v="1"/>
    <x v="4"/>
    <x v="0"/>
  </r>
  <r>
    <x v="1"/>
    <x v="2"/>
    <x v="37"/>
    <x v="1"/>
    <x v="28"/>
    <x v="140"/>
    <x v="114"/>
    <x v="1"/>
    <x v="2"/>
    <x v="0"/>
  </r>
  <r>
    <x v="1"/>
    <x v="2"/>
    <x v="37"/>
    <x v="0"/>
    <x v="14"/>
    <x v="141"/>
    <x v="115"/>
    <x v="1"/>
    <x v="3"/>
    <x v="0"/>
  </r>
  <r>
    <x v="1"/>
    <x v="3"/>
    <x v="38"/>
    <x v="1"/>
    <x v="14"/>
    <x v="142"/>
    <x v="116"/>
    <x v="1"/>
    <x v="0"/>
    <x v="0"/>
  </r>
  <r>
    <x v="1"/>
    <x v="3"/>
    <x v="38"/>
    <x v="0"/>
    <x v="36"/>
    <x v="143"/>
    <x v="117"/>
    <x v="1"/>
    <x v="1"/>
    <x v="2"/>
  </r>
  <r>
    <x v="1"/>
    <x v="3"/>
    <x v="38"/>
    <x v="1"/>
    <x v="36"/>
    <x v="144"/>
    <x v="118"/>
    <x v="1"/>
    <x v="2"/>
    <x v="2"/>
  </r>
  <r>
    <x v="1"/>
    <x v="3"/>
    <x v="38"/>
    <x v="0"/>
    <x v="24"/>
    <x v="145"/>
    <x v="91"/>
    <x v="1"/>
    <x v="3"/>
    <x v="2"/>
  </r>
  <r>
    <x v="1"/>
    <x v="4"/>
    <x v="39"/>
    <x v="1"/>
    <x v="24"/>
    <x v="146"/>
    <x v="54"/>
    <x v="0"/>
    <x v="0"/>
    <x v="2"/>
  </r>
  <r>
    <x v="1"/>
    <x v="4"/>
    <x v="39"/>
    <x v="0"/>
    <x v="44"/>
    <x v="147"/>
    <x v="119"/>
    <x v="0"/>
    <x v="1"/>
    <x v="2"/>
  </r>
  <r>
    <x v="1"/>
    <x v="4"/>
    <x v="39"/>
    <x v="1"/>
    <x v="44"/>
    <x v="148"/>
    <x v="120"/>
    <x v="0"/>
    <x v="2"/>
    <x v="2"/>
  </r>
  <r>
    <x v="1"/>
    <x v="4"/>
    <x v="39"/>
    <x v="0"/>
    <x v="19"/>
    <x v="149"/>
    <x v="121"/>
    <x v="0"/>
    <x v="3"/>
    <x v="3"/>
  </r>
  <r>
    <x v="1"/>
    <x v="5"/>
    <x v="40"/>
    <x v="1"/>
    <x v="19"/>
    <x v="150"/>
    <x v="122"/>
    <x v="0"/>
    <x v="0"/>
    <x v="3"/>
  </r>
  <r>
    <x v="1"/>
    <x v="5"/>
    <x v="40"/>
    <x v="0"/>
    <x v="45"/>
    <x v="151"/>
    <x v="123"/>
    <x v="0"/>
    <x v="1"/>
    <x v="3"/>
  </r>
  <r>
    <x v="1"/>
    <x v="5"/>
    <x v="40"/>
    <x v="1"/>
    <x v="45"/>
    <x v="152"/>
    <x v="124"/>
    <x v="0"/>
    <x v="2"/>
    <x v="3"/>
  </r>
  <r>
    <x v="1"/>
    <x v="5"/>
    <x v="40"/>
    <x v="0"/>
    <x v="46"/>
    <x v="153"/>
    <x v="125"/>
    <x v="0"/>
    <x v="3"/>
    <x v="3"/>
  </r>
  <r>
    <x v="1"/>
    <x v="6"/>
    <x v="41"/>
    <x v="1"/>
    <x v="46"/>
    <x v="154"/>
    <x v="126"/>
    <x v="0"/>
    <x v="0"/>
    <x v="3"/>
  </r>
  <r>
    <x v="1"/>
    <x v="6"/>
    <x v="41"/>
    <x v="0"/>
    <x v="47"/>
    <x v="155"/>
    <x v="127"/>
    <x v="0"/>
    <x v="2"/>
    <x v="3"/>
  </r>
  <r>
    <x v="1"/>
    <x v="6"/>
    <x v="41"/>
    <x v="1"/>
    <x v="47"/>
    <x v="156"/>
    <x v="128"/>
    <x v="0"/>
    <x v="3"/>
    <x v="3"/>
  </r>
  <r>
    <x v="1"/>
    <x v="0"/>
    <x v="42"/>
    <x v="0"/>
    <x v="47"/>
    <x v="157"/>
    <x v="129"/>
    <x v="0"/>
    <x v="0"/>
    <x v="3"/>
  </r>
  <r>
    <x v="1"/>
    <x v="0"/>
    <x v="42"/>
    <x v="1"/>
    <x v="47"/>
    <x v="158"/>
    <x v="130"/>
    <x v="0"/>
    <x v="4"/>
    <x v="3"/>
  </r>
  <r>
    <x v="1"/>
    <x v="0"/>
    <x v="42"/>
    <x v="0"/>
    <x v="46"/>
    <x v="159"/>
    <x v="131"/>
    <x v="0"/>
    <x v="2"/>
    <x v="3"/>
  </r>
  <r>
    <x v="1"/>
    <x v="0"/>
    <x v="42"/>
    <x v="1"/>
    <x v="46"/>
    <x v="160"/>
    <x v="132"/>
    <x v="0"/>
    <x v="3"/>
    <x v="3"/>
  </r>
  <r>
    <x v="1"/>
    <x v="1"/>
    <x v="43"/>
    <x v="0"/>
    <x v="45"/>
    <x v="138"/>
    <x v="133"/>
    <x v="0"/>
    <x v="0"/>
    <x v="3"/>
  </r>
  <r>
    <x v="1"/>
    <x v="1"/>
    <x v="43"/>
    <x v="1"/>
    <x v="45"/>
    <x v="161"/>
    <x v="134"/>
    <x v="0"/>
    <x v="4"/>
    <x v="3"/>
  </r>
  <r>
    <x v="1"/>
    <x v="1"/>
    <x v="43"/>
    <x v="0"/>
    <x v="19"/>
    <x v="162"/>
    <x v="46"/>
    <x v="0"/>
    <x v="2"/>
    <x v="3"/>
  </r>
  <r>
    <x v="1"/>
    <x v="1"/>
    <x v="43"/>
    <x v="1"/>
    <x v="19"/>
    <x v="163"/>
    <x v="135"/>
    <x v="0"/>
    <x v="3"/>
    <x v="3"/>
  </r>
  <r>
    <x v="1"/>
    <x v="2"/>
    <x v="44"/>
    <x v="0"/>
    <x v="48"/>
    <x v="164"/>
    <x v="136"/>
    <x v="1"/>
    <x v="0"/>
    <x v="2"/>
  </r>
  <r>
    <x v="1"/>
    <x v="2"/>
    <x v="44"/>
    <x v="1"/>
    <x v="48"/>
    <x v="165"/>
    <x v="137"/>
    <x v="1"/>
    <x v="1"/>
    <x v="2"/>
  </r>
  <r>
    <x v="1"/>
    <x v="2"/>
    <x v="44"/>
    <x v="0"/>
    <x v="24"/>
    <x v="166"/>
    <x v="93"/>
    <x v="1"/>
    <x v="2"/>
    <x v="2"/>
  </r>
  <r>
    <x v="1"/>
    <x v="2"/>
    <x v="44"/>
    <x v="1"/>
    <x v="24"/>
    <x v="167"/>
    <x v="138"/>
    <x v="1"/>
    <x v="3"/>
    <x v="2"/>
  </r>
  <r>
    <x v="1"/>
    <x v="3"/>
    <x v="45"/>
    <x v="0"/>
    <x v="36"/>
    <x v="168"/>
    <x v="139"/>
    <x v="1"/>
    <x v="0"/>
    <x v="2"/>
  </r>
  <r>
    <x v="1"/>
    <x v="3"/>
    <x v="45"/>
    <x v="1"/>
    <x v="36"/>
    <x v="169"/>
    <x v="61"/>
    <x v="1"/>
    <x v="1"/>
    <x v="2"/>
  </r>
  <r>
    <x v="1"/>
    <x v="3"/>
    <x v="45"/>
    <x v="0"/>
    <x v="27"/>
    <x v="170"/>
    <x v="30"/>
    <x v="1"/>
    <x v="2"/>
    <x v="0"/>
  </r>
  <r>
    <x v="1"/>
    <x v="3"/>
    <x v="45"/>
    <x v="1"/>
    <x v="27"/>
    <x v="171"/>
    <x v="31"/>
    <x v="1"/>
    <x v="3"/>
    <x v="0"/>
  </r>
  <r>
    <x v="1"/>
    <x v="4"/>
    <x v="46"/>
    <x v="0"/>
    <x v="49"/>
    <x v="172"/>
    <x v="69"/>
    <x v="0"/>
    <x v="0"/>
    <x v="0"/>
  </r>
  <r>
    <x v="1"/>
    <x v="4"/>
    <x v="46"/>
    <x v="1"/>
    <x v="49"/>
    <x v="173"/>
    <x v="140"/>
    <x v="0"/>
    <x v="1"/>
    <x v="0"/>
  </r>
  <r>
    <x v="1"/>
    <x v="4"/>
    <x v="46"/>
    <x v="0"/>
    <x v="12"/>
    <x v="174"/>
    <x v="26"/>
    <x v="0"/>
    <x v="2"/>
    <x v="0"/>
  </r>
  <r>
    <x v="1"/>
    <x v="4"/>
    <x v="46"/>
    <x v="1"/>
    <x v="12"/>
    <x v="175"/>
    <x v="65"/>
    <x v="0"/>
    <x v="3"/>
    <x v="0"/>
  </r>
  <r>
    <x v="1"/>
    <x v="5"/>
    <x v="47"/>
    <x v="0"/>
    <x v="11"/>
    <x v="176"/>
    <x v="67"/>
    <x v="0"/>
    <x v="0"/>
    <x v="1"/>
  </r>
  <r>
    <x v="1"/>
    <x v="5"/>
    <x v="47"/>
    <x v="1"/>
    <x v="11"/>
    <x v="177"/>
    <x v="141"/>
    <x v="0"/>
    <x v="1"/>
    <x v="1"/>
  </r>
  <r>
    <x v="1"/>
    <x v="5"/>
    <x v="47"/>
    <x v="0"/>
    <x v="10"/>
    <x v="178"/>
    <x v="77"/>
    <x v="0"/>
    <x v="2"/>
    <x v="1"/>
  </r>
  <r>
    <x v="1"/>
    <x v="5"/>
    <x v="47"/>
    <x v="1"/>
    <x v="10"/>
    <x v="179"/>
    <x v="142"/>
    <x v="0"/>
    <x v="3"/>
    <x v="1"/>
  </r>
  <r>
    <x v="1"/>
    <x v="6"/>
    <x v="48"/>
    <x v="0"/>
    <x v="5"/>
    <x v="180"/>
    <x v="8"/>
    <x v="0"/>
    <x v="4"/>
    <x v="1"/>
  </r>
  <r>
    <x v="1"/>
    <x v="6"/>
    <x v="48"/>
    <x v="1"/>
    <x v="5"/>
    <x v="181"/>
    <x v="21"/>
    <x v="0"/>
    <x v="2"/>
    <x v="1"/>
  </r>
  <r>
    <x v="1"/>
    <x v="6"/>
    <x v="48"/>
    <x v="0"/>
    <x v="6"/>
    <x v="182"/>
    <x v="143"/>
    <x v="0"/>
    <x v="3"/>
    <x v="1"/>
  </r>
  <r>
    <x v="1"/>
    <x v="0"/>
    <x v="49"/>
    <x v="1"/>
    <x v="6"/>
    <x v="183"/>
    <x v="144"/>
    <x v="0"/>
    <x v="0"/>
    <x v="1"/>
  </r>
  <r>
    <x v="1"/>
    <x v="0"/>
    <x v="49"/>
    <x v="0"/>
    <x v="8"/>
    <x v="16"/>
    <x v="145"/>
    <x v="0"/>
    <x v="4"/>
    <x v="1"/>
  </r>
  <r>
    <x v="1"/>
    <x v="0"/>
    <x v="49"/>
    <x v="1"/>
    <x v="8"/>
    <x v="17"/>
    <x v="146"/>
    <x v="0"/>
    <x v="2"/>
    <x v="1"/>
  </r>
  <r>
    <x v="1"/>
    <x v="0"/>
    <x v="49"/>
    <x v="0"/>
    <x v="41"/>
    <x v="184"/>
    <x v="18"/>
    <x v="0"/>
    <x v="3"/>
    <x v="1"/>
  </r>
  <r>
    <x v="1"/>
    <x v="1"/>
    <x v="50"/>
    <x v="1"/>
    <x v="41"/>
    <x v="19"/>
    <x v="147"/>
    <x v="0"/>
    <x v="0"/>
    <x v="1"/>
  </r>
  <r>
    <x v="1"/>
    <x v="1"/>
    <x v="50"/>
    <x v="0"/>
    <x v="41"/>
    <x v="185"/>
    <x v="20"/>
    <x v="0"/>
    <x v="4"/>
    <x v="1"/>
  </r>
  <r>
    <x v="1"/>
    <x v="1"/>
    <x v="50"/>
    <x v="1"/>
    <x v="41"/>
    <x v="186"/>
    <x v="147"/>
    <x v="0"/>
    <x v="2"/>
    <x v="1"/>
  </r>
  <r>
    <x v="1"/>
    <x v="1"/>
    <x v="50"/>
    <x v="0"/>
    <x v="8"/>
    <x v="187"/>
    <x v="148"/>
    <x v="0"/>
    <x v="3"/>
    <x v="1"/>
  </r>
  <r>
    <x v="1"/>
    <x v="2"/>
    <x v="51"/>
    <x v="1"/>
    <x v="8"/>
    <x v="188"/>
    <x v="101"/>
    <x v="1"/>
    <x v="0"/>
    <x v="1"/>
  </r>
  <r>
    <x v="1"/>
    <x v="2"/>
    <x v="51"/>
    <x v="0"/>
    <x v="6"/>
    <x v="189"/>
    <x v="149"/>
    <x v="1"/>
    <x v="4"/>
    <x v="1"/>
  </r>
  <r>
    <x v="1"/>
    <x v="2"/>
    <x v="51"/>
    <x v="1"/>
    <x v="6"/>
    <x v="190"/>
    <x v="102"/>
    <x v="1"/>
    <x v="2"/>
    <x v="1"/>
  </r>
  <r>
    <x v="1"/>
    <x v="2"/>
    <x v="51"/>
    <x v="0"/>
    <x v="5"/>
    <x v="191"/>
    <x v="150"/>
    <x v="1"/>
    <x v="3"/>
    <x v="1"/>
  </r>
  <r>
    <x v="1"/>
    <x v="3"/>
    <x v="52"/>
    <x v="1"/>
    <x v="5"/>
    <x v="192"/>
    <x v="19"/>
    <x v="1"/>
    <x v="0"/>
    <x v="1"/>
  </r>
  <r>
    <x v="1"/>
    <x v="3"/>
    <x v="52"/>
    <x v="0"/>
    <x v="50"/>
    <x v="193"/>
    <x v="67"/>
    <x v="1"/>
    <x v="4"/>
    <x v="1"/>
  </r>
  <r>
    <x v="1"/>
    <x v="3"/>
    <x v="52"/>
    <x v="1"/>
    <x v="50"/>
    <x v="194"/>
    <x v="7"/>
    <x v="1"/>
    <x v="2"/>
    <x v="1"/>
  </r>
  <r>
    <x v="1"/>
    <x v="3"/>
    <x v="52"/>
    <x v="0"/>
    <x v="30"/>
    <x v="195"/>
    <x v="0"/>
    <x v="1"/>
    <x v="3"/>
    <x v="1"/>
  </r>
  <r>
    <x v="1"/>
    <x v="4"/>
    <x v="53"/>
    <x v="1"/>
    <x v="30"/>
    <x v="196"/>
    <x v="112"/>
    <x v="0"/>
    <x v="0"/>
    <x v="1"/>
  </r>
  <r>
    <x v="1"/>
    <x v="4"/>
    <x v="53"/>
    <x v="0"/>
    <x v="1"/>
    <x v="197"/>
    <x v="0"/>
    <x v="0"/>
    <x v="1"/>
    <x v="0"/>
  </r>
  <r>
    <x v="1"/>
    <x v="4"/>
    <x v="53"/>
    <x v="1"/>
    <x v="1"/>
    <x v="198"/>
    <x v="80"/>
    <x v="0"/>
    <x v="2"/>
    <x v="0"/>
  </r>
  <r>
    <x v="1"/>
    <x v="4"/>
    <x v="53"/>
    <x v="0"/>
    <x v="51"/>
    <x v="199"/>
    <x v="30"/>
    <x v="0"/>
    <x v="3"/>
    <x v="0"/>
  </r>
  <r>
    <x v="1"/>
    <x v="5"/>
    <x v="54"/>
    <x v="1"/>
    <x v="51"/>
    <x v="146"/>
    <x v="82"/>
    <x v="0"/>
    <x v="0"/>
    <x v="0"/>
  </r>
  <r>
    <x v="1"/>
    <x v="5"/>
    <x v="54"/>
    <x v="0"/>
    <x v="15"/>
    <x v="200"/>
    <x v="117"/>
    <x v="0"/>
    <x v="1"/>
    <x v="0"/>
  </r>
  <r>
    <x v="1"/>
    <x v="5"/>
    <x v="54"/>
    <x v="1"/>
    <x v="15"/>
    <x v="201"/>
    <x v="56"/>
    <x v="0"/>
    <x v="2"/>
    <x v="0"/>
  </r>
  <r>
    <x v="1"/>
    <x v="5"/>
    <x v="54"/>
    <x v="0"/>
    <x v="24"/>
    <x v="202"/>
    <x v="151"/>
    <x v="0"/>
    <x v="3"/>
    <x v="2"/>
  </r>
  <r>
    <x v="1"/>
    <x v="6"/>
    <x v="55"/>
    <x v="1"/>
    <x v="24"/>
    <x v="203"/>
    <x v="137"/>
    <x v="0"/>
    <x v="0"/>
    <x v="2"/>
  </r>
  <r>
    <x v="1"/>
    <x v="6"/>
    <x v="55"/>
    <x v="0"/>
    <x v="44"/>
    <x v="204"/>
    <x v="38"/>
    <x v="0"/>
    <x v="1"/>
    <x v="2"/>
  </r>
  <r>
    <x v="1"/>
    <x v="6"/>
    <x v="55"/>
    <x v="1"/>
    <x v="44"/>
    <x v="174"/>
    <x v="41"/>
    <x v="0"/>
    <x v="2"/>
    <x v="2"/>
  </r>
  <r>
    <x v="1"/>
    <x v="6"/>
    <x v="55"/>
    <x v="0"/>
    <x v="52"/>
    <x v="205"/>
    <x v="152"/>
    <x v="0"/>
    <x v="3"/>
    <x v="2"/>
  </r>
  <r>
    <x v="1"/>
    <x v="0"/>
    <x v="56"/>
    <x v="1"/>
    <x v="52"/>
    <x v="206"/>
    <x v="153"/>
    <x v="0"/>
    <x v="4"/>
    <x v="2"/>
  </r>
  <r>
    <x v="1"/>
    <x v="0"/>
    <x v="56"/>
    <x v="0"/>
    <x v="19"/>
    <x v="17"/>
    <x v="154"/>
    <x v="0"/>
    <x v="2"/>
    <x v="3"/>
  </r>
  <r>
    <x v="1"/>
    <x v="0"/>
    <x v="56"/>
    <x v="1"/>
    <x v="19"/>
    <x v="207"/>
    <x v="155"/>
    <x v="0"/>
    <x v="3"/>
    <x v="3"/>
  </r>
  <r>
    <x v="1"/>
    <x v="1"/>
    <x v="57"/>
    <x v="0"/>
    <x v="53"/>
    <x v="208"/>
    <x v="53"/>
    <x v="0"/>
    <x v="0"/>
    <x v="2"/>
  </r>
  <r>
    <x v="1"/>
    <x v="1"/>
    <x v="57"/>
    <x v="1"/>
    <x v="53"/>
    <x v="209"/>
    <x v="156"/>
    <x v="0"/>
    <x v="4"/>
    <x v="2"/>
  </r>
  <r>
    <x v="1"/>
    <x v="1"/>
    <x v="57"/>
    <x v="0"/>
    <x v="23"/>
    <x v="210"/>
    <x v="53"/>
    <x v="0"/>
    <x v="2"/>
    <x v="2"/>
  </r>
  <r>
    <x v="1"/>
    <x v="1"/>
    <x v="57"/>
    <x v="1"/>
    <x v="23"/>
    <x v="211"/>
    <x v="92"/>
    <x v="0"/>
    <x v="3"/>
    <x v="2"/>
  </r>
  <r>
    <x v="1"/>
    <x v="2"/>
    <x v="58"/>
    <x v="0"/>
    <x v="54"/>
    <x v="212"/>
    <x v="157"/>
    <x v="1"/>
    <x v="0"/>
    <x v="2"/>
  </r>
  <r>
    <x v="1"/>
    <x v="2"/>
    <x v="58"/>
    <x v="1"/>
    <x v="54"/>
    <x v="110"/>
    <x v="114"/>
    <x v="1"/>
    <x v="1"/>
    <x v="2"/>
  </r>
  <r>
    <x v="1"/>
    <x v="2"/>
    <x v="58"/>
    <x v="0"/>
    <x v="55"/>
    <x v="213"/>
    <x v="158"/>
    <x v="1"/>
    <x v="2"/>
    <x v="0"/>
  </r>
  <r>
    <x v="1"/>
    <x v="2"/>
    <x v="58"/>
    <x v="1"/>
    <x v="55"/>
    <x v="214"/>
    <x v="61"/>
    <x v="1"/>
    <x v="3"/>
    <x v="0"/>
  </r>
  <r>
    <x v="2"/>
    <x v="3"/>
    <x v="59"/>
    <x v="0"/>
    <x v="56"/>
    <x v="215"/>
    <x v="62"/>
    <x v="1"/>
    <x v="0"/>
    <x v="0"/>
  </r>
  <r>
    <x v="2"/>
    <x v="3"/>
    <x v="59"/>
    <x v="1"/>
    <x v="56"/>
    <x v="216"/>
    <x v="23"/>
    <x v="1"/>
    <x v="1"/>
    <x v="0"/>
  </r>
  <r>
    <x v="2"/>
    <x v="3"/>
    <x v="59"/>
    <x v="0"/>
    <x v="39"/>
    <x v="217"/>
    <x v="159"/>
    <x v="1"/>
    <x v="2"/>
    <x v="0"/>
  </r>
  <r>
    <x v="2"/>
    <x v="3"/>
    <x v="59"/>
    <x v="1"/>
    <x v="39"/>
    <x v="218"/>
    <x v="72"/>
    <x v="1"/>
    <x v="3"/>
    <x v="0"/>
  </r>
  <r>
    <x v="2"/>
    <x v="4"/>
    <x v="60"/>
    <x v="0"/>
    <x v="3"/>
    <x v="219"/>
    <x v="160"/>
    <x v="0"/>
    <x v="0"/>
    <x v="1"/>
  </r>
  <r>
    <x v="2"/>
    <x v="4"/>
    <x v="60"/>
    <x v="1"/>
    <x v="3"/>
    <x v="173"/>
    <x v="146"/>
    <x v="0"/>
    <x v="1"/>
    <x v="1"/>
  </r>
  <r>
    <x v="2"/>
    <x v="4"/>
    <x v="60"/>
    <x v="0"/>
    <x v="43"/>
    <x v="220"/>
    <x v="161"/>
    <x v="0"/>
    <x v="2"/>
    <x v="1"/>
  </r>
  <r>
    <x v="2"/>
    <x v="4"/>
    <x v="60"/>
    <x v="1"/>
    <x v="43"/>
    <x v="221"/>
    <x v="21"/>
    <x v="0"/>
    <x v="3"/>
    <x v="1"/>
  </r>
  <r>
    <x v="2"/>
    <x v="5"/>
    <x v="61"/>
    <x v="0"/>
    <x v="6"/>
    <x v="222"/>
    <x v="162"/>
    <x v="0"/>
    <x v="0"/>
    <x v="1"/>
  </r>
  <r>
    <x v="2"/>
    <x v="5"/>
    <x v="61"/>
    <x v="1"/>
    <x v="6"/>
    <x v="223"/>
    <x v="107"/>
    <x v="0"/>
    <x v="1"/>
    <x v="1"/>
  </r>
  <r>
    <x v="2"/>
    <x v="5"/>
    <x v="61"/>
    <x v="0"/>
    <x v="41"/>
    <x v="224"/>
    <x v="18"/>
    <x v="0"/>
    <x v="2"/>
    <x v="1"/>
  </r>
  <r>
    <x v="2"/>
    <x v="5"/>
    <x v="61"/>
    <x v="1"/>
    <x v="41"/>
    <x v="205"/>
    <x v="163"/>
    <x v="0"/>
    <x v="3"/>
    <x v="1"/>
  </r>
  <r>
    <x v="2"/>
    <x v="6"/>
    <x v="62"/>
    <x v="0"/>
    <x v="42"/>
    <x v="180"/>
    <x v="164"/>
    <x v="0"/>
    <x v="4"/>
    <x v="1"/>
  </r>
  <r>
    <x v="2"/>
    <x v="6"/>
    <x v="62"/>
    <x v="1"/>
    <x v="42"/>
    <x v="225"/>
    <x v="165"/>
    <x v="0"/>
    <x v="2"/>
    <x v="1"/>
  </r>
  <r>
    <x v="2"/>
    <x v="6"/>
    <x v="62"/>
    <x v="0"/>
    <x v="42"/>
    <x v="182"/>
    <x v="104"/>
    <x v="0"/>
    <x v="3"/>
    <x v="1"/>
  </r>
  <r>
    <x v="2"/>
    <x v="0"/>
    <x v="63"/>
    <x v="1"/>
    <x v="42"/>
    <x v="183"/>
    <x v="163"/>
    <x v="0"/>
    <x v="0"/>
    <x v="1"/>
  </r>
  <r>
    <x v="2"/>
    <x v="0"/>
    <x v="63"/>
    <x v="0"/>
    <x v="42"/>
    <x v="226"/>
    <x v="166"/>
    <x v="0"/>
    <x v="4"/>
    <x v="1"/>
  </r>
  <r>
    <x v="2"/>
    <x v="0"/>
    <x v="63"/>
    <x v="1"/>
    <x v="42"/>
    <x v="227"/>
    <x v="108"/>
    <x v="0"/>
    <x v="2"/>
    <x v="1"/>
  </r>
  <r>
    <x v="2"/>
    <x v="0"/>
    <x v="63"/>
    <x v="0"/>
    <x v="41"/>
    <x v="228"/>
    <x v="148"/>
    <x v="0"/>
    <x v="3"/>
    <x v="1"/>
  </r>
  <r>
    <x v="2"/>
    <x v="1"/>
    <x v="64"/>
    <x v="1"/>
    <x v="41"/>
    <x v="229"/>
    <x v="167"/>
    <x v="0"/>
    <x v="0"/>
    <x v="1"/>
  </r>
  <r>
    <x v="2"/>
    <x v="1"/>
    <x v="64"/>
    <x v="0"/>
    <x v="6"/>
    <x v="230"/>
    <x v="168"/>
    <x v="0"/>
    <x v="4"/>
    <x v="1"/>
  </r>
  <r>
    <x v="2"/>
    <x v="1"/>
    <x v="64"/>
    <x v="1"/>
    <x v="6"/>
    <x v="231"/>
    <x v="142"/>
    <x v="0"/>
    <x v="2"/>
    <x v="1"/>
  </r>
  <r>
    <x v="2"/>
    <x v="1"/>
    <x v="64"/>
    <x v="0"/>
    <x v="5"/>
    <x v="47"/>
    <x v="64"/>
    <x v="0"/>
    <x v="3"/>
    <x v="1"/>
  </r>
  <r>
    <x v="2"/>
    <x v="2"/>
    <x v="65"/>
    <x v="1"/>
    <x v="5"/>
    <x v="232"/>
    <x v="19"/>
    <x v="1"/>
    <x v="0"/>
    <x v="1"/>
  </r>
  <r>
    <x v="2"/>
    <x v="2"/>
    <x v="65"/>
    <x v="0"/>
    <x v="50"/>
    <x v="233"/>
    <x v="161"/>
    <x v="1"/>
    <x v="4"/>
    <x v="1"/>
  </r>
  <r>
    <x v="2"/>
    <x v="2"/>
    <x v="65"/>
    <x v="1"/>
    <x v="50"/>
    <x v="234"/>
    <x v="112"/>
    <x v="1"/>
    <x v="2"/>
    <x v="1"/>
  </r>
  <r>
    <x v="2"/>
    <x v="2"/>
    <x v="65"/>
    <x v="0"/>
    <x v="30"/>
    <x v="235"/>
    <x v="169"/>
    <x v="1"/>
    <x v="3"/>
    <x v="1"/>
  </r>
  <r>
    <x v="2"/>
    <x v="3"/>
    <x v="66"/>
    <x v="1"/>
    <x v="30"/>
    <x v="236"/>
    <x v="66"/>
    <x v="1"/>
    <x v="0"/>
    <x v="1"/>
  </r>
  <r>
    <x v="2"/>
    <x v="3"/>
    <x v="66"/>
    <x v="0"/>
    <x v="57"/>
    <x v="237"/>
    <x v="113"/>
    <x v="1"/>
    <x v="4"/>
    <x v="0"/>
  </r>
  <r>
    <x v="2"/>
    <x v="3"/>
    <x v="66"/>
    <x v="1"/>
    <x v="57"/>
    <x v="238"/>
    <x v="31"/>
    <x v="1"/>
    <x v="2"/>
    <x v="0"/>
  </r>
  <r>
    <x v="2"/>
    <x v="3"/>
    <x v="66"/>
    <x v="0"/>
    <x v="0"/>
    <x v="239"/>
    <x v="139"/>
    <x v="1"/>
    <x v="3"/>
    <x v="0"/>
  </r>
  <r>
    <x v="2"/>
    <x v="4"/>
    <x v="67"/>
    <x v="1"/>
    <x v="0"/>
    <x v="240"/>
    <x v="114"/>
    <x v="0"/>
    <x v="0"/>
    <x v="0"/>
  </r>
  <r>
    <x v="2"/>
    <x v="4"/>
    <x v="67"/>
    <x v="0"/>
    <x v="55"/>
    <x v="241"/>
    <x v="117"/>
    <x v="0"/>
    <x v="4"/>
    <x v="0"/>
  </r>
  <r>
    <x v="2"/>
    <x v="4"/>
    <x v="67"/>
    <x v="1"/>
    <x v="55"/>
    <x v="242"/>
    <x v="138"/>
    <x v="0"/>
    <x v="2"/>
    <x v="0"/>
  </r>
  <r>
    <x v="2"/>
    <x v="4"/>
    <x v="67"/>
    <x v="0"/>
    <x v="54"/>
    <x v="243"/>
    <x v="95"/>
    <x v="0"/>
    <x v="3"/>
    <x v="2"/>
  </r>
  <r>
    <x v="2"/>
    <x v="5"/>
    <x v="68"/>
    <x v="1"/>
    <x v="54"/>
    <x v="244"/>
    <x v="170"/>
    <x v="0"/>
    <x v="0"/>
    <x v="2"/>
  </r>
  <r>
    <x v="2"/>
    <x v="5"/>
    <x v="68"/>
    <x v="0"/>
    <x v="58"/>
    <x v="197"/>
    <x v="152"/>
    <x v="0"/>
    <x v="1"/>
    <x v="2"/>
  </r>
  <r>
    <x v="2"/>
    <x v="5"/>
    <x v="68"/>
    <x v="1"/>
    <x v="58"/>
    <x v="245"/>
    <x v="171"/>
    <x v="0"/>
    <x v="2"/>
    <x v="2"/>
  </r>
  <r>
    <x v="2"/>
    <x v="5"/>
    <x v="68"/>
    <x v="0"/>
    <x v="52"/>
    <x v="246"/>
    <x v="154"/>
    <x v="0"/>
    <x v="3"/>
    <x v="2"/>
  </r>
  <r>
    <x v="2"/>
    <x v="6"/>
    <x v="69"/>
    <x v="1"/>
    <x v="52"/>
    <x v="247"/>
    <x v="120"/>
    <x v="0"/>
    <x v="0"/>
    <x v="2"/>
  </r>
  <r>
    <x v="2"/>
    <x v="6"/>
    <x v="69"/>
    <x v="0"/>
    <x v="59"/>
    <x v="248"/>
    <x v="172"/>
    <x v="0"/>
    <x v="1"/>
    <x v="3"/>
  </r>
  <r>
    <x v="2"/>
    <x v="6"/>
    <x v="69"/>
    <x v="1"/>
    <x v="59"/>
    <x v="249"/>
    <x v="173"/>
    <x v="0"/>
    <x v="2"/>
    <x v="3"/>
  </r>
  <r>
    <x v="2"/>
    <x v="6"/>
    <x v="69"/>
    <x v="0"/>
    <x v="46"/>
    <x v="250"/>
    <x v="174"/>
    <x v="0"/>
    <x v="3"/>
    <x v="3"/>
  </r>
  <r>
    <x v="2"/>
    <x v="0"/>
    <x v="70"/>
    <x v="1"/>
    <x v="46"/>
    <x v="251"/>
    <x v="130"/>
    <x v="0"/>
    <x v="0"/>
    <x v="3"/>
  </r>
  <r>
    <x v="2"/>
    <x v="0"/>
    <x v="70"/>
    <x v="0"/>
    <x v="60"/>
    <x v="252"/>
    <x v="175"/>
    <x v="0"/>
    <x v="1"/>
    <x v="3"/>
  </r>
  <r>
    <x v="2"/>
    <x v="0"/>
    <x v="70"/>
    <x v="1"/>
    <x v="60"/>
    <x v="253"/>
    <x v="176"/>
    <x v="0"/>
    <x v="2"/>
    <x v="3"/>
  </r>
  <r>
    <x v="2"/>
    <x v="1"/>
    <x v="71"/>
    <x v="0"/>
    <x v="61"/>
    <x v="254"/>
    <x v="177"/>
    <x v="0"/>
    <x v="0"/>
    <x v="3"/>
  </r>
  <r>
    <x v="2"/>
    <x v="1"/>
    <x v="71"/>
    <x v="1"/>
    <x v="61"/>
    <x v="255"/>
    <x v="178"/>
    <x v="0"/>
    <x v="4"/>
    <x v="3"/>
  </r>
  <r>
    <x v="2"/>
    <x v="1"/>
    <x v="71"/>
    <x v="0"/>
    <x v="60"/>
    <x v="256"/>
    <x v="179"/>
    <x v="0"/>
    <x v="2"/>
    <x v="3"/>
  </r>
  <r>
    <x v="2"/>
    <x v="1"/>
    <x v="71"/>
    <x v="1"/>
    <x v="60"/>
    <x v="257"/>
    <x v="178"/>
    <x v="0"/>
    <x v="3"/>
    <x v="3"/>
  </r>
  <r>
    <x v="2"/>
    <x v="2"/>
    <x v="72"/>
    <x v="0"/>
    <x v="46"/>
    <x v="258"/>
    <x v="180"/>
    <x v="1"/>
    <x v="0"/>
    <x v="3"/>
  </r>
  <r>
    <x v="2"/>
    <x v="2"/>
    <x v="72"/>
    <x v="1"/>
    <x v="46"/>
    <x v="259"/>
    <x v="122"/>
    <x v="1"/>
    <x v="4"/>
    <x v="3"/>
  </r>
  <r>
    <x v="2"/>
    <x v="2"/>
    <x v="72"/>
    <x v="0"/>
    <x v="21"/>
    <x v="242"/>
    <x v="180"/>
    <x v="1"/>
    <x v="2"/>
    <x v="3"/>
  </r>
  <r>
    <x v="2"/>
    <x v="2"/>
    <x v="72"/>
    <x v="1"/>
    <x v="21"/>
    <x v="260"/>
    <x v="181"/>
    <x v="1"/>
    <x v="3"/>
    <x v="3"/>
  </r>
  <r>
    <x v="2"/>
    <x v="3"/>
    <x v="73"/>
    <x v="0"/>
    <x v="53"/>
    <x v="196"/>
    <x v="53"/>
    <x v="1"/>
    <x v="0"/>
    <x v="2"/>
  </r>
  <r>
    <x v="2"/>
    <x v="3"/>
    <x v="73"/>
    <x v="1"/>
    <x v="53"/>
    <x v="261"/>
    <x v="37"/>
    <x v="1"/>
    <x v="4"/>
    <x v="2"/>
  </r>
  <r>
    <x v="2"/>
    <x v="3"/>
    <x v="73"/>
    <x v="0"/>
    <x v="37"/>
    <x v="144"/>
    <x v="182"/>
    <x v="1"/>
    <x v="2"/>
    <x v="2"/>
  </r>
  <r>
    <x v="2"/>
    <x v="3"/>
    <x v="73"/>
    <x v="1"/>
    <x v="37"/>
    <x v="262"/>
    <x v="170"/>
    <x v="1"/>
    <x v="3"/>
    <x v="2"/>
  </r>
  <r>
    <x v="2"/>
    <x v="4"/>
    <x v="74"/>
    <x v="0"/>
    <x v="38"/>
    <x v="263"/>
    <x v="183"/>
    <x v="0"/>
    <x v="0"/>
    <x v="2"/>
  </r>
  <r>
    <x v="2"/>
    <x v="4"/>
    <x v="74"/>
    <x v="1"/>
    <x v="38"/>
    <x v="264"/>
    <x v="184"/>
    <x v="0"/>
    <x v="1"/>
    <x v="2"/>
  </r>
  <r>
    <x v="2"/>
    <x v="4"/>
    <x v="74"/>
    <x v="0"/>
    <x v="14"/>
    <x v="265"/>
    <x v="183"/>
    <x v="0"/>
    <x v="2"/>
    <x v="0"/>
  </r>
  <r>
    <x v="2"/>
    <x v="4"/>
    <x v="74"/>
    <x v="1"/>
    <x v="14"/>
    <x v="266"/>
    <x v="80"/>
    <x v="0"/>
    <x v="3"/>
    <x v="0"/>
  </r>
  <r>
    <x v="2"/>
    <x v="5"/>
    <x v="75"/>
    <x v="0"/>
    <x v="28"/>
    <x v="150"/>
    <x v="71"/>
    <x v="0"/>
    <x v="0"/>
    <x v="0"/>
  </r>
  <r>
    <x v="2"/>
    <x v="5"/>
    <x v="75"/>
    <x v="1"/>
    <x v="28"/>
    <x v="267"/>
    <x v="7"/>
    <x v="0"/>
    <x v="1"/>
    <x v="0"/>
  </r>
  <r>
    <x v="2"/>
    <x v="5"/>
    <x v="75"/>
    <x v="0"/>
    <x v="33"/>
    <x v="268"/>
    <x v="62"/>
    <x v="0"/>
    <x v="2"/>
    <x v="1"/>
  </r>
  <r>
    <x v="2"/>
    <x v="5"/>
    <x v="75"/>
    <x v="1"/>
    <x v="33"/>
    <x v="269"/>
    <x v="185"/>
    <x v="0"/>
    <x v="3"/>
    <x v="1"/>
  </r>
  <r>
    <x v="2"/>
    <x v="6"/>
    <x v="76"/>
    <x v="0"/>
    <x v="10"/>
    <x v="270"/>
    <x v="186"/>
    <x v="0"/>
    <x v="0"/>
    <x v="1"/>
  </r>
  <r>
    <x v="2"/>
    <x v="6"/>
    <x v="76"/>
    <x v="1"/>
    <x v="10"/>
    <x v="271"/>
    <x v="187"/>
    <x v="0"/>
    <x v="1"/>
    <x v="1"/>
  </r>
  <r>
    <x v="2"/>
    <x v="6"/>
    <x v="76"/>
    <x v="0"/>
    <x v="62"/>
    <x v="272"/>
    <x v="143"/>
    <x v="0"/>
    <x v="2"/>
    <x v="1"/>
  </r>
  <r>
    <x v="2"/>
    <x v="6"/>
    <x v="76"/>
    <x v="1"/>
    <x v="62"/>
    <x v="66"/>
    <x v="144"/>
    <x v="0"/>
    <x v="3"/>
    <x v="1"/>
  </r>
  <r>
    <x v="2"/>
    <x v="0"/>
    <x v="77"/>
    <x v="0"/>
    <x v="41"/>
    <x v="273"/>
    <x v="145"/>
    <x v="0"/>
    <x v="0"/>
    <x v="1"/>
  </r>
  <r>
    <x v="2"/>
    <x v="0"/>
    <x v="77"/>
    <x v="1"/>
    <x v="41"/>
    <x v="274"/>
    <x v="163"/>
    <x v="0"/>
    <x v="1"/>
    <x v="1"/>
  </r>
  <r>
    <x v="2"/>
    <x v="0"/>
    <x v="77"/>
    <x v="0"/>
    <x v="63"/>
    <x v="275"/>
    <x v="168"/>
    <x v="0"/>
    <x v="2"/>
    <x v="1"/>
  </r>
  <r>
    <x v="2"/>
    <x v="1"/>
    <x v="78"/>
    <x v="1"/>
    <x v="63"/>
    <x v="70"/>
    <x v="188"/>
    <x v="0"/>
    <x v="0"/>
    <x v="1"/>
  </r>
  <r>
    <x v="2"/>
    <x v="1"/>
    <x v="78"/>
    <x v="0"/>
    <x v="64"/>
    <x v="276"/>
    <x v="189"/>
    <x v="0"/>
    <x v="4"/>
    <x v="1"/>
  </r>
  <r>
    <x v="2"/>
    <x v="1"/>
    <x v="78"/>
    <x v="1"/>
    <x v="64"/>
    <x v="277"/>
    <x v="103"/>
    <x v="0"/>
    <x v="2"/>
    <x v="1"/>
  </r>
  <r>
    <x v="2"/>
    <x v="1"/>
    <x v="78"/>
    <x v="0"/>
    <x v="65"/>
    <x v="278"/>
    <x v="149"/>
    <x v="0"/>
    <x v="3"/>
    <x v="1"/>
  </r>
  <r>
    <x v="2"/>
    <x v="2"/>
    <x v="79"/>
    <x v="1"/>
    <x v="65"/>
    <x v="279"/>
    <x v="107"/>
    <x v="1"/>
    <x v="0"/>
    <x v="1"/>
  </r>
  <r>
    <x v="2"/>
    <x v="2"/>
    <x v="79"/>
    <x v="0"/>
    <x v="65"/>
    <x v="280"/>
    <x v="189"/>
    <x v="1"/>
    <x v="4"/>
    <x v="1"/>
  </r>
  <r>
    <x v="2"/>
    <x v="2"/>
    <x v="79"/>
    <x v="1"/>
    <x v="65"/>
    <x v="281"/>
    <x v="163"/>
    <x v="1"/>
    <x v="2"/>
    <x v="1"/>
  </r>
  <r>
    <x v="2"/>
    <x v="2"/>
    <x v="79"/>
    <x v="0"/>
    <x v="64"/>
    <x v="282"/>
    <x v="8"/>
    <x v="1"/>
    <x v="3"/>
    <x v="1"/>
  </r>
  <r>
    <x v="2"/>
    <x v="3"/>
    <x v="80"/>
    <x v="1"/>
    <x v="64"/>
    <x v="283"/>
    <x v="190"/>
    <x v="1"/>
    <x v="0"/>
    <x v="1"/>
  </r>
  <r>
    <x v="2"/>
    <x v="3"/>
    <x v="80"/>
    <x v="0"/>
    <x v="66"/>
    <x v="284"/>
    <x v="166"/>
    <x v="1"/>
    <x v="4"/>
    <x v="1"/>
  </r>
  <r>
    <x v="2"/>
    <x v="3"/>
    <x v="80"/>
    <x v="1"/>
    <x v="66"/>
    <x v="285"/>
    <x v="101"/>
    <x v="1"/>
    <x v="2"/>
    <x v="1"/>
  </r>
  <r>
    <x v="2"/>
    <x v="3"/>
    <x v="80"/>
    <x v="0"/>
    <x v="7"/>
    <x v="286"/>
    <x v="160"/>
    <x v="1"/>
    <x v="3"/>
    <x v="1"/>
  </r>
  <r>
    <x v="2"/>
    <x v="4"/>
    <x v="81"/>
    <x v="1"/>
    <x v="7"/>
    <x v="236"/>
    <x v="167"/>
    <x v="0"/>
    <x v="0"/>
    <x v="1"/>
  </r>
  <r>
    <x v="2"/>
    <x v="4"/>
    <x v="81"/>
    <x v="0"/>
    <x v="40"/>
    <x v="287"/>
    <x v="67"/>
    <x v="0"/>
    <x v="4"/>
    <x v="1"/>
  </r>
  <r>
    <x v="2"/>
    <x v="4"/>
    <x v="81"/>
    <x v="1"/>
    <x v="40"/>
    <x v="288"/>
    <x v="72"/>
    <x v="0"/>
    <x v="2"/>
    <x v="1"/>
  </r>
  <r>
    <x v="2"/>
    <x v="4"/>
    <x v="81"/>
    <x v="0"/>
    <x v="11"/>
    <x v="289"/>
    <x v="100"/>
    <x v="0"/>
    <x v="3"/>
    <x v="1"/>
  </r>
  <r>
    <x v="2"/>
    <x v="5"/>
    <x v="82"/>
    <x v="1"/>
    <x v="11"/>
    <x v="290"/>
    <x v="185"/>
    <x v="0"/>
    <x v="0"/>
    <x v="1"/>
  </r>
  <r>
    <x v="2"/>
    <x v="5"/>
    <x v="82"/>
    <x v="0"/>
    <x v="1"/>
    <x v="291"/>
    <x v="191"/>
    <x v="0"/>
    <x v="4"/>
    <x v="0"/>
  </r>
  <r>
    <x v="2"/>
    <x v="5"/>
    <x v="82"/>
    <x v="1"/>
    <x v="1"/>
    <x v="292"/>
    <x v="192"/>
    <x v="0"/>
    <x v="2"/>
    <x v="0"/>
  </r>
  <r>
    <x v="2"/>
    <x v="5"/>
    <x v="82"/>
    <x v="0"/>
    <x v="14"/>
    <x v="293"/>
    <x v="139"/>
    <x v="0"/>
    <x v="3"/>
    <x v="0"/>
  </r>
  <r>
    <x v="2"/>
    <x v="6"/>
    <x v="83"/>
    <x v="1"/>
    <x v="14"/>
    <x v="247"/>
    <x v="192"/>
    <x v="0"/>
    <x v="0"/>
    <x v="0"/>
  </r>
  <r>
    <x v="2"/>
    <x v="6"/>
    <x v="83"/>
    <x v="0"/>
    <x v="67"/>
    <x v="294"/>
    <x v="95"/>
    <x v="0"/>
    <x v="1"/>
    <x v="2"/>
  </r>
  <r>
    <x v="2"/>
    <x v="6"/>
    <x v="83"/>
    <x v="1"/>
    <x v="67"/>
    <x v="295"/>
    <x v="37"/>
    <x v="0"/>
    <x v="2"/>
    <x v="2"/>
  </r>
  <r>
    <x v="2"/>
    <x v="6"/>
    <x v="83"/>
    <x v="0"/>
    <x v="17"/>
    <x v="296"/>
    <x v="87"/>
    <x v="0"/>
    <x v="3"/>
    <x v="2"/>
  </r>
  <r>
    <x v="2"/>
    <x v="0"/>
    <x v="84"/>
    <x v="1"/>
    <x v="17"/>
    <x v="297"/>
    <x v="88"/>
    <x v="0"/>
    <x v="0"/>
    <x v="2"/>
  </r>
  <r>
    <x v="2"/>
    <x v="0"/>
    <x v="84"/>
    <x v="0"/>
    <x v="22"/>
    <x v="9"/>
    <x v="42"/>
    <x v="0"/>
    <x v="1"/>
    <x v="2"/>
  </r>
  <r>
    <x v="2"/>
    <x v="0"/>
    <x v="84"/>
    <x v="1"/>
    <x v="22"/>
    <x v="298"/>
    <x v="155"/>
    <x v="0"/>
    <x v="2"/>
    <x v="2"/>
  </r>
  <r>
    <x v="2"/>
    <x v="0"/>
    <x v="84"/>
    <x v="0"/>
    <x v="19"/>
    <x v="299"/>
    <x v="193"/>
    <x v="0"/>
    <x v="3"/>
    <x v="3"/>
  </r>
  <r>
    <x v="2"/>
    <x v="1"/>
    <x v="85"/>
    <x v="1"/>
    <x v="19"/>
    <x v="300"/>
    <x v="194"/>
    <x v="0"/>
    <x v="4"/>
    <x v="3"/>
  </r>
  <r>
    <x v="2"/>
    <x v="1"/>
    <x v="85"/>
    <x v="0"/>
    <x v="19"/>
    <x v="301"/>
    <x v="121"/>
    <x v="0"/>
    <x v="2"/>
    <x v="3"/>
  </r>
  <r>
    <x v="2"/>
    <x v="1"/>
    <x v="85"/>
    <x v="1"/>
    <x v="19"/>
    <x v="302"/>
    <x v="181"/>
    <x v="0"/>
    <x v="3"/>
    <x v="3"/>
  </r>
  <r>
    <x v="2"/>
    <x v="2"/>
    <x v="86"/>
    <x v="0"/>
    <x v="22"/>
    <x v="303"/>
    <x v="195"/>
    <x v="1"/>
    <x v="0"/>
    <x v="2"/>
  </r>
  <r>
    <x v="2"/>
    <x v="2"/>
    <x v="86"/>
    <x v="1"/>
    <x v="22"/>
    <x v="304"/>
    <x v="56"/>
    <x v="1"/>
    <x v="4"/>
    <x v="2"/>
  </r>
  <r>
    <x v="2"/>
    <x v="2"/>
    <x v="86"/>
    <x v="0"/>
    <x v="17"/>
    <x v="305"/>
    <x v="53"/>
    <x v="1"/>
    <x v="2"/>
    <x v="2"/>
  </r>
  <r>
    <x v="2"/>
    <x v="2"/>
    <x v="86"/>
    <x v="1"/>
    <x v="17"/>
    <x v="306"/>
    <x v="37"/>
    <x v="1"/>
    <x v="3"/>
    <x v="2"/>
  </r>
  <r>
    <x v="2"/>
    <x v="3"/>
    <x v="87"/>
    <x v="0"/>
    <x v="25"/>
    <x v="307"/>
    <x v="85"/>
    <x v="1"/>
    <x v="0"/>
    <x v="2"/>
  </r>
  <r>
    <x v="2"/>
    <x v="3"/>
    <x v="87"/>
    <x v="1"/>
    <x v="25"/>
    <x v="308"/>
    <x v="196"/>
    <x v="1"/>
    <x v="1"/>
    <x v="2"/>
  </r>
  <r>
    <x v="2"/>
    <x v="3"/>
    <x v="87"/>
    <x v="0"/>
    <x v="68"/>
    <x v="309"/>
    <x v="158"/>
    <x v="1"/>
    <x v="2"/>
    <x v="0"/>
  </r>
  <r>
    <x v="2"/>
    <x v="3"/>
    <x v="87"/>
    <x v="1"/>
    <x v="68"/>
    <x v="310"/>
    <x v="197"/>
    <x v="1"/>
    <x v="3"/>
    <x v="0"/>
  </r>
  <r>
    <x v="2"/>
    <x v="4"/>
    <x v="88"/>
    <x v="0"/>
    <x v="56"/>
    <x v="311"/>
    <x v="169"/>
    <x v="0"/>
    <x v="0"/>
    <x v="0"/>
  </r>
  <r>
    <x v="2"/>
    <x v="4"/>
    <x v="88"/>
    <x v="1"/>
    <x v="56"/>
    <x v="312"/>
    <x v="73"/>
    <x v="0"/>
    <x v="1"/>
    <x v="0"/>
  </r>
  <r>
    <x v="2"/>
    <x v="4"/>
    <x v="88"/>
    <x v="0"/>
    <x v="12"/>
    <x v="313"/>
    <x v="26"/>
    <x v="0"/>
    <x v="2"/>
    <x v="0"/>
  </r>
  <r>
    <x v="2"/>
    <x v="4"/>
    <x v="88"/>
    <x v="1"/>
    <x v="12"/>
    <x v="314"/>
    <x v="185"/>
    <x v="0"/>
    <x v="3"/>
    <x v="0"/>
  </r>
  <r>
    <x v="2"/>
    <x v="5"/>
    <x v="89"/>
    <x v="0"/>
    <x v="11"/>
    <x v="315"/>
    <x v="6"/>
    <x v="0"/>
    <x v="0"/>
    <x v="1"/>
  </r>
  <r>
    <x v="2"/>
    <x v="5"/>
    <x v="89"/>
    <x v="1"/>
    <x v="11"/>
    <x v="316"/>
    <x v="21"/>
    <x v="0"/>
    <x v="1"/>
    <x v="1"/>
  </r>
  <r>
    <x v="2"/>
    <x v="5"/>
    <x v="89"/>
    <x v="0"/>
    <x v="50"/>
    <x v="317"/>
    <x v="198"/>
    <x v="0"/>
    <x v="2"/>
    <x v="1"/>
  </r>
  <r>
    <x v="2"/>
    <x v="5"/>
    <x v="89"/>
    <x v="1"/>
    <x v="50"/>
    <x v="318"/>
    <x v="187"/>
    <x v="0"/>
    <x v="3"/>
    <x v="1"/>
  </r>
  <r>
    <x v="3"/>
    <x v="6"/>
    <x v="90"/>
    <x v="0"/>
    <x v="40"/>
    <x v="319"/>
    <x v="104"/>
    <x v="0"/>
    <x v="4"/>
    <x v="1"/>
  </r>
  <r>
    <x v="3"/>
    <x v="6"/>
    <x v="90"/>
    <x v="1"/>
    <x v="40"/>
    <x v="320"/>
    <x v="108"/>
    <x v="0"/>
    <x v="2"/>
    <x v="1"/>
  </r>
  <r>
    <x v="3"/>
    <x v="6"/>
    <x v="90"/>
    <x v="0"/>
    <x v="62"/>
    <x v="321"/>
    <x v="4"/>
    <x v="0"/>
    <x v="3"/>
    <x v="1"/>
  </r>
  <r>
    <x v="3"/>
    <x v="0"/>
    <x v="91"/>
    <x v="1"/>
    <x v="62"/>
    <x v="322"/>
    <x v="167"/>
    <x v="0"/>
    <x v="0"/>
    <x v="1"/>
  </r>
  <r>
    <x v="3"/>
    <x v="0"/>
    <x v="91"/>
    <x v="0"/>
    <x v="9"/>
    <x v="323"/>
    <x v="199"/>
    <x v="0"/>
    <x v="4"/>
    <x v="1"/>
  </r>
  <r>
    <x v="3"/>
    <x v="0"/>
    <x v="91"/>
    <x v="1"/>
    <x v="9"/>
    <x v="324"/>
    <x v="21"/>
    <x v="0"/>
    <x v="2"/>
    <x v="1"/>
  </r>
  <r>
    <x v="3"/>
    <x v="0"/>
    <x v="91"/>
    <x v="0"/>
    <x v="9"/>
    <x v="325"/>
    <x v="67"/>
    <x v="0"/>
    <x v="3"/>
    <x v="1"/>
  </r>
  <r>
    <x v="3"/>
    <x v="1"/>
    <x v="92"/>
    <x v="1"/>
    <x v="9"/>
    <x v="326"/>
    <x v="144"/>
    <x v="0"/>
    <x v="0"/>
    <x v="1"/>
  </r>
  <r>
    <x v="3"/>
    <x v="1"/>
    <x v="92"/>
    <x v="0"/>
    <x v="9"/>
    <x v="327"/>
    <x v="186"/>
    <x v="0"/>
    <x v="4"/>
    <x v="1"/>
  </r>
  <r>
    <x v="3"/>
    <x v="1"/>
    <x v="92"/>
    <x v="1"/>
    <x v="9"/>
    <x v="256"/>
    <x v="15"/>
    <x v="0"/>
    <x v="2"/>
    <x v="1"/>
  </r>
  <r>
    <x v="3"/>
    <x v="1"/>
    <x v="92"/>
    <x v="0"/>
    <x v="5"/>
    <x v="328"/>
    <x v="143"/>
    <x v="0"/>
    <x v="3"/>
    <x v="1"/>
  </r>
  <r>
    <x v="3"/>
    <x v="2"/>
    <x v="93"/>
    <x v="1"/>
    <x v="5"/>
    <x v="232"/>
    <x v="200"/>
    <x v="1"/>
    <x v="0"/>
    <x v="1"/>
  </r>
  <r>
    <x v="3"/>
    <x v="2"/>
    <x v="93"/>
    <x v="0"/>
    <x v="40"/>
    <x v="329"/>
    <x v="201"/>
    <x v="1"/>
    <x v="4"/>
    <x v="1"/>
  </r>
  <r>
    <x v="3"/>
    <x v="2"/>
    <x v="93"/>
    <x v="1"/>
    <x v="40"/>
    <x v="330"/>
    <x v="185"/>
    <x v="1"/>
    <x v="2"/>
    <x v="1"/>
  </r>
  <r>
    <x v="3"/>
    <x v="2"/>
    <x v="93"/>
    <x v="0"/>
    <x v="50"/>
    <x v="235"/>
    <x v="150"/>
    <x v="1"/>
    <x v="3"/>
    <x v="1"/>
  </r>
  <r>
    <x v="3"/>
    <x v="3"/>
    <x v="94"/>
    <x v="1"/>
    <x v="50"/>
    <x v="236"/>
    <x v="73"/>
    <x v="1"/>
    <x v="0"/>
    <x v="1"/>
  </r>
  <r>
    <x v="3"/>
    <x v="3"/>
    <x v="94"/>
    <x v="0"/>
    <x v="11"/>
    <x v="237"/>
    <x v="202"/>
    <x v="1"/>
    <x v="4"/>
    <x v="1"/>
  </r>
  <r>
    <x v="3"/>
    <x v="3"/>
    <x v="94"/>
    <x v="1"/>
    <x v="11"/>
    <x v="331"/>
    <x v="203"/>
    <x v="1"/>
    <x v="2"/>
    <x v="1"/>
  </r>
  <r>
    <x v="3"/>
    <x v="3"/>
    <x v="94"/>
    <x v="0"/>
    <x v="39"/>
    <x v="332"/>
    <x v="62"/>
    <x v="1"/>
    <x v="3"/>
    <x v="0"/>
  </r>
  <r>
    <x v="3"/>
    <x v="4"/>
    <x v="95"/>
    <x v="1"/>
    <x v="39"/>
    <x v="333"/>
    <x v="140"/>
    <x v="0"/>
    <x v="0"/>
    <x v="0"/>
  </r>
  <r>
    <x v="3"/>
    <x v="4"/>
    <x v="95"/>
    <x v="0"/>
    <x v="28"/>
    <x v="161"/>
    <x v="58"/>
    <x v="0"/>
    <x v="4"/>
    <x v="0"/>
  </r>
  <r>
    <x v="3"/>
    <x v="4"/>
    <x v="95"/>
    <x v="1"/>
    <x v="28"/>
    <x v="194"/>
    <x v="184"/>
    <x v="0"/>
    <x v="2"/>
    <x v="0"/>
  </r>
  <r>
    <x v="3"/>
    <x v="4"/>
    <x v="95"/>
    <x v="0"/>
    <x v="34"/>
    <x v="334"/>
    <x v="204"/>
    <x v="0"/>
    <x v="3"/>
    <x v="0"/>
  </r>
  <r>
    <x v="3"/>
    <x v="5"/>
    <x v="96"/>
    <x v="1"/>
    <x v="34"/>
    <x v="244"/>
    <x v="192"/>
    <x v="0"/>
    <x v="0"/>
    <x v="0"/>
  </r>
  <r>
    <x v="3"/>
    <x v="5"/>
    <x v="96"/>
    <x v="0"/>
    <x v="55"/>
    <x v="335"/>
    <x v="205"/>
    <x v="0"/>
    <x v="1"/>
    <x v="0"/>
  </r>
  <r>
    <x v="3"/>
    <x v="5"/>
    <x v="96"/>
    <x v="1"/>
    <x v="55"/>
    <x v="336"/>
    <x v="206"/>
    <x v="0"/>
    <x v="2"/>
    <x v="0"/>
  </r>
  <r>
    <x v="3"/>
    <x v="5"/>
    <x v="96"/>
    <x v="0"/>
    <x v="25"/>
    <x v="337"/>
    <x v="205"/>
    <x v="0"/>
    <x v="3"/>
    <x v="2"/>
  </r>
  <r>
    <x v="3"/>
    <x v="6"/>
    <x v="97"/>
    <x v="1"/>
    <x v="25"/>
    <x v="338"/>
    <x v="35"/>
    <x v="0"/>
    <x v="0"/>
    <x v="2"/>
  </r>
  <r>
    <x v="3"/>
    <x v="6"/>
    <x v="97"/>
    <x v="0"/>
    <x v="37"/>
    <x v="339"/>
    <x v="152"/>
    <x v="0"/>
    <x v="1"/>
    <x v="2"/>
  </r>
  <r>
    <x v="3"/>
    <x v="6"/>
    <x v="97"/>
    <x v="1"/>
    <x v="37"/>
    <x v="340"/>
    <x v="52"/>
    <x v="0"/>
    <x v="2"/>
    <x v="2"/>
  </r>
  <r>
    <x v="3"/>
    <x v="6"/>
    <x v="97"/>
    <x v="0"/>
    <x v="22"/>
    <x v="341"/>
    <x v="119"/>
    <x v="0"/>
    <x v="3"/>
    <x v="2"/>
  </r>
  <r>
    <x v="3"/>
    <x v="0"/>
    <x v="98"/>
    <x v="1"/>
    <x v="22"/>
    <x v="342"/>
    <x v="194"/>
    <x v="0"/>
    <x v="0"/>
    <x v="2"/>
  </r>
  <r>
    <x v="3"/>
    <x v="0"/>
    <x v="98"/>
    <x v="0"/>
    <x v="69"/>
    <x v="343"/>
    <x v="207"/>
    <x v="0"/>
    <x v="1"/>
    <x v="3"/>
  </r>
  <r>
    <x v="3"/>
    <x v="0"/>
    <x v="98"/>
    <x v="1"/>
    <x v="69"/>
    <x v="344"/>
    <x v="47"/>
    <x v="0"/>
    <x v="2"/>
    <x v="3"/>
  </r>
  <r>
    <x v="3"/>
    <x v="0"/>
    <x v="98"/>
    <x v="0"/>
    <x v="70"/>
    <x v="345"/>
    <x v="208"/>
    <x v="0"/>
    <x v="3"/>
    <x v="3"/>
  </r>
  <r>
    <x v="3"/>
    <x v="1"/>
    <x v="99"/>
    <x v="1"/>
    <x v="70"/>
    <x v="346"/>
    <x v="209"/>
    <x v="0"/>
    <x v="0"/>
    <x v="3"/>
  </r>
  <r>
    <x v="3"/>
    <x v="1"/>
    <x v="99"/>
    <x v="0"/>
    <x v="71"/>
    <x v="347"/>
    <x v="210"/>
    <x v="0"/>
    <x v="1"/>
    <x v="3"/>
  </r>
  <r>
    <x v="3"/>
    <x v="1"/>
    <x v="99"/>
    <x v="1"/>
    <x v="71"/>
    <x v="348"/>
    <x v="211"/>
    <x v="0"/>
    <x v="2"/>
    <x v="3"/>
  </r>
  <r>
    <x v="3"/>
    <x v="2"/>
    <x v="100"/>
    <x v="0"/>
    <x v="47"/>
    <x v="15"/>
    <x v="212"/>
    <x v="1"/>
    <x v="0"/>
    <x v="3"/>
  </r>
  <r>
    <x v="3"/>
    <x v="2"/>
    <x v="100"/>
    <x v="1"/>
    <x v="47"/>
    <x v="71"/>
    <x v="124"/>
    <x v="1"/>
    <x v="4"/>
    <x v="3"/>
  </r>
  <r>
    <x v="3"/>
    <x v="2"/>
    <x v="100"/>
    <x v="0"/>
    <x v="72"/>
    <x v="46"/>
    <x v="213"/>
    <x v="1"/>
    <x v="2"/>
    <x v="3"/>
  </r>
  <r>
    <x v="3"/>
    <x v="2"/>
    <x v="100"/>
    <x v="1"/>
    <x v="72"/>
    <x v="349"/>
    <x v="178"/>
    <x v="1"/>
    <x v="3"/>
    <x v="3"/>
  </r>
  <r>
    <x v="3"/>
    <x v="3"/>
    <x v="101"/>
    <x v="0"/>
    <x v="73"/>
    <x v="350"/>
    <x v="214"/>
    <x v="1"/>
    <x v="0"/>
    <x v="3"/>
  </r>
  <r>
    <x v="3"/>
    <x v="3"/>
    <x v="101"/>
    <x v="1"/>
    <x v="73"/>
    <x v="24"/>
    <x v="181"/>
    <x v="1"/>
    <x v="4"/>
    <x v="3"/>
  </r>
  <r>
    <x v="3"/>
    <x v="3"/>
    <x v="101"/>
    <x v="0"/>
    <x v="21"/>
    <x v="351"/>
    <x v="208"/>
    <x v="1"/>
    <x v="2"/>
    <x v="3"/>
  </r>
  <r>
    <x v="3"/>
    <x v="3"/>
    <x v="101"/>
    <x v="1"/>
    <x v="21"/>
    <x v="352"/>
    <x v="43"/>
    <x v="1"/>
    <x v="3"/>
    <x v="3"/>
  </r>
  <r>
    <x v="3"/>
    <x v="4"/>
    <x v="102"/>
    <x v="0"/>
    <x v="53"/>
    <x v="353"/>
    <x v="215"/>
    <x v="0"/>
    <x v="0"/>
    <x v="2"/>
  </r>
  <r>
    <x v="3"/>
    <x v="4"/>
    <x v="102"/>
    <x v="1"/>
    <x v="53"/>
    <x v="354"/>
    <x v="137"/>
    <x v="0"/>
    <x v="1"/>
    <x v="2"/>
  </r>
  <r>
    <x v="3"/>
    <x v="4"/>
    <x v="102"/>
    <x v="0"/>
    <x v="37"/>
    <x v="2"/>
    <x v="182"/>
    <x v="0"/>
    <x v="2"/>
    <x v="2"/>
  </r>
  <r>
    <x v="3"/>
    <x v="4"/>
    <x v="102"/>
    <x v="1"/>
    <x v="37"/>
    <x v="355"/>
    <x v="118"/>
    <x v="0"/>
    <x v="3"/>
    <x v="2"/>
  </r>
  <r>
    <x v="3"/>
    <x v="5"/>
    <x v="103"/>
    <x v="0"/>
    <x v="38"/>
    <x v="356"/>
    <x v="30"/>
    <x v="0"/>
    <x v="0"/>
    <x v="2"/>
  </r>
  <r>
    <x v="3"/>
    <x v="5"/>
    <x v="103"/>
    <x v="1"/>
    <x v="38"/>
    <x v="147"/>
    <x v="184"/>
    <x v="0"/>
    <x v="1"/>
    <x v="2"/>
  </r>
  <r>
    <x v="3"/>
    <x v="5"/>
    <x v="103"/>
    <x v="0"/>
    <x v="14"/>
    <x v="357"/>
    <x v="216"/>
    <x v="0"/>
    <x v="2"/>
    <x v="0"/>
  </r>
  <r>
    <x v="3"/>
    <x v="5"/>
    <x v="103"/>
    <x v="1"/>
    <x v="14"/>
    <x v="218"/>
    <x v="192"/>
    <x v="0"/>
    <x v="3"/>
    <x v="0"/>
  </r>
  <r>
    <x v="3"/>
    <x v="6"/>
    <x v="104"/>
    <x v="0"/>
    <x v="28"/>
    <x v="358"/>
    <x v="2"/>
    <x v="0"/>
    <x v="0"/>
    <x v="0"/>
  </r>
  <r>
    <x v="3"/>
    <x v="6"/>
    <x v="104"/>
    <x v="1"/>
    <x v="28"/>
    <x v="359"/>
    <x v="75"/>
    <x v="0"/>
    <x v="1"/>
    <x v="0"/>
  </r>
  <r>
    <x v="3"/>
    <x v="6"/>
    <x v="104"/>
    <x v="0"/>
    <x v="30"/>
    <x v="39"/>
    <x v="2"/>
    <x v="0"/>
    <x v="2"/>
    <x v="1"/>
  </r>
  <r>
    <x v="3"/>
    <x v="6"/>
    <x v="104"/>
    <x v="1"/>
    <x v="30"/>
    <x v="175"/>
    <x v="72"/>
    <x v="0"/>
    <x v="3"/>
    <x v="1"/>
  </r>
  <r>
    <x v="3"/>
    <x v="0"/>
    <x v="105"/>
    <x v="0"/>
    <x v="10"/>
    <x v="176"/>
    <x v="10"/>
    <x v="0"/>
    <x v="0"/>
    <x v="1"/>
  </r>
  <r>
    <x v="3"/>
    <x v="0"/>
    <x v="105"/>
    <x v="1"/>
    <x v="10"/>
    <x v="360"/>
    <x v="217"/>
    <x v="0"/>
    <x v="1"/>
    <x v="1"/>
  </r>
  <r>
    <x v="3"/>
    <x v="0"/>
    <x v="105"/>
    <x v="0"/>
    <x v="9"/>
    <x v="178"/>
    <x v="148"/>
    <x v="0"/>
    <x v="2"/>
    <x v="1"/>
  </r>
  <r>
    <x v="3"/>
    <x v="1"/>
    <x v="106"/>
    <x v="1"/>
    <x v="9"/>
    <x v="361"/>
    <x v="144"/>
    <x v="0"/>
    <x v="0"/>
    <x v="1"/>
  </r>
  <r>
    <x v="3"/>
    <x v="1"/>
    <x v="106"/>
    <x v="0"/>
    <x v="41"/>
    <x v="206"/>
    <x v="218"/>
    <x v="0"/>
    <x v="4"/>
    <x v="1"/>
  </r>
  <r>
    <x v="3"/>
    <x v="1"/>
    <x v="106"/>
    <x v="1"/>
    <x v="41"/>
    <x v="362"/>
    <x v="17"/>
    <x v="0"/>
    <x v="2"/>
    <x v="1"/>
  </r>
  <r>
    <x v="3"/>
    <x v="1"/>
    <x v="106"/>
    <x v="0"/>
    <x v="63"/>
    <x v="363"/>
    <x v="8"/>
    <x v="0"/>
    <x v="3"/>
    <x v="1"/>
  </r>
  <r>
    <x v="3"/>
    <x v="2"/>
    <x v="107"/>
    <x v="1"/>
    <x v="63"/>
    <x v="364"/>
    <x v="103"/>
    <x v="1"/>
    <x v="0"/>
    <x v="1"/>
  </r>
  <r>
    <x v="3"/>
    <x v="2"/>
    <x v="107"/>
    <x v="0"/>
    <x v="65"/>
    <x v="365"/>
    <x v="219"/>
    <x v="1"/>
    <x v="4"/>
    <x v="1"/>
  </r>
  <r>
    <x v="3"/>
    <x v="2"/>
    <x v="107"/>
    <x v="1"/>
    <x v="65"/>
    <x v="366"/>
    <x v="190"/>
    <x v="1"/>
    <x v="2"/>
    <x v="1"/>
  </r>
  <r>
    <x v="3"/>
    <x v="2"/>
    <x v="107"/>
    <x v="0"/>
    <x v="74"/>
    <x v="282"/>
    <x v="218"/>
    <x v="1"/>
    <x v="3"/>
    <x v="1"/>
  </r>
  <r>
    <x v="3"/>
    <x v="3"/>
    <x v="108"/>
    <x v="1"/>
    <x v="74"/>
    <x v="78"/>
    <x v="220"/>
    <x v="1"/>
    <x v="0"/>
    <x v="1"/>
  </r>
  <r>
    <x v="3"/>
    <x v="3"/>
    <x v="108"/>
    <x v="0"/>
    <x v="65"/>
    <x v="367"/>
    <x v="109"/>
    <x v="1"/>
    <x v="4"/>
    <x v="1"/>
  </r>
  <r>
    <x v="3"/>
    <x v="3"/>
    <x v="108"/>
    <x v="1"/>
    <x v="65"/>
    <x v="368"/>
    <x v="221"/>
    <x v="1"/>
    <x v="2"/>
    <x v="1"/>
  </r>
  <r>
    <x v="3"/>
    <x v="3"/>
    <x v="108"/>
    <x v="0"/>
    <x v="75"/>
    <x v="369"/>
    <x v="162"/>
    <x v="1"/>
    <x v="3"/>
    <x v="1"/>
  </r>
  <r>
    <x v="3"/>
    <x v="4"/>
    <x v="109"/>
    <x v="1"/>
    <x v="75"/>
    <x v="370"/>
    <x v="222"/>
    <x v="0"/>
    <x v="0"/>
    <x v="1"/>
  </r>
  <r>
    <x v="3"/>
    <x v="4"/>
    <x v="109"/>
    <x v="0"/>
    <x v="42"/>
    <x v="24"/>
    <x v="8"/>
    <x v="0"/>
    <x v="4"/>
    <x v="1"/>
  </r>
  <r>
    <x v="3"/>
    <x v="4"/>
    <x v="109"/>
    <x v="1"/>
    <x v="42"/>
    <x v="371"/>
    <x v="9"/>
    <x v="0"/>
    <x v="2"/>
    <x v="1"/>
  </r>
  <r>
    <x v="3"/>
    <x v="4"/>
    <x v="109"/>
    <x v="0"/>
    <x v="6"/>
    <x v="51"/>
    <x v="14"/>
    <x v="0"/>
    <x v="3"/>
    <x v="1"/>
  </r>
  <r>
    <x v="3"/>
    <x v="5"/>
    <x v="110"/>
    <x v="1"/>
    <x v="6"/>
    <x v="372"/>
    <x v="13"/>
    <x v="0"/>
    <x v="0"/>
    <x v="1"/>
  </r>
  <r>
    <x v="3"/>
    <x v="5"/>
    <x v="110"/>
    <x v="0"/>
    <x v="4"/>
    <x v="373"/>
    <x v="64"/>
    <x v="0"/>
    <x v="4"/>
    <x v="1"/>
  </r>
  <r>
    <x v="3"/>
    <x v="5"/>
    <x v="110"/>
    <x v="1"/>
    <x v="4"/>
    <x v="374"/>
    <x v="7"/>
    <x v="0"/>
    <x v="2"/>
    <x v="1"/>
  </r>
  <r>
    <x v="3"/>
    <x v="5"/>
    <x v="110"/>
    <x v="0"/>
    <x v="30"/>
    <x v="293"/>
    <x v="198"/>
    <x v="0"/>
    <x v="3"/>
    <x v="1"/>
  </r>
  <r>
    <x v="3"/>
    <x v="6"/>
    <x v="111"/>
    <x v="1"/>
    <x v="30"/>
    <x v="375"/>
    <x v="25"/>
    <x v="0"/>
    <x v="0"/>
    <x v="1"/>
  </r>
  <r>
    <x v="3"/>
    <x v="6"/>
    <x v="111"/>
    <x v="0"/>
    <x v="28"/>
    <x v="376"/>
    <x v="223"/>
    <x v="0"/>
    <x v="1"/>
    <x v="0"/>
  </r>
  <r>
    <x v="3"/>
    <x v="6"/>
    <x v="111"/>
    <x v="1"/>
    <x v="28"/>
    <x v="377"/>
    <x v="184"/>
    <x v="0"/>
    <x v="2"/>
    <x v="0"/>
  </r>
  <r>
    <x v="3"/>
    <x v="6"/>
    <x v="111"/>
    <x v="0"/>
    <x v="27"/>
    <x v="310"/>
    <x v="204"/>
    <x v="0"/>
    <x v="3"/>
    <x v="0"/>
  </r>
  <r>
    <x v="3"/>
    <x v="0"/>
    <x v="112"/>
    <x v="1"/>
    <x v="27"/>
    <x v="378"/>
    <x v="196"/>
    <x v="0"/>
    <x v="0"/>
    <x v="0"/>
  </r>
  <r>
    <x v="3"/>
    <x v="0"/>
    <x v="112"/>
    <x v="0"/>
    <x v="38"/>
    <x v="379"/>
    <x v="151"/>
    <x v="0"/>
    <x v="1"/>
    <x v="2"/>
  </r>
  <r>
    <x v="3"/>
    <x v="0"/>
    <x v="112"/>
    <x v="1"/>
    <x v="38"/>
    <x v="380"/>
    <x v="88"/>
    <x v="0"/>
    <x v="2"/>
    <x v="2"/>
  </r>
  <r>
    <x v="3"/>
    <x v="0"/>
    <x v="112"/>
    <x v="0"/>
    <x v="76"/>
    <x v="381"/>
    <x v="57"/>
    <x v="0"/>
    <x v="3"/>
    <x v="2"/>
  </r>
  <r>
    <x v="3"/>
    <x v="1"/>
    <x v="113"/>
    <x v="1"/>
    <x v="76"/>
    <x v="222"/>
    <x v="35"/>
    <x v="0"/>
    <x v="0"/>
    <x v="2"/>
  </r>
  <r>
    <x v="3"/>
    <x v="1"/>
    <x v="113"/>
    <x v="0"/>
    <x v="44"/>
    <x v="382"/>
    <x v="224"/>
    <x v="0"/>
    <x v="2"/>
    <x v="2"/>
  </r>
  <r>
    <x v="3"/>
    <x v="1"/>
    <x v="113"/>
    <x v="1"/>
    <x v="44"/>
    <x v="383"/>
    <x v="171"/>
    <x v="0"/>
    <x v="2"/>
    <x v="2"/>
  </r>
  <r>
    <x v="3"/>
    <x v="2"/>
    <x v="114"/>
    <x v="0"/>
    <x v="18"/>
    <x v="74"/>
    <x v="93"/>
    <x v="1"/>
    <x v="0"/>
    <x v="2"/>
  </r>
  <r>
    <x v="3"/>
    <x v="2"/>
    <x v="114"/>
    <x v="1"/>
    <x v="18"/>
    <x v="384"/>
    <x v="88"/>
    <x v="1"/>
    <x v="4"/>
    <x v="2"/>
  </r>
  <r>
    <x v="3"/>
    <x v="2"/>
    <x v="114"/>
    <x v="0"/>
    <x v="18"/>
    <x v="285"/>
    <x v="224"/>
    <x v="1"/>
    <x v="2"/>
    <x v="2"/>
  </r>
  <r>
    <x v="3"/>
    <x v="2"/>
    <x v="114"/>
    <x v="1"/>
    <x v="18"/>
    <x v="385"/>
    <x v="225"/>
    <x v="1"/>
    <x v="3"/>
    <x v="2"/>
  </r>
  <r>
    <x v="3"/>
    <x v="3"/>
    <x v="115"/>
    <x v="0"/>
    <x v="23"/>
    <x v="386"/>
    <x v="95"/>
    <x v="1"/>
    <x v="0"/>
    <x v="2"/>
  </r>
  <r>
    <x v="3"/>
    <x v="3"/>
    <x v="115"/>
    <x v="1"/>
    <x v="23"/>
    <x v="387"/>
    <x v="226"/>
    <x v="1"/>
    <x v="4"/>
    <x v="2"/>
  </r>
  <r>
    <x v="3"/>
    <x v="3"/>
    <x v="115"/>
    <x v="0"/>
    <x v="76"/>
    <x v="388"/>
    <x v="182"/>
    <x v="1"/>
    <x v="2"/>
    <x v="2"/>
  </r>
  <r>
    <x v="3"/>
    <x v="3"/>
    <x v="115"/>
    <x v="1"/>
    <x v="76"/>
    <x v="352"/>
    <x v="96"/>
    <x v="1"/>
    <x v="3"/>
    <x v="2"/>
  </r>
  <r>
    <x v="3"/>
    <x v="4"/>
    <x v="116"/>
    <x v="0"/>
    <x v="25"/>
    <x v="389"/>
    <x v="157"/>
    <x v="0"/>
    <x v="0"/>
    <x v="2"/>
  </r>
  <r>
    <x v="3"/>
    <x v="4"/>
    <x v="116"/>
    <x v="1"/>
    <x v="25"/>
    <x v="390"/>
    <x v="197"/>
    <x v="0"/>
    <x v="1"/>
    <x v="2"/>
  </r>
  <r>
    <x v="3"/>
    <x v="4"/>
    <x v="116"/>
    <x v="0"/>
    <x v="26"/>
    <x v="391"/>
    <x v="117"/>
    <x v="0"/>
    <x v="2"/>
    <x v="0"/>
  </r>
  <r>
    <x v="3"/>
    <x v="4"/>
    <x v="116"/>
    <x v="1"/>
    <x v="26"/>
    <x v="145"/>
    <x v="114"/>
    <x v="0"/>
    <x v="3"/>
    <x v="0"/>
  </r>
  <r>
    <x v="3"/>
    <x v="5"/>
    <x v="117"/>
    <x v="0"/>
    <x v="14"/>
    <x v="392"/>
    <x v="227"/>
    <x v="0"/>
    <x v="0"/>
    <x v="0"/>
  </r>
  <r>
    <x v="3"/>
    <x v="5"/>
    <x v="117"/>
    <x v="1"/>
    <x v="14"/>
    <x v="113"/>
    <x v="66"/>
    <x v="0"/>
    <x v="1"/>
    <x v="0"/>
  </r>
  <r>
    <x v="3"/>
    <x v="5"/>
    <x v="117"/>
    <x v="0"/>
    <x v="49"/>
    <x v="170"/>
    <x v="228"/>
    <x v="0"/>
    <x v="2"/>
    <x v="0"/>
  </r>
  <r>
    <x v="3"/>
    <x v="5"/>
    <x v="117"/>
    <x v="1"/>
    <x v="49"/>
    <x v="202"/>
    <x v="229"/>
    <x v="0"/>
    <x v="3"/>
    <x v="0"/>
  </r>
  <r>
    <x v="3"/>
    <x v="6"/>
    <x v="118"/>
    <x v="0"/>
    <x v="1"/>
    <x v="393"/>
    <x v="159"/>
    <x v="0"/>
    <x v="0"/>
    <x v="0"/>
  </r>
  <r>
    <x v="3"/>
    <x v="6"/>
    <x v="118"/>
    <x v="1"/>
    <x v="1"/>
    <x v="394"/>
    <x v="185"/>
    <x v="0"/>
    <x v="1"/>
    <x v="0"/>
  </r>
  <r>
    <x v="3"/>
    <x v="6"/>
    <x v="118"/>
    <x v="0"/>
    <x v="12"/>
    <x v="395"/>
    <x v="230"/>
    <x v="0"/>
    <x v="2"/>
    <x v="0"/>
  </r>
  <r>
    <x v="3"/>
    <x v="6"/>
    <x v="118"/>
    <x v="1"/>
    <x v="12"/>
    <x v="396"/>
    <x v="72"/>
    <x v="0"/>
    <x v="3"/>
    <x v="0"/>
  </r>
  <r>
    <x v="3"/>
    <x v="0"/>
    <x v="119"/>
    <x v="0"/>
    <x v="33"/>
    <x v="397"/>
    <x v="2"/>
    <x v="0"/>
    <x v="0"/>
    <x v="1"/>
  </r>
  <r>
    <x v="3"/>
    <x v="0"/>
    <x v="119"/>
    <x v="1"/>
    <x v="33"/>
    <x v="360"/>
    <x v="68"/>
    <x v="0"/>
    <x v="1"/>
    <x v="1"/>
  </r>
  <r>
    <x v="3"/>
    <x v="0"/>
    <x v="119"/>
    <x v="0"/>
    <x v="30"/>
    <x v="398"/>
    <x v="2"/>
    <x v="0"/>
    <x v="2"/>
    <x v="1"/>
  </r>
  <r>
    <x v="3"/>
    <x v="0"/>
    <x v="119"/>
    <x v="1"/>
    <x v="30"/>
    <x v="205"/>
    <x v="23"/>
    <x v="0"/>
    <x v="3"/>
    <x v="1"/>
  </r>
  <r>
    <x v="4"/>
    <x v="1"/>
    <x v="120"/>
    <x v="0"/>
    <x v="11"/>
    <x v="399"/>
    <x v="231"/>
    <x v="0"/>
    <x v="4"/>
    <x v="1"/>
  </r>
  <r>
    <x v="4"/>
    <x v="1"/>
    <x v="120"/>
    <x v="1"/>
    <x v="11"/>
    <x v="400"/>
    <x v="5"/>
    <x v="0"/>
    <x v="2"/>
    <x v="1"/>
  </r>
  <r>
    <x v="4"/>
    <x v="1"/>
    <x v="120"/>
    <x v="0"/>
    <x v="11"/>
    <x v="321"/>
    <x v="198"/>
    <x v="0"/>
    <x v="3"/>
    <x v="1"/>
  </r>
  <r>
    <x v="4"/>
    <x v="2"/>
    <x v="121"/>
    <x v="1"/>
    <x v="11"/>
    <x v="401"/>
    <x v="185"/>
    <x v="1"/>
    <x v="0"/>
    <x v="1"/>
  </r>
  <r>
    <x v="4"/>
    <x v="2"/>
    <x v="121"/>
    <x v="0"/>
    <x v="11"/>
    <x v="402"/>
    <x v="202"/>
    <x v="1"/>
    <x v="4"/>
    <x v="1"/>
  </r>
  <r>
    <x v="4"/>
    <x v="2"/>
    <x v="121"/>
    <x v="1"/>
    <x v="11"/>
    <x v="403"/>
    <x v="74"/>
    <x v="1"/>
    <x v="2"/>
    <x v="1"/>
  </r>
  <r>
    <x v="4"/>
    <x v="2"/>
    <x v="121"/>
    <x v="0"/>
    <x v="11"/>
    <x v="325"/>
    <x v="28"/>
    <x v="1"/>
    <x v="3"/>
    <x v="1"/>
  </r>
  <r>
    <x v="4"/>
    <x v="3"/>
    <x v="122"/>
    <x v="1"/>
    <x v="11"/>
    <x v="404"/>
    <x v="72"/>
    <x v="1"/>
    <x v="0"/>
    <x v="1"/>
  </r>
  <r>
    <x v="4"/>
    <x v="3"/>
    <x v="122"/>
    <x v="0"/>
    <x v="33"/>
    <x v="230"/>
    <x v="62"/>
    <x v="1"/>
    <x v="4"/>
    <x v="1"/>
  </r>
  <r>
    <x v="4"/>
    <x v="3"/>
    <x v="122"/>
    <x v="1"/>
    <x v="33"/>
    <x v="405"/>
    <x v="27"/>
    <x v="1"/>
    <x v="2"/>
    <x v="1"/>
  </r>
  <r>
    <x v="4"/>
    <x v="3"/>
    <x v="122"/>
    <x v="0"/>
    <x v="39"/>
    <x v="406"/>
    <x v="231"/>
    <x v="1"/>
    <x v="3"/>
    <x v="0"/>
  </r>
  <r>
    <x v="4"/>
    <x v="4"/>
    <x v="123"/>
    <x v="1"/>
    <x v="39"/>
    <x v="130"/>
    <x v="74"/>
    <x v="0"/>
    <x v="0"/>
    <x v="0"/>
  </r>
  <r>
    <x v="4"/>
    <x v="4"/>
    <x v="123"/>
    <x v="0"/>
    <x v="29"/>
    <x v="131"/>
    <x v="191"/>
    <x v="0"/>
    <x v="4"/>
    <x v="0"/>
  </r>
  <r>
    <x v="4"/>
    <x v="4"/>
    <x v="123"/>
    <x v="1"/>
    <x v="29"/>
    <x v="285"/>
    <x v="1"/>
    <x v="0"/>
    <x v="2"/>
    <x v="0"/>
  </r>
  <r>
    <x v="4"/>
    <x v="4"/>
    <x v="123"/>
    <x v="0"/>
    <x v="28"/>
    <x v="407"/>
    <x v="159"/>
    <x v="0"/>
    <x v="3"/>
    <x v="0"/>
  </r>
  <r>
    <x v="4"/>
    <x v="5"/>
    <x v="124"/>
    <x v="1"/>
    <x v="28"/>
    <x v="82"/>
    <x v="76"/>
    <x v="0"/>
    <x v="0"/>
    <x v="0"/>
  </r>
  <r>
    <x v="4"/>
    <x v="5"/>
    <x v="124"/>
    <x v="0"/>
    <x v="0"/>
    <x v="83"/>
    <x v="60"/>
    <x v="0"/>
    <x v="4"/>
    <x v="0"/>
  </r>
  <r>
    <x v="4"/>
    <x v="5"/>
    <x v="124"/>
    <x v="1"/>
    <x v="0"/>
    <x v="408"/>
    <x v="82"/>
    <x v="0"/>
    <x v="2"/>
    <x v="0"/>
  </r>
  <r>
    <x v="4"/>
    <x v="5"/>
    <x v="124"/>
    <x v="0"/>
    <x v="14"/>
    <x v="260"/>
    <x v="228"/>
    <x v="0"/>
    <x v="3"/>
    <x v="0"/>
  </r>
  <r>
    <x v="4"/>
    <x v="6"/>
    <x v="125"/>
    <x v="1"/>
    <x v="14"/>
    <x v="409"/>
    <x v="197"/>
    <x v="0"/>
    <x v="0"/>
    <x v="0"/>
  </r>
  <r>
    <x v="4"/>
    <x v="6"/>
    <x v="125"/>
    <x v="0"/>
    <x v="55"/>
    <x v="410"/>
    <x v="232"/>
    <x v="0"/>
    <x v="4"/>
    <x v="0"/>
  </r>
  <r>
    <x v="4"/>
    <x v="6"/>
    <x v="125"/>
    <x v="1"/>
    <x v="55"/>
    <x v="411"/>
    <x v="233"/>
    <x v="0"/>
    <x v="2"/>
    <x v="0"/>
  </r>
  <r>
    <x v="4"/>
    <x v="6"/>
    <x v="125"/>
    <x v="0"/>
    <x v="67"/>
    <x v="412"/>
    <x v="55"/>
    <x v="0"/>
    <x v="3"/>
    <x v="2"/>
  </r>
  <r>
    <x v="4"/>
    <x v="0"/>
    <x v="126"/>
    <x v="1"/>
    <x v="67"/>
    <x v="413"/>
    <x v="84"/>
    <x v="0"/>
    <x v="0"/>
    <x v="2"/>
  </r>
  <r>
    <x v="4"/>
    <x v="0"/>
    <x v="126"/>
    <x v="0"/>
    <x v="77"/>
    <x v="414"/>
    <x v="38"/>
    <x v="0"/>
    <x v="1"/>
    <x v="2"/>
  </r>
  <r>
    <x v="4"/>
    <x v="0"/>
    <x v="126"/>
    <x v="1"/>
    <x v="77"/>
    <x v="415"/>
    <x v="54"/>
    <x v="0"/>
    <x v="2"/>
    <x v="2"/>
  </r>
  <r>
    <x v="4"/>
    <x v="0"/>
    <x v="126"/>
    <x v="0"/>
    <x v="58"/>
    <x v="416"/>
    <x v="93"/>
    <x v="0"/>
    <x v="3"/>
    <x v="2"/>
  </r>
  <r>
    <x v="4"/>
    <x v="1"/>
    <x v="127"/>
    <x v="1"/>
    <x v="58"/>
    <x v="417"/>
    <x v="88"/>
    <x v="0"/>
    <x v="0"/>
    <x v="2"/>
  </r>
  <r>
    <x v="4"/>
    <x v="1"/>
    <x v="127"/>
    <x v="0"/>
    <x v="18"/>
    <x v="418"/>
    <x v="234"/>
    <x v="0"/>
    <x v="1"/>
    <x v="2"/>
  </r>
  <r>
    <x v="4"/>
    <x v="1"/>
    <x v="127"/>
    <x v="1"/>
    <x v="18"/>
    <x v="419"/>
    <x v="235"/>
    <x v="0"/>
    <x v="2"/>
    <x v="2"/>
  </r>
  <r>
    <x v="4"/>
    <x v="1"/>
    <x v="127"/>
    <x v="0"/>
    <x v="78"/>
    <x v="420"/>
    <x v="236"/>
    <x v="0"/>
    <x v="3"/>
    <x v="2"/>
  </r>
  <r>
    <x v="4"/>
    <x v="2"/>
    <x v="128"/>
    <x v="1"/>
    <x v="78"/>
    <x v="421"/>
    <x v="237"/>
    <x v="1"/>
    <x v="0"/>
    <x v="2"/>
  </r>
  <r>
    <x v="4"/>
    <x v="2"/>
    <x v="128"/>
    <x v="0"/>
    <x v="69"/>
    <x v="422"/>
    <x v="207"/>
    <x v="1"/>
    <x v="1"/>
    <x v="3"/>
  </r>
  <r>
    <x v="4"/>
    <x v="2"/>
    <x v="128"/>
    <x v="1"/>
    <x v="69"/>
    <x v="423"/>
    <x v="238"/>
    <x v="1"/>
    <x v="2"/>
    <x v="3"/>
  </r>
  <r>
    <x v="4"/>
    <x v="2"/>
    <x v="128"/>
    <x v="0"/>
    <x v="21"/>
    <x v="424"/>
    <x v="44"/>
    <x v="1"/>
    <x v="3"/>
    <x v="3"/>
  </r>
  <r>
    <x v="4"/>
    <x v="3"/>
    <x v="129"/>
    <x v="1"/>
    <x v="21"/>
    <x v="425"/>
    <x v="120"/>
    <x v="1"/>
    <x v="0"/>
    <x v="3"/>
  </r>
  <r>
    <x v="4"/>
    <x v="3"/>
    <x v="129"/>
    <x v="0"/>
    <x v="21"/>
    <x v="155"/>
    <x v="207"/>
    <x v="1"/>
    <x v="2"/>
    <x v="3"/>
  </r>
  <r>
    <x v="4"/>
    <x v="3"/>
    <x v="129"/>
    <x v="1"/>
    <x v="21"/>
    <x v="426"/>
    <x v="239"/>
    <x v="1"/>
    <x v="3"/>
    <x v="3"/>
  </r>
  <r>
    <x v="4"/>
    <x v="4"/>
    <x v="130"/>
    <x v="0"/>
    <x v="20"/>
    <x v="427"/>
    <x v="49"/>
    <x v="0"/>
    <x v="0"/>
    <x v="3"/>
  </r>
  <r>
    <x v="4"/>
    <x v="4"/>
    <x v="130"/>
    <x v="1"/>
    <x v="20"/>
    <x v="327"/>
    <x v="237"/>
    <x v="0"/>
    <x v="4"/>
    <x v="3"/>
  </r>
  <r>
    <x v="4"/>
    <x v="4"/>
    <x v="130"/>
    <x v="0"/>
    <x v="78"/>
    <x v="428"/>
    <x v="121"/>
    <x v="0"/>
    <x v="2"/>
    <x v="2"/>
  </r>
  <r>
    <x v="4"/>
    <x v="4"/>
    <x v="130"/>
    <x v="1"/>
    <x v="78"/>
    <x v="429"/>
    <x v="135"/>
    <x v="0"/>
    <x v="3"/>
    <x v="2"/>
  </r>
  <r>
    <x v="4"/>
    <x v="5"/>
    <x v="131"/>
    <x v="0"/>
    <x v="48"/>
    <x v="430"/>
    <x v="93"/>
    <x v="0"/>
    <x v="0"/>
    <x v="2"/>
  </r>
  <r>
    <x v="4"/>
    <x v="5"/>
    <x v="131"/>
    <x v="1"/>
    <x v="48"/>
    <x v="83"/>
    <x v="56"/>
    <x v="0"/>
    <x v="4"/>
    <x v="2"/>
  </r>
  <r>
    <x v="4"/>
    <x v="5"/>
    <x v="131"/>
    <x v="0"/>
    <x v="76"/>
    <x v="431"/>
    <x v="195"/>
    <x v="0"/>
    <x v="2"/>
    <x v="2"/>
  </r>
  <r>
    <x v="4"/>
    <x v="5"/>
    <x v="131"/>
    <x v="1"/>
    <x v="76"/>
    <x v="432"/>
    <x v="170"/>
    <x v="0"/>
    <x v="3"/>
    <x v="2"/>
  </r>
  <r>
    <x v="4"/>
    <x v="6"/>
    <x v="132"/>
    <x v="0"/>
    <x v="67"/>
    <x v="433"/>
    <x v="157"/>
    <x v="0"/>
    <x v="0"/>
    <x v="2"/>
  </r>
  <r>
    <x v="4"/>
    <x v="6"/>
    <x v="132"/>
    <x v="1"/>
    <x v="67"/>
    <x v="1"/>
    <x v="82"/>
    <x v="0"/>
    <x v="1"/>
    <x v="2"/>
  </r>
  <r>
    <x v="4"/>
    <x v="6"/>
    <x v="132"/>
    <x v="0"/>
    <x v="35"/>
    <x v="434"/>
    <x v="85"/>
    <x v="0"/>
    <x v="2"/>
    <x v="0"/>
  </r>
  <r>
    <x v="4"/>
    <x v="6"/>
    <x v="132"/>
    <x v="1"/>
    <x v="35"/>
    <x v="145"/>
    <x v="114"/>
    <x v="0"/>
    <x v="3"/>
    <x v="0"/>
  </r>
  <r>
    <x v="4"/>
    <x v="0"/>
    <x v="133"/>
    <x v="0"/>
    <x v="56"/>
    <x v="435"/>
    <x v="26"/>
    <x v="0"/>
    <x v="0"/>
    <x v="0"/>
  </r>
  <r>
    <x v="4"/>
    <x v="0"/>
    <x v="133"/>
    <x v="1"/>
    <x v="56"/>
    <x v="418"/>
    <x v="27"/>
    <x v="0"/>
    <x v="1"/>
    <x v="0"/>
  </r>
  <r>
    <x v="4"/>
    <x v="0"/>
    <x v="133"/>
    <x v="0"/>
    <x v="12"/>
    <x v="436"/>
    <x v="0"/>
    <x v="0"/>
    <x v="2"/>
    <x v="0"/>
  </r>
  <r>
    <x v="4"/>
    <x v="0"/>
    <x v="133"/>
    <x v="1"/>
    <x v="12"/>
    <x v="437"/>
    <x v="65"/>
    <x v="0"/>
    <x v="3"/>
    <x v="0"/>
  </r>
  <r>
    <x v="4"/>
    <x v="1"/>
    <x v="134"/>
    <x v="0"/>
    <x v="31"/>
    <x v="438"/>
    <x v="161"/>
    <x v="0"/>
    <x v="0"/>
    <x v="1"/>
  </r>
  <r>
    <x v="4"/>
    <x v="1"/>
    <x v="134"/>
    <x v="1"/>
    <x v="31"/>
    <x v="439"/>
    <x v="240"/>
    <x v="0"/>
    <x v="1"/>
    <x v="1"/>
  </r>
  <r>
    <x v="4"/>
    <x v="1"/>
    <x v="134"/>
    <x v="0"/>
    <x v="4"/>
    <x v="440"/>
    <x v="111"/>
    <x v="0"/>
    <x v="2"/>
    <x v="1"/>
  </r>
  <r>
    <x v="4"/>
    <x v="1"/>
    <x v="134"/>
    <x v="1"/>
    <x v="4"/>
    <x v="441"/>
    <x v="241"/>
    <x v="0"/>
    <x v="3"/>
    <x v="1"/>
  </r>
  <r>
    <x v="4"/>
    <x v="2"/>
    <x v="135"/>
    <x v="0"/>
    <x v="62"/>
    <x v="119"/>
    <x v="14"/>
    <x v="1"/>
    <x v="0"/>
    <x v="1"/>
  </r>
  <r>
    <x v="4"/>
    <x v="2"/>
    <x v="135"/>
    <x v="1"/>
    <x v="62"/>
    <x v="274"/>
    <x v="101"/>
    <x v="1"/>
    <x v="1"/>
    <x v="1"/>
  </r>
  <r>
    <x v="4"/>
    <x v="2"/>
    <x v="135"/>
    <x v="0"/>
    <x v="8"/>
    <x v="442"/>
    <x v="199"/>
    <x v="1"/>
    <x v="3"/>
    <x v="1"/>
  </r>
  <r>
    <x v="4"/>
    <x v="3"/>
    <x v="136"/>
    <x v="1"/>
    <x v="8"/>
    <x v="101"/>
    <x v="163"/>
    <x v="1"/>
    <x v="0"/>
    <x v="1"/>
  </r>
  <r>
    <x v="4"/>
    <x v="3"/>
    <x v="136"/>
    <x v="0"/>
    <x v="79"/>
    <x v="443"/>
    <x v="242"/>
    <x v="1"/>
    <x v="4"/>
    <x v="1"/>
  </r>
  <r>
    <x v="4"/>
    <x v="3"/>
    <x v="136"/>
    <x v="1"/>
    <x v="79"/>
    <x v="444"/>
    <x v="108"/>
    <x v="1"/>
    <x v="2"/>
    <x v="1"/>
  </r>
  <r>
    <x v="4"/>
    <x v="3"/>
    <x v="136"/>
    <x v="0"/>
    <x v="42"/>
    <x v="445"/>
    <x v="243"/>
    <x v="1"/>
    <x v="3"/>
    <x v="1"/>
  </r>
  <r>
    <x v="4"/>
    <x v="4"/>
    <x v="137"/>
    <x v="1"/>
    <x v="42"/>
    <x v="446"/>
    <x v="244"/>
    <x v="0"/>
    <x v="0"/>
    <x v="1"/>
  </r>
  <r>
    <x v="4"/>
    <x v="4"/>
    <x v="137"/>
    <x v="0"/>
    <x v="42"/>
    <x v="447"/>
    <x v="245"/>
    <x v="0"/>
    <x v="4"/>
    <x v="1"/>
  </r>
  <r>
    <x v="4"/>
    <x v="4"/>
    <x v="137"/>
    <x v="1"/>
    <x v="42"/>
    <x v="448"/>
    <x v="147"/>
    <x v="0"/>
    <x v="2"/>
    <x v="1"/>
  </r>
  <r>
    <x v="4"/>
    <x v="4"/>
    <x v="137"/>
    <x v="0"/>
    <x v="41"/>
    <x v="449"/>
    <x v="243"/>
    <x v="0"/>
    <x v="3"/>
    <x v="1"/>
  </r>
  <r>
    <x v="4"/>
    <x v="5"/>
    <x v="138"/>
    <x v="1"/>
    <x v="41"/>
    <x v="258"/>
    <x v="222"/>
    <x v="0"/>
    <x v="0"/>
    <x v="1"/>
  </r>
  <r>
    <x v="4"/>
    <x v="5"/>
    <x v="138"/>
    <x v="0"/>
    <x v="7"/>
    <x v="450"/>
    <x v="160"/>
    <x v="0"/>
    <x v="4"/>
    <x v="1"/>
  </r>
  <r>
    <x v="4"/>
    <x v="5"/>
    <x v="138"/>
    <x v="1"/>
    <x v="7"/>
    <x v="451"/>
    <x v="200"/>
    <x v="0"/>
    <x v="2"/>
    <x v="1"/>
  </r>
  <r>
    <x v="4"/>
    <x v="5"/>
    <x v="138"/>
    <x v="0"/>
    <x v="5"/>
    <x v="332"/>
    <x v="199"/>
    <x v="0"/>
    <x v="3"/>
    <x v="1"/>
  </r>
  <r>
    <x v="4"/>
    <x v="6"/>
    <x v="139"/>
    <x v="1"/>
    <x v="5"/>
    <x v="452"/>
    <x v="221"/>
    <x v="0"/>
    <x v="0"/>
    <x v="1"/>
  </r>
  <r>
    <x v="4"/>
    <x v="6"/>
    <x v="139"/>
    <x v="0"/>
    <x v="10"/>
    <x v="453"/>
    <x v="202"/>
    <x v="0"/>
    <x v="4"/>
    <x v="1"/>
  </r>
  <r>
    <x v="4"/>
    <x v="6"/>
    <x v="139"/>
    <x v="1"/>
    <x v="10"/>
    <x v="454"/>
    <x v="70"/>
    <x v="0"/>
    <x v="2"/>
    <x v="1"/>
  </r>
  <r>
    <x v="4"/>
    <x v="6"/>
    <x v="139"/>
    <x v="0"/>
    <x v="30"/>
    <x v="30"/>
    <x v="161"/>
    <x v="0"/>
    <x v="3"/>
    <x v="1"/>
  </r>
  <r>
    <x v="4"/>
    <x v="0"/>
    <x v="140"/>
    <x v="1"/>
    <x v="30"/>
    <x v="455"/>
    <x v="102"/>
    <x v="0"/>
    <x v="0"/>
    <x v="1"/>
  </r>
  <r>
    <x v="4"/>
    <x v="0"/>
    <x v="140"/>
    <x v="0"/>
    <x v="29"/>
    <x v="456"/>
    <x v="223"/>
    <x v="0"/>
    <x v="1"/>
    <x v="0"/>
  </r>
  <r>
    <x v="4"/>
    <x v="0"/>
    <x v="140"/>
    <x v="1"/>
    <x v="29"/>
    <x v="457"/>
    <x v="246"/>
    <x v="0"/>
    <x v="2"/>
    <x v="0"/>
  </r>
  <r>
    <x v="4"/>
    <x v="0"/>
    <x v="140"/>
    <x v="0"/>
    <x v="56"/>
    <x v="310"/>
    <x v="26"/>
    <x v="0"/>
    <x v="3"/>
    <x v="0"/>
  </r>
  <r>
    <x v="4"/>
    <x v="1"/>
    <x v="141"/>
    <x v="1"/>
    <x v="56"/>
    <x v="458"/>
    <x v="140"/>
    <x v="0"/>
    <x v="0"/>
    <x v="0"/>
  </r>
  <r>
    <x v="4"/>
    <x v="1"/>
    <x v="141"/>
    <x v="0"/>
    <x v="35"/>
    <x v="459"/>
    <x v="247"/>
    <x v="0"/>
    <x v="1"/>
    <x v="0"/>
  </r>
  <r>
    <x v="4"/>
    <x v="1"/>
    <x v="141"/>
    <x v="1"/>
    <x v="35"/>
    <x v="460"/>
    <x v="84"/>
    <x v="0"/>
    <x v="2"/>
    <x v="0"/>
  </r>
  <r>
    <x v="4"/>
    <x v="1"/>
    <x v="141"/>
    <x v="0"/>
    <x v="36"/>
    <x v="461"/>
    <x v="183"/>
    <x v="0"/>
    <x v="3"/>
    <x v="2"/>
  </r>
  <r>
    <x v="4"/>
    <x v="2"/>
    <x v="142"/>
    <x v="1"/>
    <x v="36"/>
    <x v="462"/>
    <x v="184"/>
    <x v="1"/>
    <x v="0"/>
    <x v="2"/>
  </r>
  <r>
    <x v="4"/>
    <x v="2"/>
    <x v="142"/>
    <x v="0"/>
    <x v="54"/>
    <x v="463"/>
    <x v="40"/>
    <x v="1"/>
    <x v="1"/>
    <x v="2"/>
  </r>
  <r>
    <x v="4"/>
    <x v="2"/>
    <x v="142"/>
    <x v="1"/>
    <x v="54"/>
    <x v="464"/>
    <x v="170"/>
    <x v="1"/>
    <x v="2"/>
    <x v="2"/>
  </r>
  <r>
    <x v="4"/>
    <x v="3"/>
    <x v="143"/>
    <x v="0"/>
    <x v="24"/>
    <x v="465"/>
    <x v="36"/>
    <x v="1"/>
    <x v="0"/>
    <x v="2"/>
  </r>
  <r>
    <x v="4"/>
    <x v="3"/>
    <x v="143"/>
    <x v="1"/>
    <x v="24"/>
    <x v="466"/>
    <x v="248"/>
    <x v="1"/>
    <x v="4"/>
    <x v="2"/>
  </r>
  <r>
    <x v="4"/>
    <x v="3"/>
    <x v="143"/>
    <x v="0"/>
    <x v="76"/>
    <x v="467"/>
    <x v="119"/>
    <x v="1"/>
    <x v="2"/>
    <x v="2"/>
  </r>
  <r>
    <x v="4"/>
    <x v="3"/>
    <x v="143"/>
    <x v="1"/>
    <x v="76"/>
    <x v="468"/>
    <x v="37"/>
    <x v="1"/>
    <x v="3"/>
    <x v="2"/>
  </r>
  <r>
    <x v="4"/>
    <x v="4"/>
    <x v="144"/>
    <x v="0"/>
    <x v="37"/>
    <x v="303"/>
    <x v="232"/>
    <x v="0"/>
    <x v="0"/>
    <x v="2"/>
  </r>
  <r>
    <x v="4"/>
    <x v="4"/>
    <x v="144"/>
    <x v="1"/>
    <x v="37"/>
    <x v="469"/>
    <x v="226"/>
    <x v="0"/>
    <x v="4"/>
    <x v="2"/>
  </r>
  <r>
    <x v="4"/>
    <x v="4"/>
    <x v="144"/>
    <x v="0"/>
    <x v="76"/>
    <x v="408"/>
    <x v="249"/>
    <x v="0"/>
    <x v="2"/>
    <x v="2"/>
  </r>
  <r>
    <x v="4"/>
    <x v="4"/>
    <x v="144"/>
    <x v="1"/>
    <x v="76"/>
    <x v="81"/>
    <x v="96"/>
    <x v="0"/>
    <x v="3"/>
    <x v="2"/>
  </r>
  <r>
    <x v="4"/>
    <x v="5"/>
    <x v="145"/>
    <x v="0"/>
    <x v="77"/>
    <x v="86"/>
    <x v="247"/>
    <x v="0"/>
    <x v="0"/>
    <x v="2"/>
  </r>
  <r>
    <x v="4"/>
    <x v="5"/>
    <x v="145"/>
    <x v="1"/>
    <x v="77"/>
    <x v="470"/>
    <x v="250"/>
    <x v="0"/>
    <x v="4"/>
    <x v="2"/>
  </r>
  <r>
    <x v="4"/>
    <x v="5"/>
    <x v="145"/>
    <x v="0"/>
    <x v="54"/>
    <x v="471"/>
    <x v="136"/>
    <x v="0"/>
    <x v="2"/>
    <x v="2"/>
  </r>
  <r>
    <x v="4"/>
    <x v="5"/>
    <x v="145"/>
    <x v="1"/>
    <x v="54"/>
    <x v="472"/>
    <x v="251"/>
    <x v="0"/>
    <x v="3"/>
    <x v="2"/>
  </r>
  <r>
    <x v="4"/>
    <x v="6"/>
    <x v="146"/>
    <x v="0"/>
    <x v="67"/>
    <x v="473"/>
    <x v="36"/>
    <x v="0"/>
    <x v="0"/>
    <x v="2"/>
  </r>
  <r>
    <x v="4"/>
    <x v="6"/>
    <x v="146"/>
    <x v="1"/>
    <x v="67"/>
    <x v="474"/>
    <x v="252"/>
    <x v="0"/>
    <x v="1"/>
    <x v="2"/>
  </r>
  <r>
    <x v="4"/>
    <x v="6"/>
    <x v="146"/>
    <x v="0"/>
    <x v="15"/>
    <x v="166"/>
    <x v="253"/>
    <x v="0"/>
    <x v="2"/>
    <x v="0"/>
  </r>
  <r>
    <x v="4"/>
    <x v="6"/>
    <x v="146"/>
    <x v="1"/>
    <x v="15"/>
    <x v="475"/>
    <x v="252"/>
    <x v="0"/>
    <x v="3"/>
    <x v="0"/>
  </r>
  <r>
    <x v="4"/>
    <x v="0"/>
    <x v="147"/>
    <x v="0"/>
    <x v="55"/>
    <x v="378"/>
    <x v="254"/>
    <x v="0"/>
    <x v="0"/>
    <x v="0"/>
  </r>
  <r>
    <x v="4"/>
    <x v="0"/>
    <x v="147"/>
    <x v="1"/>
    <x v="55"/>
    <x v="476"/>
    <x v="192"/>
    <x v="0"/>
    <x v="1"/>
    <x v="0"/>
  </r>
  <r>
    <x v="4"/>
    <x v="0"/>
    <x v="147"/>
    <x v="0"/>
    <x v="27"/>
    <x v="477"/>
    <x v="60"/>
    <x v="0"/>
    <x v="2"/>
    <x v="0"/>
  </r>
  <r>
    <x v="4"/>
    <x v="0"/>
    <x v="147"/>
    <x v="1"/>
    <x v="27"/>
    <x v="478"/>
    <x v="80"/>
    <x v="0"/>
    <x v="3"/>
    <x v="0"/>
  </r>
  <r>
    <x v="4"/>
    <x v="1"/>
    <x v="148"/>
    <x v="0"/>
    <x v="51"/>
    <x v="270"/>
    <x v="60"/>
    <x v="0"/>
    <x v="0"/>
    <x v="0"/>
  </r>
  <r>
    <x v="4"/>
    <x v="1"/>
    <x v="148"/>
    <x v="1"/>
    <x v="51"/>
    <x v="479"/>
    <x v="255"/>
    <x v="0"/>
    <x v="1"/>
    <x v="0"/>
  </r>
  <r>
    <x v="4"/>
    <x v="1"/>
    <x v="148"/>
    <x v="0"/>
    <x v="34"/>
    <x v="480"/>
    <x v="58"/>
    <x v="0"/>
    <x v="2"/>
    <x v="0"/>
  </r>
  <r>
    <x v="4"/>
    <x v="1"/>
    <x v="148"/>
    <x v="1"/>
    <x v="34"/>
    <x v="381"/>
    <x v="63"/>
    <x v="0"/>
    <x v="3"/>
    <x v="0"/>
  </r>
  <r>
    <x v="4"/>
    <x v="2"/>
    <x v="149"/>
    <x v="0"/>
    <x v="56"/>
    <x v="273"/>
    <x v="99"/>
    <x v="1"/>
    <x v="0"/>
    <x v="0"/>
  </r>
  <r>
    <x v="4"/>
    <x v="2"/>
    <x v="149"/>
    <x v="1"/>
    <x v="56"/>
    <x v="481"/>
    <x v="246"/>
    <x v="1"/>
    <x v="1"/>
    <x v="0"/>
  </r>
  <r>
    <x v="4"/>
    <x v="2"/>
    <x v="149"/>
    <x v="0"/>
    <x v="56"/>
    <x v="482"/>
    <x v="81"/>
    <x v="1"/>
    <x v="2"/>
    <x v="0"/>
  </r>
  <r>
    <x v="4"/>
    <x v="3"/>
    <x v="150"/>
    <x v="1"/>
    <x v="56"/>
    <x v="483"/>
    <x v="256"/>
    <x v="1"/>
    <x v="0"/>
    <x v="0"/>
  </r>
  <r>
    <x v="4"/>
    <x v="3"/>
    <x v="150"/>
    <x v="0"/>
    <x v="49"/>
    <x v="276"/>
    <x v="228"/>
    <x v="1"/>
    <x v="4"/>
    <x v="0"/>
  </r>
  <r>
    <x v="4"/>
    <x v="3"/>
    <x v="150"/>
    <x v="1"/>
    <x v="49"/>
    <x v="320"/>
    <x v="246"/>
    <x v="1"/>
    <x v="2"/>
    <x v="0"/>
  </r>
  <r>
    <x v="4"/>
    <x v="3"/>
    <x v="150"/>
    <x v="0"/>
    <x v="49"/>
    <x v="484"/>
    <x v="159"/>
    <x v="1"/>
    <x v="3"/>
    <x v="0"/>
  </r>
  <r>
    <x v="5"/>
    <x v="4"/>
    <x v="151"/>
    <x v="1"/>
    <x v="49"/>
    <x v="485"/>
    <x v="29"/>
    <x v="0"/>
    <x v="0"/>
    <x v="0"/>
  </r>
  <r>
    <x v="5"/>
    <x v="4"/>
    <x v="151"/>
    <x v="0"/>
    <x v="49"/>
    <x v="280"/>
    <x v="223"/>
    <x v="0"/>
    <x v="4"/>
    <x v="0"/>
  </r>
  <r>
    <x v="5"/>
    <x v="4"/>
    <x v="151"/>
    <x v="1"/>
    <x v="49"/>
    <x v="486"/>
    <x v="246"/>
    <x v="0"/>
    <x v="2"/>
    <x v="0"/>
  </r>
  <r>
    <x v="5"/>
    <x v="4"/>
    <x v="151"/>
    <x v="0"/>
    <x v="49"/>
    <x v="104"/>
    <x v="159"/>
    <x v="0"/>
    <x v="3"/>
    <x v="0"/>
  </r>
  <r>
    <x v="5"/>
    <x v="5"/>
    <x v="152"/>
    <x v="1"/>
    <x v="49"/>
    <x v="487"/>
    <x v="76"/>
    <x v="0"/>
    <x v="0"/>
    <x v="0"/>
  </r>
  <r>
    <x v="5"/>
    <x v="5"/>
    <x v="152"/>
    <x v="0"/>
    <x v="56"/>
    <x v="158"/>
    <x v="216"/>
    <x v="0"/>
    <x v="4"/>
    <x v="0"/>
  </r>
  <r>
    <x v="5"/>
    <x v="5"/>
    <x v="152"/>
    <x v="1"/>
    <x v="56"/>
    <x v="128"/>
    <x v="257"/>
    <x v="0"/>
    <x v="2"/>
    <x v="0"/>
  </r>
  <r>
    <x v="5"/>
    <x v="5"/>
    <x v="152"/>
    <x v="0"/>
    <x v="0"/>
    <x v="488"/>
    <x v="113"/>
    <x v="0"/>
    <x v="3"/>
    <x v="0"/>
  </r>
  <r>
    <x v="5"/>
    <x v="6"/>
    <x v="153"/>
    <x v="1"/>
    <x v="0"/>
    <x v="489"/>
    <x v="29"/>
    <x v="0"/>
    <x v="0"/>
    <x v="0"/>
  </r>
  <r>
    <x v="5"/>
    <x v="6"/>
    <x v="153"/>
    <x v="0"/>
    <x v="34"/>
    <x v="490"/>
    <x v="258"/>
    <x v="0"/>
    <x v="4"/>
    <x v="0"/>
  </r>
  <r>
    <x v="5"/>
    <x v="6"/>
    <x v="153"/>
    <x v="1"/>
    <x v="34"/>
    <x v="491"/>
    <x v="184"/>
    <x v="0"/>
    <x v="2"/>
    <x v="0"/>
  </r>
  <r>
    <x v="5"/>
    <x v="6"/>
    <x v="153"/>
    <x v="0"/>
    <x v="14"/>
    <x v="492"/>
    <x v="58"/>
    <x v="0"/>
    <x v="3"/>
    <x v="0"/>
  </r>
  <r>
    <x v="5"/>
    <x v="0"/>
    <x v="154"/>
    <x v="1"/>
    <x v="14"/>
    <x v="493"/>
    <x v="63"/>
    <x v="0"/>
    <x v="0"/>
    <x v="0"/>
  </r>
  <r>
    <x v="5"/>
    <x v="0"/>
    <x v="154"/>
    <x v="0"/>
    <x v="35"/>
    <x v="470"/>
    <x v="57"/>
    <x v="0"/>
    <x v="4"/>
    <x v="0"/>
  </r>
  <r>
    <x v="5"/>
    <x v="0"/>
    <x v="154"/>
    <x v="1"/>
    <x v="35"/>
    <x v="494"/>
    <x v="33"/>
    <x v="0"/>
    <x v="2"/>
    <x v="0"/>
  </r>
  <r>
    <x v="5"/>
    <x v="0"/>
    <x v="154"/>
    <x v="0"/>
    <x v="55"/>
    <x v="495"/>
    <x v="216"/>
    <x v="0"/>
    <x v="3"/>
    <x v="0"/>
  </r>
  <r>
    <x v="5"/>
    <x v="1"/>
    <x v="155"/>
    <x v="1"/>
    <x v="55"/>
    <x v="212"/>
    <x v="31"/>
    <x v="0"/>
    <x v="0"/>
    <x v="0"/>
  </r>
  <r>
    <x v="5"/>
    <x v="1"/>
    <x v="155"/>
    <x v="0"/>
    <x v="36"/>
    <x v="496"/>
    <x v="87"/>
    <x v="0"/>
    <x v="1"/>
    <x v="2"/>
  </r>
  <r>
    <x v="5"/>
    <x v="1"/>
    <x v="155"/>
    <x v="1"/>
    <x v="36"/>
    <x v="497"/>
    <x v="35"/>
    <x v="0"/>
    <x v="2"/>
    <x v="2"/>
  </r>
  <r>
    <x v="5"/>
    <x v="1"/>
    <x v="155"/>
    <x v="0"/>
    <x v="67"/>
    <x v="498"/>
    <x v="55"/>
    <x v="0"/>
    <x v="3"/>
    <x v="2"/>
  </r>
  <r>
    <x v="5"/>
    <x v="2"/>
    <x v="156"/>
    <x v="1"/>
    <x v="67"/>
    <x v="499"/>
    <x v="33"/>
    <x v="1"/>
    <x v="0"/>
    <x v="2"/>
  </r>
  <r>
    <x v="5"/>
    <x v="2"/>
    <x v="156"/>
    <x v="0"/>
    <x v="16"/>
    <x v="500"/>
    <x v="249"/>
    <x v="1"/>
    <x v="1"/>
    <x v="2"/>
  </r>
  <r>
    <x v="5"/>
    <x v="2"/>
    <x v="156"/>
    <x v="1"/>
    <x v="16"/>
    <x v="377"/>
    <x v="88"/>
    <x v="1"/>
    <x v="2"/>
    <x v="2"/>
  </r>
  <r>
    <x v="5"/>
    <x v="2"/>
    <x v="156"/>
    <x v="0"/>
    <x v="24"/>
    <x v="501"/>
    <x v="247"/>
    <x v="1"/>
    <x v="3"/>
    <x v="2"/>
  </r>
  <r>
    <x v="5"/>
    <x v="3"/>
    <x v="157"/>
    <x v="1"/>
    <x v="24"/>
    <x v="251"/>
    <x v="233"/>
    <x v="1"/>
    <x v="0"/>
    <x v="2"/>
  </r>
  <r>
    <x v="5"/>
    <x v="3"/>
    <x v="157"/>
    <x v="0"/>
    <x v="37"/>
    <x v="502"/>
    <x v="236"/>
    <x v="1"/>
    <x v="1"/>
    <x v="2"/>
  </r>
  <r>
    <x v="5"/>
    <x v="3"/>
    <x v="157"/>
    <x v="1"/>
    <x v="37"/>
    <x v="6"/>
    <x v="259"/>
    <x v="1"/>
    <x v="2"/>
    <x v="2"/>
  </r>
  <r>
    <x v="5"/>
    <x v="3"/>
    <x v="157"/>
    <x v="0"/>
    <x v="58"/>
    <x v="221"/>
    <x v="87"/>
    <x v="1"/>
    <x v="3"/>
    <x v="2"/>
  </r>
  <r>
    <x v="5"/>
    <x v="4"/>
    <x v="158"/>
    <x v="1"/>
    <x v="58"/>
    <x v="503"/>
    <x v="56"/>
    <x v="0"/>
    <x v="0"/>
    <x v="2"/>
  </r>
  <r>
    <x v="5"/>
    <x v="4"/>
    <x v="158"/>
    <x v="0"/>
    <x v="23"/>
    <x v="504"/>
    <x v="224"/>
    <x v="0"/>
    <x v="1"/>
    <x v="2"/>
  </r>
  <r>
    <x v="5"/>
    <x v="4"/>
    <x v="158"/>
    <x v="1"/>
    <x v="23"/>
    <x v="464"/>
    <x v="39"/>
    <x v="0"/>
    <x v="2"/>
    <x v="2"/>
  </r>
  <r>
    <x v="5"/>
    <x v="5"/>
    <x v="159"/>
    <x v="0"/>
    <x v="23"/>
    <x v="505"/>
    <x v="151"/>
    <x v="0"/>
    <x v="0"/>
    <x v="2"/>
  </r>
  <r>
    <x v="5"/>
    <x v="5"/>
    <x v="159"/>
    <x v="1"/>
    <x v="23"/>
    <x v="506"/>
    <x v="170"/>
    <x v="0"/>
    <x v="4"/>
    <x v="2"/>
  </r>
  <r>
    <x v="5"/>
    <x v="5"/>
    <x v="159"/>
    <x v="0"/>
    <x v="23"/>
    <x v="507"/>
    <x v="236"/>
    <x v="0"/>
    <x v="2"/>
    <x v="2"/>
  </r>
  <r>
    <x v="5"/>
    <x v="5"/>
    <x v="159"/>
    <x v="1"/>
    <x v="23"/>
    <x v="73"/>
    <x v="92"/>
    <x v="0"/>
    <x v="3"/>
    <x v="2"/>
  </r>
  <r>
    <x v="5"/>
    <x v="6"/>
    <x v="160"/>
    <x v="0"/>
    <x v="17"/>
    <x v="508"/>
    <x v="34"/>
    <x v="0"/>
    <x v="0"/>
    <x v="2"/>
  </r>
  <r>
    <x v="5"/>
    <x v="6"/>
    <x v="160"/>
    <x v="1"/>
    <x v="17"/>
    <x v="509"/>
    <x v="206"/>
    <x v="0"/>
    <x v="4"/>
    <x v="2"/>
  </r>
  <r>
    <x v="5"/>
    <x v="6"/>
    <x v="160"/>
    <x v="0"/>
    <x v="24"/>
    <x v="132"/>
    <x v="182"/>
    <x v="0"/>
    <x v="2"/>
    <x v="2"/>
  </r>
  <r>
    <x v="5"/>
    <x v="6"/>
    <x v="160"/>
    <x v="1"/>
    <x v="24"/>
    <x v="235"/>
    <x v="138"/>
    <x v="0"/>
    <x v="3"/>
    <x v="2"/>
  </r>
  <r>
    <x v="5"/>
    <x v="0"/>
    <x v="161"/>
    <x v="0"/>
    <x v="54"/>
    <x v="510"/>
    <x v="83"/>
    <x v="0"/>
    <x v="0"/>
    <x v="2"/>
  </r>
  <r>
    <x v="5"/>
    <x v="0"/>
    <x v="161"/>
    <x v="1"/>
    <x v="54"/>
    <x v="511"/>
    <x v="116"/>
    <x v="0"/>
    <x v="4"/>
    <x v="2"/>
  </r>
  <r>
    <x v="5"/>
    <x v="0"/>
    <x v="161"/>
    <x v="0"/>
    <x v="15"/>
    <x v="292"/>
    <x v="253"/>
    <x v="0"/>
    <x v="2"/>
    <x v="0"/>
  </r>
  <r>
    <x v="5"/>
    <x v="0"/>
    <x v="161"/>
    <x v="1"/>
    <x v="15"/>
    <x v="472"/>
    <x v="252"/>
    <x v="0"/>
    <x v="3"/>
    <x v="0"/>
  </r>
  <r>
    <x v="5"/>
    <x v="1"/>
    <x v="162"/>
    <x v="0"/>
    <x v="35"/>
    <x v="512"/>
    <x v="99"/>
    <x v="0"/>
    <x v="0"/>
    <x v="0"/>
  </r>
  <r>
    <x v="5"/>
    <x v="1"/>
    <x v="162"/>
    <x v="1"/>
    <x v="35"/>
    <x v="513"/>
    <x v="196"/>
    <x v="0"/>
    <x v="1"/>
    <x v="0"/>
  </r>
  <r>
    <x v="5"/>
    <x v="1"/>
    <x v="162"/>
    <x v="0"/>
    <x v="0"/>
    <x v="514"/>
    <x v="204"/>
    <x v="0"/>
    <x v="2"/>
    <x v="0"/>
  </r>
  <r>
    <x v="5"/>
    <x v="1"/>
    <x v="162"/>
    <x v="1"/>
    <x v="0"/>
    <x v="515"/>
    <x v="76"/>
    <x v="0"/>
    <x v="3"/>
    <x v="0"/>
  </r>
  <r>
    <x v="5"/>
    <x v="2"/>
    <x v="163"/>
    <x v="0"/>
    <x v="1"/>
    <x v="516"/>
    <x v="0"/>
    <x v="1"/>
    <x v="0"/>
    <x v="0"/>
  </r>
  <r>
    <x v="5"/>
    <x v="2"/>
    <x v="163"/>
    <x v="1"/>
    <x v="1"/>
    <x v="95"/>
    <x v="112"/>
    <x v="1"/>
    <x v="1"/>
    <x v="0"/>
  </r>
  <r>
    <x v="5"/>
    <x v="2"/>
    <x v="163"/>
    <x v="0"/>
    <x v="2"/>
    <x v="152"/>
    <x v="71"/>
    <x v="1"/>
    <x v="2"/>
    <x v="0"/>
  </r>
  <r>
    <x v="5"/>
    <x v="2"/>
    <x v="163"/>
    <x v="1"/>
    <x v="2"/>
    <x v="97"/>
    <x v="25"/>
    <x v="1"/>
    <x v="3"/>
    <x v="0"/>
  </r>
  <r>
    <x v="5"/>
    <x v="3"/>
    <x v="164"/>
    <x v="0"/>
    <x v="31"/>
    <x v="517"/>
    <x v="77"/>
    <x v="1"/>
    <x v="0"/>
    <x v="1"/>
  </r>
  <r>
    <x v="5"/>
    <x v="3"/>
    <x v="164"/>
    <x v="1"/>
    <x v="31"/>
    <x v="518"/>
    <x v="25"/>
    <x v="1"/>
    <x v="1"/>
    <x v="1"/>
  </r>
  <r>
    <x v="5"/>
    <x v="3"/>
    <x v="164"/>
    <x v="0"/>
    <x v="10"/>
    <x v="519"/>
    <x v="143"/>
    <x v="1"/>
    <x v="2"/>
    <x v="1"/>
  </r>
  <r>
    <x v="5"/>
    <x v="3"/>
    <x v="164"/>
    <x v="1"/>
    <x v="10"/>
    <x v="520"/>
    <x v="147"/>
    <x v="1"/>
    <x v="3"/>
    <x v="1"/>
  </r>
  <r>
    <x v="5"/>
    <x v="4"/>
    <x v="165"/>
    <x v="0"/>
    <x v="43"/>
    <x v="506"/>
    <x v="201"/>
    <x v="0"/>
    <x v="4"/>
    <x v="1"/>
  </r>
  <r>
    <x v="5"/>
    <x v="4"/>
    <x v="165"/>
    <x v="1"/>
    <x v="43"/>
    <x v="225"/>
    <x v="200"/>
    <x v="0"/>
    <x v="2"/>
    <x v="1"/>
  </r>
  <r>
    <x v="5"/>
    <x v="4"/>
    <x v="165"/>
    <x v="0"/>
    <x v="9"/>
    <x v="521"/>
    <x v="260"/>
    <x v="0"/>
    <x v="3"/>
    <x v="1"/>
  </r>
  <r>
    <x v="5"/>
    <x v="5"/>
    <x v="166"/>
    <x v="1"/>
    <x v="9"/>
    <x v="522"/>
    <x v="103"/>
    <x v="0"/>
    <x v="0"/>
    <x v="1"/>
  </r>
  <r>
    <x v="5"/>
    <x v="5"/>
    <x v="166"/>
    <x v="0"/>
    <x v="6"/>
    <x v="523"/>
    <x v="261"/>
    <x v="0"/>
    <x v="4"/>
    <x v="1"/>
  </r>
  <r>
    <x v="5"/>
    <x v="5"/>
    <x v="166"/>
    <x v="1"/>
    <x v="6"/>
    <x v="524"/>
    <x v="9"/>
    <x v="0"/>
    <x v="2"/>
    <x v="1"/>
  </r>
  <r>
    <x v="5"/>
    <x v="5"/>
    <x v="166"/>
    <x v="0"/>
    <x v="7"/>
    <x v="129"/>
    <x v="243"/>
    <x v="0"/>
    <x v="3"/>
    <x v="1"/>
  </r>
  <r>
    <x v="5"/>
    <x v="6"/>
    <x v="167"/>
    <x v="1"/>
    <x v="7"/>
    <x v="188"/>
    <x v="222"/>
    <x v="0"/>
    <x v="0"/>
    <x v="1"/>
  </r>
  <r>
    <x v="5"/>
    <x v="6"/>
    <x v="167"/>
    <x v="0"/>
    <x v="6"/>
    <x v="49"/>
    <x v="201"/>
    <x v="0"/>
    <x v="4"/>
    <x v="1"/>
  </r>
  <r>
    <x v="5"/>
    <x v="6"/>
    <x v="167"/>
    <x v="1"/>
    <x v="6"/>
    <x v="525"/>
    <x v="241"/>
    <x v="0"/>
    <x v="2"/>
    <x v="1"/>
  </r>
  <r>
    <x v="5"/>
    <x v="6"/>
    <x v="167"/>
    <x v="0"/>
    <x v="9"/>
    <x v="526"/>
    <x v="8"/>
    <x v="0"/>
    <x v="3"/>
    <x v="1"/>
  </r>
  <r>
    <x v="5"/>
    <x v="0"/>
    <x v="168"/>
    <x v="1"/>
    <x v="9"/>
    <x v="527"/>
    <x v="103"/>
    <x v="0"/>
    <x v="0"/>
    <x v="1"/>
  </r>
  <r>
    <x v="5"/>
    <x v="0"/>
    <x v="168"/>
    <x v="0"/>
    <x v="43"/>
    <x v="139"/>
    <x v="262"/>
    <x v="0"/>
    <x v="4"/>
    <x v="1"/>
  </r>
  <r>
    <x v="5"/>
    <x v="0"/>
    <x v="168"/>
    <x v="1"/>
    <x v="43"/>
    <x v="528"/>
    <x v="240"/>
    <x v="0"/>
    <x v="2"/>
    <x v="1"/>
  </r>
  <r>
    <x v="5"/>
    <x v="0"/>
    <x v="168"/>
    <x v="0"/>
    <x v="10"/>
    <x v="529"/>
    <x v="10"/>
    <x v="0"/>
    <x v="3"/>
    <x v="1"/>
  </r>
  <r>
    <x v="5"/>
    <x v="1"/>
    <x v="169"/>
    <x v="1"/>
    <x v="10"/>
    <x v="530"/>
    <x v="147"/>
    <x v="0"/>
    <x v="0"/>
    <x v="1"/>
  </r>
  <r>
    <x v="5"/>
    <x v="1"/>
    <x v="169"/>
    <x v="0"/>
    <x v="31"/>
    <x v="91"/>
    <x v="263"/>
    <x v="0"/>
    <x v="1"/>
    <x v="1"/>
  </r>
  <r>
    <x v="5"/>
    <x v="1"/>
    <x v="169"/>
    <x v="1"/>
    <x v="31"/>
    <x v="340"/>
    <x v="7"/>
    <x v="0"/>
    <x v="2"/>
    <x v="1"/>
  </r>
  <r>
    <x v="5"/>
    <x v="1"/>
    <x v="169"/>
    <x v="0"/>
    <x v="2"/>
    <x v="515"/>
    <x v="198"/>
    <x v="0"/>
    <x v="3"/>
    <x v="0"/>
  </r>
  <r>
    <x v="5"/>
    <x v="2"/>
    <x v="170"/>
    <x v="1"/>
    <x v="2"/>
    <x v="94"/>
    <x v="11"/>
    <x v="1"/>
    <x v="0"/>
    <x v="0"/>
  </r>
  <r>
    <x v="5"/>
    <x v="2"/>
    <x v="170"/>
    <x v="0"/>
    <x v="1"/>
    <x v="267"/>
    <x v="158"/>
    <x v="1"/>
    <x v="1"/>
    <x v="0"/>
  </r>
  <r>
    <x v="5"/>
    <x v="2"/>
    <x v="170"/>
    <x v="1"/>
    <x v="1"/>
    <x v="531"/>
    <x v="3"/>
    <x v="1"/>
    <x v="2"/>
    <x v="0"/>
  </r>
  <r>
    <x v="5"/>
    <x v="2"/>
    <x v="170"/>
    <x v="0"/>
    <x v="0"/>
    <x v="532"/>
    <x v="264"/>
    <x v="1"/>
    <x v="3"/>
    <x v="0"/>
  </r>
  <r>
    <x v="5"/>
    <x v="3"/>
    <x v="171"/>
    <x v="1"/>
    <x v="0"/>
    <x v="533"/>
    <x v="29"/>
    <x v="1"/>
    <x v="0"/>
    <x v="0"/>
  </r>
  <r>
    <x v="5"/>
    <x v="3"/>
    <x v="171"/>
    <x v="0"/>
    <x v="35"/>
    <x v="534"/>
    <x v="34"/>
    <x v="1"/>
    <x v="1"/>
    <x v="0"/>
  </r>
  <r>
    <x v="5"/>
    <x v="3"/>
    <x v="171"/>
    <x v="1"/>
    <x v="35"/>
    <x v="313"/>
    <x v="265"/>
    <x v="1"/>
    <x v="2"/>
    <x v="0"/>
  </r>
  <r>
    <x v="5"/>
    <x v="3"/>
    <x v="171"/>
    <x v="0"/>
    <x v="36"/>
    <x v="153"/>
    <x v="258"/>
    <x v="1"/>
    <x v="3"/>
    <x v="2"/>
  </r>
  <r>
    <x v="5"/>
    <x v="4"/>
    <x v="172"/>
    <x v="1"/>
    <x v="36"/>
    <x v="535"/>
    <x v="265"/>
    <x v="0"/>
    <x v="0"/>
    <x v="2"/>
  </r>
  <r>
    <x v="5"/>
    <x v="4"/>
    <x v="172"/>
    <x v="0"/>
    <x v="54"/>
    <x v="536"/>
    <x v="266"/>
    <x v="0"/>
    <x v="2"/>
    <x v="2"/>
  </r>
  <r>
    <x v="5"/>
    <x v="4"/>
    <x v="172"/>
    <x v="1"/>
    <x v="54"/>
    <x v="537"/>
    <x v="206"/>
    <x v="0"/>
    <x v="3"/>
    <x v="2"/>
  </r>
  <r>
    <x v="5"/>
    <x v="5"/>
    <x v="173"/>
    <x v="0"/>
    <x v="76"/>
    <x v="538"/>
    <x v="136"/>
    <x v="0"/>
    <x v="0"/>
    <x v="2"/>
  </r>
  <r>
    <x v="5"/>
    <x v="5"/>
    <x v="173"/>
    <x v="1"/>
    <x v="76"/>
    <x v="323"/>
    <x v="267"/>
    <x v="0"/>
    <x v="4"/>
    <x v="2"/>
  </r>
  <r>
    <x v="5"/>
    <x v="5"/>
    <x v="173"/>
    <x v="0"/>
    <x v="58"/>
    <x v="539"/>
    <x v="268"/>
    <x v="0"/>
    <x v="2"/>
    <x v="2"/>
  </r>
  <r>
    <x v="5"/>
    <x v="5"/>
    <x v="173"/>
    <x v="1"/>
    <x v="58"/>
    <x v="540"/>
    <x v="156"/>
    <x v="0"/>
    <x v="3"/>
    <x v="2"/>
  </r>
  <r>
    <x v="5"/>
    <x v="6"/>
    <x v="174"/>
    <x v="0"/>
    <x v="23"/>
    <x v="541"/>
    <x v="249"/>
    <x v="0"/>
    <x v="0"/>
    <x v="2"/>
  </r>
  <r>
    <x v="5"/>
    <x v="6"/>
    <x v="174"/>
    <x v="1"/>
    <x v="23"/>
    <x v="329"/>
    <x v="156"/>
    <x v="0"/>
    <x v="4"/>
    <x v="2"/>
  </r>
  <r>
    <x v="5"/>
    <x v="6"/>
    <x v="174"/>
    <x v="0"/>
    <x v="44"/>
    <x v="542"/>
    <x v="236"/>
    <x v="0"/>
    <x v="2"/>
    <x v="2"/>
  </r>
  <r>
    <x v="5"/>
    <x v="6"/>
    <x v="174"/>
    <x v="1"/>
    <x v="44"/>
    <x v="191"/>
    <x v="54"/>
    <x v="0"/>
    <x v="3"/>
    <x v="2"/>
  </r>
  <r>
    <x v="5"/>
    <x v="0"/>
    <x v="175"/>
    <x v="0"/>
    <x v="44"/>
    <x v="543"/>
    <x v="119"/>
    <x v="0"/>
    <x v="0"/>
    <x v="2"/>
  </r>
  <r>
    <x v="5"/>
    <x v="0"/>
    <x v="175"/>
    <x v="1"/>
    <x v="44"/>
    <x v="544"/>
    <x v="269"/>
    <x v="0"/>
    <x v="4"/>
    <x v="2"/>
  </r>
  <r>
    <x v="5"/>
    <x v="0"/>
    <x v="175"/>
    <x v="0"/>
    <x v="23"/>
    <x v="545"/>
    <x v="40"/>
    <x v="0"/>
    <x v="2"/>
    <x v="2"/>
  </r>
  <r>
    <x v="5"/>
    <x v="0"/>
    <x v="175"/>
    <x v="1"/>
    <x v="23"/>
    <x v="546"/>
    <x v="137"/>
    <x v="0"/>
    <x v="3"/>
    <x v="2"/>
  </r>
  <r>
    <x v="5"/>
    <x v="1"/>
    <x v="176"/>
    <x v="0"/>
    <x v="17"/>
    <x v="547"/>
    <x v="266"/>
    <x v="0"/>
    <x v="0"/>
    <x v="2"/>
  </r>
  <r>
    <x v="5"/>
    <x v="1"/>
    <x v="176"/>
    <x v="1"/>
    <x v="17"/>
    <x v="548"/>
    <x v="170"/>
    <x v="0"/>
    <x v="1"/>
    <x v="2"/>
  </r>
  <r>
    <x v="5"/>
    <x v="1"/>
    <x v="176"/>
    <x v="0"/>
    <x v="76"/>
    <x v="549"/>
    <x v="270"/>
    <x v="0"/>
    <x v="2"/>
    <x v="2"/>
  </r>
  <r>
    <x v="5"/>
    <x v="1"/>
    <x v="176"/>
    <x v="1"/>
    <x v="76"/>
    <x v="550"/>
    <x v="206"/>
    <x v="0"/>
    <x v="3"/>
    <x v="2"/>
  </r>
  <r>
    <x v="5"/>
    <x v="2"/>
    <x v="177"/>
    <x v="0"/>
    <x v="16"/>
    <x v="551"/>
    <x v="195"/>
    <x v="1"/>
    <x v="0"/>
    <x v="2"/>
  </r>
  <r>
    <x v="5"/>
    <x v="2"/>
    <x v="177"/>
    <x v="1"/>
    <x v="16"/>
    <x v="95"/>
    <x v="226"/>
    <x v="1"/>
    <x v="1"/>
    <x v="2"/>
  </r>
  <r>
    <x v="5"/>
    <x v="2"/>
    <x v="177"/>
    <x v="0"/>
    <x v="25"/>
    <x v="552"/>
    <x v="117"/>
    <x v="1"/>
    <x v="2"/>
    <x v="2"/>
  </r>
  <r>
    <x v="5"/>
    <x v="2"/>
    <x v="177"/>
    <x v="1"/>
    <x v="25"/>
    <x v="553"/>
    <x v="271"/>
    <x v="1"/>
    <x v="3"/>
    <x v="2"/>
  </r>
  <r>
    <x v="5"/>
    <x v="3"/>
    <x v="178"/>
    <x v="0"/>
    <x v="36"/>
    <x v="554"/>
    <x v="89"/>
    <x v="1"/>
    <x v="0"/>
    <x v="2"/>
  </r>
  <r>
    <x v="5"/>
    <x v="3"/>
    <x v="178"/>
    <x v="1"/>
    <x v="36"/>
    <x v="9"/>
    <x v="271"/>
    <x v="1"/>
    <x v="1"/>
    <x v="2"/>
  </r>
  <r>
    <x v="5"/>
    <x v="3"/>
    <x v="178"/>
    <x v="0"/>
    <x v="26"/>
    <x v="65"/>
    <x v="98"/>
    <x v="1"/>
    <x v="2"/>
    <x v="0"/>
  </r>
  <r>
    <x v="5"/>
    <x v="3"/>
    <x v="178"/>
    <x v="1"/>
    <x v="26"/>
    <x v="555"/>
    <x v="114"/>
    <x v="1"/>
    <x v="3"/>
    <x v="0"/>
  </r>
  <r>
    <x v="5"/>
    <x v="4"/>
    <x v="179"/>
    <x v="0"/>
    <x v="68"/>
    <x v="556"/>
    <x v="83"/>
    <x v="0"/>
    <x v="0"/>
    <x v="0"/>
  </r>
  <r>
    <x v="5"/>
    <x v="4"/>
    <x v="179"/>
    <x v="1"/>
    <x v="68"/>
    <x v="274"/>
    <x v="61"/>
    <x v="0"/>
    <x v="1"/>
    <x v="0"/>
  </r>
  <r>
    <x v="5"/>
    <x v="4"/>
    <x v="179"/>
    <x v="0"/>
    <x v="27"/>
    <x v="43"/>
    <x v="32"/>
    <x v="0"/>
    <x v="3"/>
    <x v="0"/>
  </r>
  <r>
    <x v="5"/>
    <x v="5"/>
    <x v="180"/>
    <x v="1"/>
    <x v="27"/>
    <x v="254"/>
    <x v="196"/>
    <x v="0"/>
    <x v="0"/>
    <x v="0"/>
  </r>
  <r>
    <x v="5"/>
    <x v="5"/>
    <x v="180"/>
    <x v="0"/>
    <x v="51"/>
    <x v="323"/>
    <x v="157"/>
    <x v="0"/>
    <x v="4"/>
    <x v="0"/>
  </r>
  <r>
    <x v="5"/>
    <x v="5"/>
    <x v="180"/>
    <x v="1"/>
    <x v="51"/>
    <x v="277"/>
    <x v="197"/>
    <x v="0"/>
    <x v="2"/>
    <x v="0"/>
  </r>
  <r>
    <x v="5"/>
    <x v="5"/>
    <x v="180"/>
    <x v="0"/>
    <x v="0"/>
    <x v="557"/>
    <x v="81"/>
    <x v="0"/>
    <x v="3"/>
    <x v="0"/>
  </r>
  <r>
    <x v="6"/>
    <x v="6"/>
    <x v="181"/>
    <x v="1"/>
    <x v="0"/>
    <x v="126"/>
    <x v="29"/>
    <x v="0"/>
    <x v="0"/>
    <x v="0"/>
  </r>
  <r>
    <x v="6"/>
    <x v="6"/>
    <x v="181"/>
    <x v="0"/>
    <x v="56"/>
    <x v="558"/>
    <x v="30"/>
    <x v="0"/>
    <x v="4"/>
    <x v="0"/>
  </r>
  <r>
    <x v="6"/>
    <x v="6"/>
    <x v="181"/>
    <x v="1"/>
    <x v="56"/>
    <x v="559"/>
    <x v="246"/>
    <x v="0"/>
    <x v="2"/>
    <x v="0"/>
  </r>
  <r>
    <x v="6"/>
    <x v="6"/>
    <x v="181"/>
    <x v="0"/>
    <x v="49"/>
    <x v="129"/>
    <x v="0"/>
    <x v="0"/>
    <x v="3"/>
    <x v="0"/>
  </r>
  <r>
    <x v="6"/>
    <x v="0"/>
    <x v="182"/>
    <x v="1"/>
    <x v="49"/>
    <x v="560"/>
    <x v="66"/>
    <x v="0"/>
    <x v="0"/>
    <x v="0"/>
  </r>
  <r>
    <x v="6"/>
    <x v="0"/>
    <x v="182"/>
    <x v="0"/>
    <x v="49"/>
    <x v="209"/>
    <x v="60"/>
    <x v="0"/>
    <x v="4"/>
    <x v="0"/>
  </r>
  <r>
    <x v="6"/>
    <x v="0"/>
    <x v="182"/>
    <x v="1"/>
    <x v="49"/>
    <x v="330"/>
    <x v="1"/>
    <x v="0"/>
    <x v="2"/>
    <x v="0"/>
  </r>
  <r>
    <x v="6"/>
    <x v="0"/>
    <x v="182"/>
    <x v="0"/>
    <x v="13"/>
    <x v="561"/>
    <x v="0"/>
    <x v="0"/>
    <x v="3"/>
    <x v="0"/>
  </r>
  <r>
    <x v="6"/>
    <x v="1"/>
    <x v="183"/>
    <x v="1"/>
    <x v="13"/>
    <x v="386"/>
    <x v="112"/>
    <x v="0"/>
    <x v="0"/>
    <x v="0"/>
  </r>
  <r>
    <x v="6"/>
    <x v="1"/>
    <x v="183"/>
    <x v="0"/>
    <x v="13"/>
    <x v="562"/>
    <x v="60"/>
    <x v="0"/>
    <x v="4"/>
    <x v="0"/>
  </r>
  <r>
    <x v="6"/>
    <x v="1"/>
    <x v="183"/>
    <x v="1"/>
    <x v="13"/>
    <x v="371"/>
    <x v="63"/>
    <x v="0"/>
    <x v="2"/>
    <x v="0"/>
  </r>
  <r>
    <x v="6"/>
    <x v="1"/>
    <x v="183"/>
    <x v="0"/>
    <x v="49"/>
    <x v="563"/>
    <x v="26"/>
    <x v="0"/>
    <x v="3"/>
    <x v="0"/>
  </r>
  <r>
    <x v="6"/>
    <x v="2"/>
    <x v="184"/>
    <x v="1"/>
    <x v="49"/>
    <x v="564"/>
    <x v="140"/>
    <x v="1"/>
    <x v="0"/>
    <x v="0"/>
  </r>
  <r>
    <x v="6"/>
    <x v="2"/>
    <x v="184"/>
    <x v="0"/>
    <x v="56"/>
    <x v="291"/>
    <x v="158"/>
    <x v="1"/>
    <x v="4"/>
    <x v="0"/>
  </r>
  <r>
    <x v="6"/>
    <x v="2"/>
    <x v="184"/>
    <x v="1"/>
    <x v="56"/>
    <x v="292"/>
    <x v="257"/>
    <x v="1"/>
    <x v="2"/>
    <x v="0"/>
  </r>
  <r>
    <x v="6"/>
    <x v="2"/>
    <x v="184"/>
    <x v="0"/>
    <x v="0"/>
    <x v="89"/>
    <x v="191"/>
    <x v="1"/>
    <x v="3"/>
    <x v="0"/>
  </r>
  <r>
    <x v="6"/>
    <x v="3"/>
    <x v="185"/>
    <x v="1"/>
    <x v="0"/>
    <x v="338"/>
    <x v="29"/>
    <x v="1"/>
    <x v="0"/>
    <x v="0"/>
  </r>
  <r>
    <x v="6"/>
    <x v="3"/>
    <x v="185"/>
    <x v="0"/>
    <x v="34"/>
    <x v="565"/>
    <x v="55"/>
    <x v="1"/>
    <x v="1"/>
    <x v="0"/>
  </r>
  <r>
    <x v="6"/>
    <x v="3"/>
    <x v="185"/>
    <x v="1"/>
    <x v="34"/>
    <x v="566"/>
    <x v="184"/>
    <x v="1"/>
    <x v="2"/>
    <x v="0"/>
  </r>
  <r>
    <x v="6"/>
    <x v="3"/>
    <x v="185"/>
    <x v="0"/>
    <x v="14"/>
    <x v="567"/>
    <x v="228"/>
    <x v="1"/>
    <x v="3"/>
    <x v="0"/>
  </r>
  <r>
    <x v="6"/>
    <x v="4"/>
    <x v="186"/>
    <x v="1"/>
    <x v="14"/>
    <x v="568"/>
    <x v="196"/>
    <x v="0"/>
    <x v="0"/>
    <x v="0"/>
  </r>
  <r>
    <x v="6"/>
    <x v="4"/>
    <x v="186"/>
    <x v="0"/>
    <x v="35"/>
    <x v="5"/>
    <x v="97"/>
    <x v="0"/>
    <x v="1"/>
    <x v="0"/>
  </r>
  <r>
    <x v="6"/>
    <x v="4"/>
    <x v="186"/>
    <x v="1"/>
    <x v="35"/>
    <x v="569"/>
    <x v="116"/>
    <x v="0"/>
    <x v="2"/>
    <x v="0"/>
  </r>
  <r>
    <x v="6"/>
    <x v="4"/>
    <x v="186"/>
    <x v="0"/>
    <x v="26"/>
    <x v="478"/>
    <x v="30"/>
    <x v="0"/>
    <x v="3"/>
    <x v="0"/>
  </r>
  <r>
    <x v="6"/>
    <x v="5"/>
    <x v="187"/>
    <x v="1"/>
    <x v="26"/>
    <x v="203"/>
    <x v="114"/>
    <x v="0"/>
    <x v="0"/>
    <x v="0"/>
  </r>
  <r>
    <x v="6"/>
    <x v="5"/>
    <x v="187"/>
    <x v="0"/>
    <x v="36"/>
    <x v="439"/>
    <x v="87"/>
    <x v="0"/>
    <x v="1"/>
    <x v="2"/>
  </r>
  <r>
    <x v="6"/>
    <x v="5"/>
    <x v="187"/>
    <x v="1"/>
    <x v="36"/>
    <x v="570"/>
    <x v="272"/>
    <x v="0"/>
    <x v="2"/>
    <x v="2"/>
  </r>
  <r>
    <x v="6"/>
    <x v="5"/>
    <x v="187"/>
    <x v="0"/>
    <x v="25"/>
    <x v="571"/>
    <x v="253"/>
    <x v="0"/>
    <x v="3"/>
    <x v="2"/>
  </r>
  <r>
    <x v="6"/>
    <x v="6"/>
    <x v="188"/>
    <x v="1"/>
    <x v="25"/>
    <x v="572"/>
    <x v="84"/>
    <x v="0"/>
    <x v="0"/>
    <x v="2"/>
  </r>
  <r>
    <x v="6"/>
    <x v="6"/>
    <x v="188"/>
    <x v="0"/>
    <x v="16"/>
    <x v="573"/>
    <x v="53"/>
    <x v="0"/>
    <x v="2"/>
    <x v="2"/>
  </r>
  <r>
    <x v="6"/>
    <x v="6"/>
    <x v="188"/>
    <x v="1"/>
    <x v="16"/>
    <x v="574"/>
    <x v="56"/>
    <x v="0"/>
    <x v="2"/>
    <x v="2"/>
  </r>
  <r>
    <x v="6"/>
    <x v="0"/>
    <x v="189"/>
    <x v="0"/>
    <x v="24"/>
    <x v="575"/>
    <x v="89"/>
    <x v="0"/>
    <x v="0"/>
    <x v="2"/>
  </r>
  <r>
    <x v="6"/>
    <x v="0"/>
    <x v="189"/>
    <x v="1"/>
    <x v="24"/>
    <x v="576"/>
    <x v="206"/>
    <x v="0"/>
    <x v="4"/>
    <x v="2"/>
  </r>
  <r>
    <x v="6"/>
    <x v="0"/>
    <x v="189"/>
    <x v="0"/>
    <x v="24"/>
    <x v="366"/>
    <x v="53"/>
    <x v="0"/>
    <x v="2"/>
    <x v="2"/>
  </r>
  <r>
    <x v="6"/>
    <x v="0"/>
    <x v="189"/>
    <x v="1"/>
    <x v="24"/>
    <x v="577"/>
    <x v="96"/>
    <x v="0"/>
    <x v="3"/>
    <x v="2"/>
  </r>
  <r>
    <x v="6"/>
    <x v="1"/>
    <x v="190"/>
    <x v="0"/>
    <x v="24"/>
    <x v="578"/>
    <x v="34"/>
    <x v="0"/>
    <x v="0"/>
    <x v="2"/>
  </r>
  <r>
    <x v="6"/>
    <x v="1"/>
    <x v="190"/>
    <x v="1"/>
    <x v="24"/>
    <x v="579"/>
    <x v="206"/>
    <x v="0"/>
    <x v="4"/>
    <x v="2"/>
  </r>
  <r>
    <x v="6"/>
    <x v="1"/>
    <x v="190"/>
    <x v="0"/>
    <x v="77"/>
    <x v="25"/>
    <x v="270"/>
    <x v="0"/>
    <x v="2"/>
    <x v="2"/>
  </r>
  <r>
    <x v="6"/>
    <x v="1"/>
    <x v="190"/>
    <x v="1"/>
    <x v="77"/>
    <x v="580"/>
    <x v="251"/>
    <x v="0"/>
    <x v="3"/>
    <x v="2"/>
  </r>
  <r>
    <x v="6"/>
    <x v="2"/>
    <x v="191"/>
    <x v="0"/>
    <x v="25"/>
    <x v="581"/>
    <x v="205"/>
    <x v="1"/>
    <x v="0"/>
    <x v="2"/>
  </r>
  <r>
    <x v="6"/>
    <x v="2"/>
    <x v="191"/>
    <x v="1"/>
    <x v="25"/>
    <x v="582"/>
    <x v="273"/>
    <x v="1"/>
    <x v="4"/>
    <x v="2"/>
  </r>
  <r>
    <x v="6"/>
    <x v="2"/>
    <x v="191"/>
    <x v="0"/>
    <x v="15"/>
    <x v="340"/>
    <x v="254"/>
    <x v="1"/>
    <x v="2"/>
    <x v="0"/>
  </r>
  <r>
    <x v="6"/>
    <x v="2"/>
    <x v="191"/>
    <x v="1"/>
    <x v="15"/>
    <x v="583"/>
    <x v="197"/>
    <x v="1"/>
    <x v="3"/>
    <x v="0"/>
  </r>
  <r>
    <x v="6"/>
    <x v="3"/>
    <x v="192"/>
    <x v="0"/>
    <x v="27"/>
    <x v="4"/>
    <x v="60"/>
    <x v="1"/>
    <x v="0"/>
    <x v="0"/>
  </r>
  <r>
    <x v="6"/>
    <x v="3"/>
    <x v="192"/>
    <x v="1"/>
    <x v="27"/>
    <x v="584"/>
    <x v="197"/>
    <x v="1"/>
    <x v="1"/>
    <x v="0"/>
  </r>
  <r>
    <x v="6"/>
    <x v="3"/>
    <x v="192"/>
    <x v="0"/>
    <x v="56"/>
    <x v="585"/>
    <x v="113"/>
    <x v="1"/>
    <x v="2"/>
    <x v="0"/>
  </r>
  <r>
    <x v="6"/>
    <x v="3"/>
    <x v="192"/>
    <x v="1"/>
    <x v="56"/>
    <x v="586"/>
    <x v="74"/>
    <x v="1"/>
    <x v="3"/>
    <x v="0"/>
  </r>
  <r>
    <x v="6"/>
    <x v="4"/>
    <x v="193"/>
    <x v="0"/>
    <x v="29"/>
    <x v="587"/>
    <x v="113"/>
    <x v="0"/>
    <x v="0"/>
    <x v="0"/>
  </r>
  <r>
    <x v="6"/>
    <x v="4"/>
    <x v="193"/>
    <x v="1"/>
    <x v="29"/>
    <x v="588"/>
    <x v="140"/>
    <x v="0"/>
    <x v="1"/>
    <x v="0"/>
  </r>
  <r>
    <x v="6"/>
    <x v="4"/>
    <x v="193"/>
    <x v="0"/>
    <x v="30"/>
    <x v="589"/>
    <x v="111"/>
    <x v="0"/>
    <x v="2"/>
    <x v="1"/>
  </r>
  <r>
    <x v="6"/>
    <x v="4"/>
    <x v="193"/>
    <x v="1"/>
    <x v="30"/>
    <x v="153"/>
    <x v="217"/>
    <x v="0"/>
    <x v="3"/>
    <x v="1"/>
  </r>
  <r>
    <x v="6"/>
    <x v="5"/>
    <x v="194"/>
    <x v="0"/>
    <x v="50"/>
    <x v="399"/>
    <x v="198"/>
    <x v="0"/>
    <x v="4"/>
    <x v="1"/>
  </r>
  <r>
    <x v="6"/>
    <x v="5"/>
    <x v="194"/>
    <x v="1"/>
    <x v="50"/>
    <x v="590"/>
    <x v="11"/>
    <x v="0"/>
    <x v="2"/>
    <x v="1"/>
  </r>
  <r>
    <x v="6"/>
    <x v="5"/>
    <x v="194"/>
    <x v="0"/>
    <x v="43"/>
    <x v="591"/>
    <x v="274"/>
    <x v="0"/>
    <x v="3"/>
    <x v="1"/>
  </r>
  <r>
    <x v="6"/>
    <x v="6"/>
    <x v="195"/>
    <x v="1"/>
    <x v="43"/>
    <x v="364"/>
    <x v="190"/>
    <x v="0"/>
    <x v="0"/>
    <x v="1"/>
  </r>
  <r>
    <x v="6"/>
    <x v="6"/>
    <x v="195"/>
    <x v="0"/>
    <x v="6"/>
    <x v="592"/>
    <x v="201"/>
    <x v="0"/>
    <x v="4"/>
    <x v="1"/>
  </r>
  <r>
    <x v="6"/>
    <x v="6"/>
    <x v="195"/>
    <x v="1"/>
    <x v="6"/>
    <x v="593"/>
    <x v="101"/>
    <x v="0"/>
    <x v="2"/>
    <x v="1"/>
  </r>
  <r>
    <x v="6"/>
    <x v="6"/>
    <x v="195"/>
    <x v="0"/>
    <x v="8"/>
    <x v="594"/>
    <x v="145"/>
    <x v="0"/>
    <x v="3"/>
    <x v="1"/>
  </r>
  <r>
    <x v="6"/>
    <x v="0"/>
    <x v="196"/>
    <x v="1"/>
    <x v="8"/>
    <x v="595"/>
    <x v="275"/>
    <x v="0"/>
    <x v="0"/>
    <x v="1"/>
  </r>
  <r>
    <x v="6"/>
    <x v="0"/>
    <x v="196"/>
    <x v="0"/>
    <x v="79"/>
    <x v="579"/>
    <x v="148"/>
    <x v="0"/>
    <x v="4"/>
    <x v="1"/>
  </r>
  <r>
    <x v="6"/>
    <x v="0"/>
    <x v="196"/>
    <x v="1"/>
    <x v="79"/>
    <x v="596"/>
    <x v="105"/>
    <x v="0"/>
    <x v="2"/>
    <x v="1"/>
  </r>
  <r>
    <x v="6"/>
    <x v="0"/>
    <x v="196"/>
    <x v="0"/>
    <x v="79"/>
    <x v="597"/>
    <x v="20"/>
    <x v="0"/>
    <x v="3"/>
    <x v="1"/>
  </r>
  <r>
    <x v="6"/>
    <x v="1"/>
    <x v="197"/>
    <x v="1"/>
    <x v="79"/>
    <x v="598"/>
    <x v="276"/>
    <x v="0"/>
    <x v="0"/>
    <x v="1"/>
  </r>
  <r>
    <x v="6"/>
    <x v="1"/>
    <x v="197"/>
    <x v="0"/>
    <x v="41"/>
    <x v="599"/>
    <x v="111"/>
    <x v="0"/>
    <x v="4"/>
    <x v="1"/>
  </r>
  <r>
    <x v="6"/>
    <x v="1"/>
    <x v="197"/>
    <x v="1"/>
    <x v="41"/>
    <x v="600"/>
    <x v="167"/>
    <x v="0"/>
    <x v="2"/>
    <x v="1"/>
  </r>
  <r>
    <x v="6"/>
    <x v="1"/>
    <x v="197"/>
    <x v="0"/>
    <x v="6"/>
    <x v="495"/>
    <x v="242"/>
    <x v="0"/>
    <x v="3"/>
    <x v="1"/>
  </r>
  <r>
    <x v="6"/>
    <x v="2"/>
    <x v="198"/>
    <x v="1"/>
    <x v="6"/>
    <x v="353"/>
    <x v="277"/>
    <x v="1"/>
    <x v="0"/>
    <x v="1"/>
  </r>
  <r>
    <x v="6"/>
    <x v="2"/>
    <x v="198"/>
    <x v="0"/>
    <x v="5"/>
    <x v="601"/>
    <x v="2"/>
    <x v="1"/>
    <x v="1"/>
    <x v="1"/>
  </r>
  <r>
    <x v="6"/>
    <x v="2"/>
    <x v="198"/>
    <x v="1"/>
    <x v="5"/>
    <x v="415"/>
    <x v="102"/>
    <x v="1"/>
    <x v="2"/>
    <x v="1"/>
  </r>
  <r>
    <x v="6"/>
    <x v="2"/>
    <x v="198"/>
    <x v="0"/>
    <x v="50"/>
    <x v="111"/>
    <x v="201"/>
    <x v="1"/>
    <x v="3"/>
    <x v="1"/>
  </r>
  <r>
    <x v="6"/>
    <x v="3"/>
    <x v="199"/>
    <x v="1"/>
    <x v="50"/>
    <x v="263"/>
    <x v="102"/>
    <x v="1"/>
    <x v="0"/>
    <x v="1"/>
  </r>
  <r>
    <x v="6"/>
    <x v="3"/>
    <x v="199"/>
    <x v="0"/>
    <x v="30"/>
    <x v="500"/>
    <x v="204"/>
    <x v="1"/>
    <x v="1"/>
    <x v="1"/>
  </r>
  <r>
    <x v="6"/>
    <x v="3"/>
    <x v="199"/>
    <x v="1"/>
    <x v="30"/>
    <x v="391"/>
    <x v="7"/>
    <x v="1"/>
    <x v="2"/>
    <x v="1"/>
  </r>
  <r>
    <x v="6"/>
    <x v="3"/>
    <x v="199"/>
    <x v="0"/>
    <x v="57"/>
    <x v="602"/>
    <x v="230"/>
    <x v="1"/>
    <x v="3"/>
    <x v="0"/>
  </r>
  <r>
    <x v="6"/>
    <x v="4"/>
    <x v="200"/>
    <x v="1"/>
    <x v="57"/>
    <x v="603"/>
    <x v="27"/>
    <x v="0"/>
    <x v="0"/>
    <x v="0"/>
  </r>
  <r>
    <x v="6"/>
    <x v="4"/>
    <x v="200"/>
    <x v="0"/>
    <x v="0"/>
    <x v="604"/>
    <x v="253"/>
    <x v="0"/>
    <x v="1"/>
    <x v="0"/>
  </r>
  <r>
    <x v="6"/>
    <x v="4"/>
    <x v="200"/>
    <x v="1"/>
    <x v="0"/>
    <x v="436"/>
    <x v="257"/>
    <x v="0"/>
    <x v="2"/>
    <x v="0"/>
  </r>
  <r>
    <x v="6"/>
    <x v="4"/>
    <x v="200"/>
    <x v="0"/>
    <x v="68"/>
    <x v="605"/>
    <x v="254"/>
    <x v="0"/>
    <x v="3"/>
    <x v="0"/>
  </r>
  <r>
    <x v="6"/>
    <x v="5"/>
    <x v="201"/>
    <x v="1"/>
    <x v="68"/>
    <x v="606"/>
    <x v="59"/>
    <x v="0"/>
    <x v="0"/>
    <x v="0"/>
  </r>
  <r>
    <x v="6"/>
    <x v="5"/>
    <x v="201"/>
    <x v="0"/>
    <x v="67"/>
    <x v="607"/>
    <x v="53"/>
    <x v="0"/>
    <x v="1"/>
    <x v="2"/>
  </r>
  <r>
    <x v="6"/>
    <x v="5"/>
    <x v="201"/>
    <x v="1"/>
    <x v="67"/>
    <x v="608"/>
    <x v="35"/>
    <x v="0"/>
    <x v="2"/>
    <x v="2"/>
  </r>
  <r>
    <x v="6"/>
    <x v="5"/>
    <x v="201"/>
    <x v="0"/>
    <x v="37"/>
    <x v="424"/>
    <x v="53"/>
    <x v="0"/>
    <x v="3"/>
    <x v="2"/>
  </r>
  <r>
    <x v="6"/>
    <x v="6"/>
    <x v="202"/>
    <x v="1"/>
    <x v="37"/>
    <x v="609"/>
    <x v="156"/>
    <x v="0"/>
    <x v="0"/>
    <x v="2"/>
  </r>
  <r>
    <x v="6"/>
    <x v="6"/>
    <x v="202"/>
    <x v="0"/>
    <x v="48"/>
    <x v="400"/>
    <x v="154"/>
    <x v="0"/>
    <x v="2"/>
    <x v="2"/>
  </r>
  <r>
    <x v="6"/>
    <x v="6"/>
    <x v="202"/>
    <x v="1"/>
    <x v="48"/>
    <x v="121"/>
    <x v="52"/>
    <x v="0"/>
    <x v="3"/>
    <x v="2"/>
  </r>
  <r>
    <x v="6"/>
    <x v="0"/>
    <x v="203"/>
    <x v="0"/>
    <x v="78"/>
    <x v="610"/>
    <x v="46"/>
    <x v="0"/>
    <x v="0"/>
    <x v="2"/>
  </r>
  <r>
    <x v="6"/>
    <x v="0"/>
    <x v="203"/>
    <x v="1"/>
    <x v="78"/>
    <x v="611"/>
    <x v="235"/>
    <x v="0"/>
    <x v="4"/>
    <x v="2"/>
  </r>
  <r>
    <x v="6"/>
    <x v="0"/>
    <x v="203"/>
    <x v="0"/>
    <x v="69"/>
    <x v="256"/>
    <x v="278"/>
    <x v="0"/>
    <x v="2"/>
    <x v="3"/>
  </r>
  <r>
    <x v="6"/>
    <x v="0"/>
    <x v="203"/>
    <x v="1"/>
    <x v="69"/>
    <x v="612"/>
    <x v="155"/>
    <x v="0"/>
    <x v="3"/>
    <x v="3"/>
  </r>
  <r>
    <x v="6"/>
    <x v="1"/>
    <x v="204"/>
    <x v="0"/>
    <x v="21"/>
    <x v="350"/>
    <x v="279"/>
    <x v="0"/>
    <x v="0"/>
    <x v="3"/>
  </r>
  <r>
    <x v="6"/>
    <x v="1"/>
    <x v="204"/>
    <x v="1"/>
    <x v="21"/>
    <x v="613"/>
    <x v="280"/>
    <x v="0"/>
    <x v="4"/>
    <x v="3"/>
  </r>
  <r>
    <x v="6"/>
    <x v="1"/>
    <x v="204"/>
    <x v="0"/>
    <x v="21"/>
    <x v="494"/>
    <x v="281"/>
    <x v="0"/>
    <x v="2"/>
    <x v="3"/>
  </r>
  <r>
    <x v="6"/>
    <x v="1"/>
    <x v="204"/>
    <x v="1"/>
    <x v="21"/>
    <x v="614"/>
    <x v="282"/>
    <x v="0"/>
    <x v="3"/>
    <x v="3"/>
  </r>
  <r>
    <x v="6"/>
    <x v="2"/>
    <x v="205"/>
    <x v="0"/>
    <x v="69"/>
    <x v="615"/>
    <x v="180"/>
    <x v="1"/>
    <x v="0"/>
    <x v="3"/>
  </r>
  <r>
    <x v="6"/>
    <x v="2"/>
    <x v="205"/>
    <x v="1"/>
    <x v="69"/>
    <x v="616"/>
    <x v="120"/>
    <x v="1"/>
    <x v="1"/>
    <x v="3"/>
  </r>
  <r>
    <x v="6"/>
    <x v="2"/>
    <x v="205"/>
    <x v="0"/>
    <x v="78"/>
    <x v="457"/>
    <x v="236"/>
    <x v="1"/>
    <x v="2"/>
    <x v="2"/>
  </r>
  <r>
    <x v="6"/>
    <x v="2"/>
    <x v="205"/>
    <x v="1"/>
    <x v="78"/>
    <x v="3"/>
    <x v="39"/>
    <x v="1"/>
    <x v="3"/>
    <x v="2"/>
  </r>
  <r>
    <x v="6"/>
    <x v="3"/>
    <x v="206"/>
    <x v="0"/>
    <x v="18"/>
    <x v="458"/>
    <x v="42"/>
    <x v="1"/>
    <x v="0"/>
    <x v="2"/>
  </r>
  <r>
    <x v="6"/>
    <x v="3"/>
    <x v="206"/>
    <x v="1"/>
    <x v="18"/>
    <x v="584"/>
    <x v="90"/>
    <x v="1"/>
    <x v="1"/>
    <x v="2"/>
  </r>
  <r>
    <x v="6"/>
    <x v="3"/>
    <x v="206"/>
    <x v="0"/>
    <x v="58"/>
    <x v="617"/>
    <x v="270"/>
    <x v="1"/>
    <x v="2"/>
    <x v="2"/>
  </r>
  <r>
    <x v="6"/>
    <x v="3"/>
    <x v="206"/>
    <x v="1"/>
    <x v="58"/>
    <x v="114"/>
    <x v="267"/>
    <x v="1"/>
    <x v="3"/>
    <x v="2"/>
  </r>
  <r>
    <x v="6"/>
    <x v="4"/>
    <x v="207"/>
    <x v="0"/>
    <x v="77"/>
    <x v="618"/>
    <x v="215"/>
    <x v="0"/>
    <x v="0"/>
    <x v="2"/>
  </r>
  <r>
    <x v="6"/>
    <x v="4"/>
    <x v="207"/>
    <x v="1"/>
    <x v="77"/>
    <x v="619"/>
    <x v="86"/>
    <x v="0"/>
    <x v="1"/>
    <x v="2"/>
  </r>
  <r>
    <x v="6"/>
    <x v="4"/>
    <x v="207"/>
    <x v="0"/>
    <x v="67"/>
    <x v="440"/>
    <x v="157"/>
    <x v="0"/>
    <x v="2"/>
    <x v="2"/>
  </r>
  <r>
    <x v="6"/>
    <x v="4"/>
    <x v="207"/>
    <x v="1"/>
    <x v="67"/>
    <x v="620"/>
    <x v="265"/>
    <x v="0"/>
    <x v="3"/>
    <x v="2"/>
  </r>
  <r>
    <x v="6"/>
    <x v="5"/>
    <x v="208"/>
    <x v="0"/>
    <x v="26"/>
    <x v="425"/>
    <x v="97"/>
    <x v="0"/>
    <x v="0"/>
    <x v="0"/>
  </r>
  <r>
    <x v="6"/>
    <x v="5"/>
    <x v="208"/>
    <x v="1"/>
    <x v="26"/>
    <x v="99"/>
    <x v="265"/>
    <x v="0"/>
    <x v="1"/>
    <x v="0"/>
  </r>
  <r>
    <x v="6"/>
    <x v="5"/>
    <x v="208"/>
    <x v="0"/>
    <x v="27"/>
    <x v="574"/>
    <x v="32"/>
    <x v="0"/>
    <x v="2"/>
    <x v="0"/>
  </r>
  <r>
    <x v="6"/>
    <x v="6"/>
    <x v="209"/>
    <x v="1"/>
    <x v="27"/>
    <x v="621"/>
    <x v="1"/>
    <x v="0"/>
    <x v="0"/>
    <x v="0"/>
  </r>
  <r>
    <x v="6"/>
    <x v="6"/>
    <x v="209"/>
    <x v="0"/>
    <x v="0"/>
    <x v="622"/>
    <x v="85"/>
    <x v="0"/>
    <x v="4"/>
    <x v="0"/>
  </r>
  <r>
    <x v="6"/>
    <x v="6"/>
    <x v="209"/>
    <x v="1"/>
    <x v="0"/>
    <x v="181"/>
    <x v="196"/>
    <x v="0"/>
    <x v="2"/>
    <x v="0"/>
  </r>
  <r>
    <x v="6"/>
    <x v="6"/>
    <x v="209"/>
    <x v="0"/>
    <x v="13"/>
    <x v="623"/>
    <x v="283"/>
    <x v="0"/>
    <x v="3"/>
    <x v="0"/>
  </r>
  <r>
    <x v="6"/>
    <x v="0"/>
    <x v="210"/>
    <x v="1"/>
    <x v="13"/>
    <x v="624"/>
    <x v="65"/>
    <x v="0"/>
    <x v="0"/>
    <x v="0"/>
  </r>
  <r>
    <x v="6"/>
    <x v="0"/>
    <x v="210"/>
    <x v="0"/>
    <x v="57"/>
    <x v="625"/>
    <x v="204"/>
    <x v="0"/>
    <x v="4"/>
    <x v="0"/>
  </r>
  <r>
    <x v="6"/>
    <x v="0"/>
    <x v="210"/>
    <x v="1"/>
    <x v="57"/>
    <x v="17"/>
    <x v="27"/>
    <x v="0"/>
    <x v="2"/>
    <x v="0"/>
  </r>
  <r>
    <x v="6"/>
    <x v="0"/>
    <x v="210"/>
    <x v="0"/>
    <x v="39"/>
    <x v="626"/>
    <x v="77"/>
    <x v="0"/>
    <x v="3"/>
    <x v="0"/>
  </r>
  <r>
    <x v="6"/>
    <x v="1"/>
    <x v="211"/>
    <x v="1"/>
    <x v="39"/>
    <x v="627"/>
    <x v="68"/>
    <x v="0"/>
    <x v="0"/>
    <x v="0"/>
  </r>
  <r>
    <x v="6"/>
    <x v="1"/>
    <x v="211"/>
    <x v="0"/>
    <x v="33"/>
    <x v="469"/>
    <x v="263"/>
    <x v="0"/>
    <x v="4"/>
    <x v="1"/>
  </r>
  <r>
    <x v="6"/>
    <x v="1"/>
    <x v="211"/>
    <x v="1"/>
    <x v="33"/>
    <x v="628"/>
    <x v="7"/>
    <x v="0"/>
    <x v="2"/>
    <x v="1"/>
  </r>
  <r>
    <x v="6"/>
    <x v="1"/>
    <x v="211"/>
    <x v="0"/>
    <x v="11"/>
    <x v="629"/>
    <x v="111"/>
    <x v="0"/>
    <x v="3"/>
    <x v="1"/>
  </r>
  <r>
    <x v="7"/>
    <x v="2"/>
    <x v="212"/>
    <x v="1"/>
    <x v="11"/>
    <x v="630"/>
    <x v="141"/>
    <x v="1"/>
    <x v="0"/>
    <x v="1"/>
  </r>
  <r>
    <x v="7"/>
    <x v="2"/>
    <x v="212"/>
    <x v="0"/>
    <x v="31"/>
    <x v="631"/>
    <x v="230"/>
    <x v="1"/>
    <x v="4"/>
    <x v="1"/>
  </r>
  <r>
    <x v="7"/>
    <x v="2"/>
    <x v="212"/>
    <x v="1"/>
    <x v="31"/>
    <x v="632"/>
    <x v="5"/>
    <x v="1"/>
    <x v="2"/>
    <x v="1"/>
  </r>
  <r>
    <x v="7"/>
    <x v="2"/>
    <x v="212"/>
    <x v="0"/>
    <x v="31"/>
    <x v="633"/>
    <x v="6"/>
    <x v="1"/>
    <x v="3"/>
    <x v="1"/>
  </r>
  <r>
    <x v="7"/>
    <x v="3"/>
    <x v="213"/>
    <x v="1"/>
    <x v="31"/>
    <x v="634"/>
    <x v="240"/>
    <x v="1"/>
    <x v="0"/>
    <x v="1"/>
  </r>
  <r>
    <x v="7"/>
    <x v="3"/>
    <x v="213"/>
    <x v="0"/>
    <x v="31"/>
    <x v="470"/>
    <x v="0"/>
    <x v="1"/>
    <x v="4"/>
    <x v="1"/>
  </r>
  <r>
    <x v="7"/>
    <x v="3"/>
    <x v="213"/>
    <x v="1"/>
    <x v="31"/>
    <x v="635"/>
    <x v="7"/>
    <x v="1"/>
    <x v="2"/>
    <x v="1"/>
  </r>
  <r>
    <x v="7"/>
    <x v="3"/>
    <x v="213"/>
    <x v="0"/>
    <x v="11"/>
    <x v="334"/>
    <x v="150"/>
    <x v="1"/>
    <x v="3"/>
    <x v="1"/>
  </r>
  <r>
    <x v="7"/>
    <x v="4"/>
    <x v="214"/>
    <x v="1"/>
    <x v="11"/>
    <x v="636"/>
    <x v="23"/>
    <x v="0"/>
    <x v="0"/>
    <x v="1"/>
  </r>
  <r>
    <x v="7"/>
    <x v="4"/>
    <x v="214"/>
    <x v="0"/>
    <x v="33"/>
    <x v="616"/>
    <x v="263"/>
    <x v="0"/>
    <x v="1"/>
    <x v="1"/>
  </r>
  <r>
    <x v="7"/>
    <x v="4"/>
    <x v="214"/>
    <x v="1"/>
    <x v="33"/>
    <x v="637"/>
    <x v="66"/>
    <x v="0"/>
    <x v="2"/>
    <x v="1"/>
  </r>
  <r>
    <x v="7"/>
    <x v="4"/>
    <x v="214"/>
    <x v="0"/>
    <x v="12"/>
    <x v="638"/>
    <x v="71"/>
    <x v="0"/>
    <x v="3"/>
    <x v="0"/>
  </r>
  <r>
    <x v="7"/>
    <x v="5"/>
    <x v="215"/>
    <x v="1"/>
    <x v="12"/>
    <x v="639"/>
    <x v="112"/>
    <x v="0"/>
    <x v="0"/>
    <x v="0"/>
  </r>
  <r>
    <x v="7"/>
    <x v="5"/>
    <x v="215"/>
    <x v="0"/>
    <x v="1"/>
    <x v="640"/>
    <x v="223"/>
    <x v="0"/>
    <x v="1"/>
    <x v="0"/>
  </r>
  <r>
    <x v="7"/>
    <x v="5"/>
    <x v="215"/>
    <x v="1"/>
    <x v="1"/>
    <x v="641"/>
    <x v="3"/>
    <x v="0"/>
    <x v="2"/>
    <x v="0"/>
  </r>
  <r>
    <x v="7"/>
    <x v="5"/>
    <x v="215"/>
    <x v="0"/>
    <x v="56"/>
    <x v="59"/>
    <x v="264"/>
    <x v="0"/>
    <x v="3"/>
    <x v="0"/>
  </r>
  <r>
    <x v="7"/>
    <x v="6"/>
    <x v="216"/>
    <x v="1"/>
    <x v="56"/>
    <x v="642"/>
    <x v="1"/>
    <x v="0"/>
    <x v="0"/>
    <x v="0"/>
  </r>
  <r>
    <x v="7"/>
    <x v="6"/>
    <x v="216"/>
    <x v="0"/>
    <x v="14"/>
    <x v="343"/>
    <x v="115"/>
    <x v="0"/>
    <x v="1"/>
    <x v="0"/>
  </r>
  <r>
    <x v="7"/>
    <x v="6"/>
    <x v="216"/>
    <x v="1"/>
    <x v="14"/>
    <x v="643"/>
    <x v="82"/>
    <x v="0"/>
    <x v="2"/>
    <x v="0"/>
  </r>
  <r>
    <x v="7"/>
    <x v="6"/>
    <x v="216"/>
    <x v="0"/>
    <x v="26"/>
    <x v="553"/>
    <x v="157"/>
    <x v="0"/>
    <x v="3"/>
    <x v="0"/>
  </r>
  <r>
    <x v="7"/>
    <x v="0"/>
    <x v="217"/>
    <x v="1"/>
    <x v="26"/>
    <x v="438"/>
    <x v="116"/>
    <x v="0"/>
    <x v="0"/>
    <x v="0"/>
  </r>
  <r>
    <x v="7"/>
    <x v="0"/>
    <x v="217"/>
    <x v="0"/>
    <x v="67"/>
    <x v="607"/>
    <x v="136"/>
    <x v="0"/>
    <x v="1"/>
    <x v="2"/>
  </r>
  <r>
    <x v="7"/>
    <x v="0"/>
    <x v="217"/>
    <x v="1"/>
    <x v="67"/>
    <x v="272"/>
    <x v="206"/>
    <x v="0"/>
    <x v="2"/>
    <x v="2"/>
  </r>
  <r>
    <x v="7"/>
    <x v="0"/>
    <x v="217"/>
    <x v="0"/>
    <x v="24"/>
    <x v="299"/>
    <x v="87"/>
    <x v="0"/>
    <x v="3"/>
    <x v="2"/>
  </r>
  <r>
    <x v="7"/>
    <x v="1"/>
    <x v="218"/>
    <x v="1"/>
    <x v="24"/>
    <x v="644"/>
    <x v="88"/>
    <x v="0"/>
    <x v="0"/>
    <x v="2"/>
  </r>
  <r>
    <x v="7"/>
    <x v="1"/>
    <x v="218"/>
    <x v="0"/>
    <x v="58"/>
    <x v="155"/>
    <x v="249"/>
    <x v="0"/>
    <x v="2"/>
    <x v="2"/>
  </r>
  <r>
    <x v="7"/>
    <x v="1"/>
    <x v="218"/>
    <x v="1"/>
    <x v="58"/>
    <x v="156"/>
    <x v="54"/>
    <x v="0"/>
    <x v="3"/>
    <x v="2"/>
  </r>
  <r>
    <x v="7"/>
    <x v="2"/>
    <x v="219"/>
    <x v="0"/>
    <x v="44"/>
    <x v="645"/>
    <x v="284"/>
    <x v="1"/>
    <x v="0"/>
    <x v="2"/>
  </r>
  <r>
    <x v="7"/>
    <x v="2"/>
    <x v="219"/>
    <x v="1"/>
    <x v="44"/>
    <x v="447"/>
    <x v="94"/>
    <x v="1"/>
    <x v="4"/>
    <x v="2"/>
  </r>
  <r>
    <x v="7"/>
    <x v="2"/>
    <x v="219"/>
    <x v="0"/>
    <x v="44"/>
    <x v="646"/>
    <x v="215"/>
    <x v="1"/>
    <x v="2"/>
    <x v="2"/>
  </r>
  <r>
    <x v="7"/>
    <x v="2"/>
    <x v="219"/>
    <x v="1"/>
    <x v="44"/>
    <x v="597"/>
    <x v="137"/>
    <x v="1"/>
    <x v="3"/>
    <x v="2"/>
  </r>
  <r>
    <x v="7"/>
    <x v="3"/>
    <x v="220"/>
    <x v="0"/>
    <x v="58"/>
    <x v="647"/>
    <x v="215"/>
    <x v="1"/>
    <x v="0"/>
    <x v="2"/>
  </r>
  <r>
    <x v="7"/>
    <x v="3"/>
    <x v="220"/>
    <x v="1"/>
    <x v="58"/>
    <x v="648"/>
    <x v="269"/>
    <x v="1"/>
    <x v="4"/>
    <x v="2"/>
  </r>
  <r>
    <x v="7"/>
    <x v="3"/>
    <x v="220"/>
    <x v="0"/>
    <x v="77"/>
    <x v="649"/>
    <x v="285"/>
    <x v="1"/>
    <x v="2"/>
    <x v="2"/>
  </r>
  <r>
    <x v="7"/>
    <x v="3"/>
    <x v="220"/>
    <x v="1"/>
    <x v="77"/>
    <x v="650"/>
    <x v="33"/>
    <x v="1"/>
    <x v="3"/>
    <x v="2"/>
  </r>
  <r>
    <x v="7"/>
    <x v="4"/>
    <x v="221"/>
    <x v="0"/>
    <x v="36"/>
    <x v="112"/>
    <x v="285"/>
    <x v="0"/>
    <x v="0"/>
    <x v="2"/>
  </r>
  <r>
    <x v="7"/>
    <x v="4"/>
    <x v="221"/>
    <x v="1"/>
    <x v="36"/>
    <x v="651"/>
    <x v="84"/>
    <x v="0"/>
    <x v="1"/>
    <x v="2"/>
  </r>
  <r>
    <x v="7"/>
    <x v="4"/>
    <x v="221"/>
    <x v="0"/>
    <x v="14"/>
    <x v="643"/>
    <x v="191"/>
    <x v="0"/>
    <x v="2"/>
    <x v="0"/>
  </r>
  <r>
    <x v="7"/>
    <x v="4"/>
    <x v="221"/>
    <x v="1"/>
    <x v="14"/>
    <x v="420"/>
    <x v="140"/>
    <x v="0"/>
    <x v="3"/>
    <x v="0"/>
  </r>
  <r>
    <x v="7"/>
    <x v="5"/>
    <x v="222"/>
    <x v="0"/>
    <x v="1"/>
    <x v="618"/>
    <x v="32"/>
    <x v="0"/>
    <x v="0"/>
    <x v="0"/>
  </r>
  <r>
    <x v="7"/>
    <x v="5"/>
    <x v="222"/>
    <x v="1"/>
    <x v="1"/>
    <x v="652"/>
    <x v="29"/>
    <x v="0"/>
    <x v="1"/>
    <x v="0"/>
  </r>
  <r>
    <x v="7"/>
    <x v="5"/>
    <x v="222"/>
    <x v="0"/>
    <x v="30"/>
    <x v="653"/>
    <x v="110"/>
    <x v="0"/>
    <x v="2"/>
    <x v="1"/>
  </r>
  <r>
    <x v="7"/>
    <x v="5"/>
    <x v="222"/>
    <x v="1"/>
    <x v="30"/>
    <x v="40"/>
    <x v="101"/>
    <x v="0"/>
    <x v="3"/>
    <x v="1"/>
  </r>
  <r>
    <x v="7"/>
    <x v="6"/>
    <x v="223"/>
    <x v="0"/>
    <x v="10"/>
    <x v="654"/>
    <x v="198"/>
    <x v="0"/>
    <x v="0"/>
    <x v="1"/>
  </r>
  <r>
    <x v="7"/>
    <x v="6"/>
    <x v="223"/>
    <x v="1"/>
    <x v="10"/>
    <x v="655"/>
    <x v="142"/>
    <x v="0"/>
    <x v="2"/>
    <x v="1"/>
  </r>
  <r>
    <x v="7"/>
    <x v="6"/>
    <x v="223"/>
    <x v="0"/>
    <x v="9"/>
    <x v="656"/>
    <x v="162"/>
    <x v="0"/>
    <x v="3"/>
    <x v="1"/>
  </r>
  <r>
    <x v="7"/>
    <x v="0"/>
    <x v="224"/>
    <x v="1"/>
    <x v="9"/>
    <x v="657"/>
    <x v="244"/>
    <x v="0"/>
    <x v="0"/>
    <x v="1"/>
  </r>
  <r>
    <x v="7"/>
    <x v="0"/>
    <x v="224"/>
    <x v="0"/>
    <x v="41"/>
    <x v="658"/>
    <x v="261"/>
    <x v="0"/>
    <x v="4"/>
    <x v="1"/>
  </r>
  <r>
    <x v="7"/>
    <x v="0"/>
    <x v="224"/>
    <x v="1"/>
    <x v="41"/>
    <x v="659"/>
    <x v="13"/>
    <x v="0"/>
    <x v="2"/>
    <x v="1"/>
  </r>
  <r>
    <x v="7"/>
    <x v="0"/>
    <x v="224"/>
    <x v="0"/>
    <x v="66"/>
    <x v="660"/>
    <x v="106"/>
    <x v="0"/>
    <x v="3"/>
    <x v="1"/>
  </r>
  <r>
    <x v="7"/>
    <x v="1"/>
    <x v="225"/>
    <x v="1"/>
    <x v="66"/>
    <x v="283"/>
    <x v="286"/>
    <x v="0"/>
    <x v="0"/>
    <x v="1"/>
  </r>
  <r>
    <x v="7"/>
    <x v="1"/>
    <x v="225"/>
    <x v="0"/>
    <x v="75"/>
    <x v="284"/>
    <x v="186"/>
    <x v="0"/>
    <x v="4"/>
    <x v="1"/>
  </r>
  <r>
    <x v="7"/>
    <x v="1"/>
    <x v="225"/>
    <x v="1"/>
    <x v="75"/>
    <x v="661"/>
    <x v="190"/>
    <x v="0"/>
    <x v="2"/>
    <x v="1"/>
  </r>
  <r>
    <x v="7"/>
    <x v="1"/>
    <x v="225"/>
    <x v="0"/>
    <x v="75"/>
    <x v="662"/>
    <x v="106"/>
    <x v="0"/>
    <x v="3"/>
    <x v="1"/>
  </r>
  <r>
    <x v="7"/>
    <x v="2"/>
    <x v="226"/>
    <x v="1"/>
    <x v="75"/>
    <x v="134"/>
    <x v="276"/>
    <x v="1"/>
    <x v="0"/>
    <x v="1"/>
  </r>
  <r>
    <x v="7"/>
    <x v="2"/>
    <x v="226"/>
    <x v="0"/>
    <x v="63"/>
    <x v="663"/>
    <x v="18"/>
    <x v="1"/>
    <x v="4"/>
    <x v="1"/>
  </r>
  <r>
    <x v="7"/>
    <x v="2"/>
    <x v="226"/>
    <x v="1"/>
    <x v="63"/>
    <x v="664"/>
    <x v="221"/>
    <x v="1"/>
    <x v="2"/>
    <x v="1"/>
  </r>
  <r>
    <x v="7"/>
    <x v="2"/>
    <x v="226"/>
    <x v="0"/>
    <x v="79"/>
    <x v="580"/>
    <x v="218"/>
    <x v="1"/>
    <x v="3"/>
    <x v="1"/>
  </r>
  <r>
    <x v="7"/>
    <x v="3"/>
    <x v="227"/>
    <x v="1"/>
    <x v="79"/>
    <x v="290"/>
    <x v="17"/>
    <x v="1"/>
    <x v="0"/>
    <x v="1"/>
  </r>
  <r>
    <x v="7"/>
    <x v="3"/>
    <x v="227"/>
    <x v="0"/>
    <x v="7"/>
    <x v="665"/>
    <x v="22"/>
    <x v="1"/>
    <x v="4"/>
    <x v="1"/>
  </r>
  <r>
    <x v="7"/>
    <x v="3"/>
    <x v="227"/>
    <x v="1"/>
    <x v="7"/>
    <x v="666"/>
    <x v="217"/>
    <x v="1"/>
    <x v="2"/>
    <x v="1"/>
  </r>
  <r>
    <x v="7"/>
    <x v="3"/>
    <x v="227"/>
    <x v="0"/>
    <x v="43"/>
    <x v="667"/>
    <x v="261"/>
    <x v="1"/>
    <x v="3"/>
    <x v="1"/>
  </r>
  <r>
    <x v="7"/>
    <x v="4"/>
    <x v="228"/>
    <x v="1"/>
    <x v="43"/>
    <x v="433"/>
    <x v="240"/>
    <x v="0"/>
    <x v="0"/>
    <x v="1"/>
  </r>
  <r>
    <x v="7"/>
    <x v="4"/>
    <x v="228"/>
    <x v="0"/>
    <x v="3"/>
    <x v="668"/>
    <x v="230"/>
    <x v="0"/>
    <x v="1"/>
    <x v="1"/>
  </r>
  <r>
    <x v="7"/>
    <x v="4"/>
    <x v="228"/>
    <x v="1"/>
    <x v="3"/>
    <x v="669"/>
    <x v="70"/>
    <x v="0"/>
    <x v="2"/>
    <x v="1"/>
  </r>
  <r>
    <x v="7"/>
    <x v="4"/>
    <x v="228"/>
    <x v="0"/>
    <x v="39"/>
    <x v="199"/>
    <x v="169"/>
    <x v="0"/>
    <x v="3"/>
    <x v="0"/>
  </r>
  <r>
    <x v="7"/>
    <x v="5"/>
    <x v="229"/>
    <x v="1"/>
    <x v="39"/>
    <x v="263"/>
    <x v="256"/>
    <x v="0"/>
    <x v="0"/>
    <x v="0"/>
  </r>
  <r>
    <x v="7"/>
    <x v="5"/>
    <x v="229"/>
    <x v="0"/>
    <x v="49"/>
    <x v="456"/>
    <x v="183"/>
    <x v="0"/>
    <x v="1"/>
    <x v="0"/>
  </r>
  <r>
    <x v="7"/>
    <x v="5"/>
    <x v="229"/>
    <x v="1"/>
    <x v="49"/>
    <x v="670"/>
    <x v="197"/>
    <x v="0"/>
    <x v="2"/>
    <x v="0"/>
  </r>
  <r>
    <x v="7"/>
    <x v="5"/>
    <x v="229"/>
    <x v="0"/>
    <x v="35"/>
    <x v="671"/>
    <x v="254"/>
    <x v="0"/>
    <x v="3"/>
    <x v="0"/>
  </r>
  <r>
    <x v="7"/>
    <x v="6"/>
    <x v="230"/>
    <x v="1"/>
    <x v="35"/>
    <x v="168"/>
    <x v="248"/>
    <x v="0"/>
    <x v="0"/>
    <x v="0"/>
  </r>
  <r>
    <x v="7"/>
    <x v="6"/>
    <x v="230"/>
    <x v="0"/>
    <x v="67"/>
    <x v="672"/>
    <x v="270"/>
    <x v="0"/>
    <x v="1"/>
    <x v="2"/>
  </r>
  <r>
    <x v="7"/>
    <x v="6"/>
    <x v="230"/>
    <x v="1"/>
    <x v="67"/>
    <x v="673"/>
    <x v="96"/>
    <x v="0"/>
    <x v="2"/>
    <x v="2"/>
  </r>
  <r>
    <x v="7"/>
    <x v="6"/>
    <x v="230"/>
    <x v="0"/>
    <x v="17"/>
    <x v="674"/>
    <x v="266"/>
    <x v="0"/>
    <x v="3"/>
    <x v="2"/>
  </r>
  <r>
    <x v="7"/>
    <x v="0"/>
    <x v="231"/>
    <x v="1"/>
    <x v="17"/>
    <x v="346"/>
    <x v="194"/>
    <x v="0"/>
    <x v="0"/>
    <x v="2"/>
  </r>
  <r>
    <x v="7"/>
    <x v="0"/>
    <x v="231"/>
    <x v="0"/>
    <x v="53"/>
    <x v="271"/>
    <x v="50"/>
    <x v="0"/>
    <x v="1"/>
    <x v="2"/>
  </r>
  <r>
    <x v="7"/>
    <x v="0"/>
    <x v="231"/>
    <x v="1"/>
    <x v="53"/>
    <x v="220"/>
    <x v="287"/>
    <x v="0"/>
    <x v="2"/>
    <x v="2"/>
  </r>
  <r>
    <x v="7"/>
    <x v="0"/>
    <x v="231"/>
    <x v="0"/>
    <x v="20"/>
    <x v="424"/>
    <x v="288"/>
    <x v="0"/>
    <x v="3"/>
    <x v="3"/>
  </r>
  <r>
    <x v="7"/>
    <x v="1"/>
    <x v="232"/>
    <x v="1"/>
    <x v="20"/>
    <x v="397"/>
    <x v="289"/>
    <x v="0"/>
    <x v="0"/>
    <x v="3"/>
  </r>
  <r>
    <x v="7"/>
    <x v="1"/>
    <x v="232"/>
    <x v="0"/>
    <x v="80"/>
    <x v="362"/>
    <x v="288"/>
    <x v="0"/>
    <x v="2"/>
    <x v="3"/>
  </r>
  <r>
    <x v="7"/>
    <x v="1"/>
    <x v="232"/>
    <x v="1"/>
    <x v="80"/>
    <x v="675"/>
    <x v="124"/>
    <x v="0"/>
    <x v="3"/>
    <x v="3"/>
  </r>
  <r>
    <x v="7"/>
    <x v="2"/>
    <x v="233"/>
    <x v="0"/>
    <x v="71"/>
    <x v="676"/>
    <x v="290"/>
    <x v="1"/>
    <x v="0"/>
    <x v="3"/>
  </r>
  <r>
    <x v="7"/>
    <x v="2"/>
    <x v="233"/>
    <x v="1"/>
    <x v="71"/>
    <x v="677"/>
    <x v="291"/>
    <x v="1"/>
    <x v="4"/>
    <x v="3"/>
  </r>
  <r>
    <x v="7"/>
    <x v="2"/>
    <x v="233"/>
    <x v="0"/>
    <x v="72"/>
    <x v="80"/>
    <x v="125"/>
    <x v="1"/>
    <x v="2"/>
    <x v="3"/>
  </r>
  <r>
    <x v="7"/>
    <x v="2"/>
    <x v="233"/>
    <x v="1"/>
    <x v="72"/>
    <x v="306"/>
    <x v="292"/>
    <x v="1"/>
    <x v="3"/>
    <x v="3"/>
  </r>
  <r>
    <x v="7"/>
    <x v="3"/>
    <x v="234"/>
    <x v="0"/>
    <x v="46"/>
    <x v="678"/>
    <x v="127"/>
    <x v="1"/>
    <x v="0"/>
    <x v="3"/>
  </r>
  <r>
    <x v="7"/>
    <x v="3"/>
    <x v="234"/>
    <x v="1"/>
    <x v="46"/>
    <x v="665"/>
    <x v="173"/>
    <x v="1"/>
    <x v="4"/>
    <x v="3"/>
  </r>
  <r>
    <x v="7"/>
    <x v="3"/>
    <x v="234"/>
    <x v="0"/>
    <x v="70"/>
    <x v="545"/>
    <x v="48"/>
    <x v="1"/>
    <x v="2"/>
    <x v="3"/>
  </r>
  <r>
    <x v="7"/>
    <x v="3"/>
    <x v="234"/>
    <x v="1"/>
    <x v="70"/>
    <x v="679"/>
    <x v="282"/>
    <x v="1"/>
    <x v="3"/>
    <x v="3"/>
  </r>
  <r>
    <x v="7"/>
    <x v="4"/>
    <x v="235"/>
    <x v="0"/>
    <x v="81"/>
    <x v="215"/>
    <x v="293"/>
    <x v="0"/>
    <x v="0"/>
    <x v="3"/>
  </r>
  <r>
    <x v="7"/>
    <x v="4"/>
    <x v="235"/>
    <x v="1"/>
    <x v="81"/>
    <x v="680"/>
    <x v="235"/>
    <x v="0"/>
    <x v="1"/>
    <x v="3"/>
  </r>
  <r>
    <x v="7"/>
    <x v="4"/>
    <x v="235"/>
    <x v="0"/>
    <x v="18"/>
    <x v="569"/>
    <x v="195"/>
    <x v="0"/>
    <x v="2"/>
    <x v="2"/>
  </r>
  <r>
    <x v="7"/>
    <x v="4"/>
    <x v="235"/>
    <x v="1"/>
    <x v="18"/>
    <x v="681"/>
    <x v="137"/>
    <x v="0"/>
    <x v="3"/>
    <x v="2"/>
  </r>
  <r>
    <x v="7"/>
    <x v="5"/>
    <x v="236"/>
    <x v="0"/>
    <x v="76"/>
    <x v="682"/>
    <x v="266"/>
    <x v="0"/>
    <x v="0"/>
    <x v="2"/>
  </r>
  <r>
    <x v="7"/>
    <x v="5"/>
    <x v="236"/>
    <x v="1"/>
    <x v="76"/>
    <x v="61"/>
    <x v="170"/>
    <x v="0"/>
    <x v="1"/>
    <x v="2"/>
  </r>
  <r>
    <x v="7"/>
    <x v="5"/>
    <x v="236"/>
    <x v="0"/>
    <x v="67"/>
    <x v="683"/>
    <x v="85"/>
    <x v="0"/>
    <x v="2"/>
    <x v="2"/>
  </r>
  <r>
    <x v="7"/>
    <x v="5"/>
    <x v="236"/>
    <x v="1"/>
    <x v="67"/>
    <x v="684"/>
    <x v="252"/>
    <x v="0"/>
    <x v="3"/>
    <x v="2"/>
  </r>
  <r>
    <x v="7"/>
    <x v="6"/>
    <x v="237"/>
    <x v="0"/>
    <x v="68"/>
    <x v="517"/>
    <x v="253"/>
    <x v="0"/>
    <x v="0"/>
    <x v="0"/>
  </r>
  <r>
    <x v="7"/>
    <x v="6"/>
    <x v="237"/>
    <x v="1"/>
    <x v="68"/>
    <x v="204"/>
    <x v="252"/>
    <x v="0"/>
    <x v="1"/>
    <x v="0"/>
  </r>
  <r>
    <x v="7"/>
    <x v="6"/>
    <x v="237"/>
    <x v="0"/>
    <x v="34"/>
    <x v="685"/>
    <x v="230"/>
    <x v="0"/>
    <x v="2"/>
    <x v="0"/>
  </r>
  <r>
    <x v="7"/>
    <x v="6"/>
    <x v="237"/>
    <x v="1"/>
    <x v="34"/>
    <x v="686"/>
    <x v="76"/>
    <x v="0"/>
    <x v="3"/>
    <x v="0"/>
  </r>
  <r>
    <x v="7"/>
    <x v="0"/>
    <x v="238"/>
    <x v="0"/>
    <x v="1"/>
    <x v="687"/>
    <x v="204"/>
    <x v="0"/>
    <x v="0"/>
    <x v="0"/>
  </r>
  <r>
    <x v="7"/>
    <x v="0"/>
    <x v="238"/>
    <x v="1"/>
    <x v="1"/>
    <x v="68"/>
    <x v="29"/>
    <x v="0"/>
    <x v="1"/>
    <x v="0"/>
  </r>
  <r>
    <x v="7"/>
    <x v="0"/>
    <x v="238"/>
    <x v="0"/>
    <x v="39"/>
    <x v="69"/>
    <x v="150"/>
    <x v="0"/>
    <x v="3"/>
    <x v="0"/>
  </r>
  <r>
    <x v="7"/>
    <x v="1"/>
    <x v="239"/>
    <x v="1"/>
    <x v="39"/>
    <x v="688"/>
    <x v="23"/>
    <x v="0"/>
    <x v="0"/>
    <x v="0"/>
  </r>
  <r>
    <x v="7"/>
    <x v="1"/>
    <x v="239"/>
    <x v="0"/>
    <x v="31"/>
    <x v="689"/>
    <x v="283"/>
    <x v="0"/>
    <x v="4"/>
    <x v="1"/>
  </r>
  <r>
    <x v="7"/>
    <x v="1"/>
    <x v="239"/>
    <x v="1"/>
    <x v="31"/>
    <x v="690"/>
    <x v="5"/>
    <x v="0"/>
    <x v="2"/>
    <x v="1"/>
  </r>
  <r>
    <x v="7"/>
    <x v="1"/>
    <x v="239"/>
    <x v="0"/>
    <x v="50"/>
    <x v="691"/>
    <x v="104"/>
    <x v="0"/>
    <x v="3"/>
    <x v="1"/>
  </r>
  <r>
    <x v="7"/>
    <x v="2"/>
    <x v="240"/>
    <x v="1"/>
    <x v="50"/>
    <x v="692"/>
    <x v="102"/>
    <x v="1"/>
    <x v="0"/>
    <x v="1"/>
  </r>
  <r>
    <x v="7"/>
    <x v="2"/>
    <x v="240"/>
    <x v="0"/>
    <x v="40"/>
    <x v="677"/>
    <x v="28"/>
    <x v="1"/>
    <x v="4"/>
    <x v="1"/>
  </r>
  <r>
    <x v="7"/>
    <x v="2"/>
    <x v="240"/>
    <x v="1"/>
    <x v="40"/>
    <x v="524"/>
    <x v="19"/>
    <x v="1"/>
    <x v="2"/>
    <x v="1"/>
  </r>
  <r>
    <x v="7"/>
    <x v="2"/>
    <x v="240"/>
    <x v="0"/>
    <x v="5"/>
    <x v="594"/>
    <x v="245"/>
    <x v="1"/>
    <x v="3"/>
    <x v="1"/>
  </r>
  <r>
    <x v="7"/>
    <x v="3"/>
    <x v="241"/>
    <x v="1"/>
    <x v="5"/>
    <x v="560"/>
    <x v="187"/>
    <x v="1"/>
    <x v="0"/>
    <x v="1"/>
  </r>
  <r>
    <x v="7"/>
    <x v="3"/>
    <x v="241"/>
    <x v="0"/>
    <x v="9"/>
    <x v="693"/>
    <x v="4"/>
    <x v="1"/>
    <x v="4"/>
    <x v="1"/>
  </r>
  <r>
    <x v="7"/>
    <x v="3"/>
    <x v="241"/>
    <x v="1"/>
    <x v="9"/>
    <x v="330"/>
    <x v="102"/>
    <x v="1"/>
    <x v="2"/>
    <x v="1"/>
  </r>
  <r>
    <x v="7"/>
    <x v="3"/>
    <x v="241"/>
    <x v="0"/>
    <x v="9"/>
    <x v="694"/>
    <x v="242"/>
    <x v="1"/>
    <x v="3"/>
    <x v="1"/>
  </r>
  <r>
    <x v="7"/>
    <x v="4"/>
    <x v="242"/>
    <x v="1"/>
    <x v="9"/>
    <x v="695"/>
    <x v="217"/>
    <x v="0"/>
    <x v="0"/>
    <x v="1"/>
  </r>
  <r>
    <x v="7"/>
    <x v="4"/>
    <x v="242"/>
    <x v="0"/>
    <x v="9"/>
    <x v="696"/>
    <x v="4"/>
    <x v="0"/>
    <x v="4"/>
    <x v="1"/>
  </r>
  <r>
    <x v="7"/>
    <x v="4"/>
    <x v="242"/>
    <x v="1"/>
    <x v="9"/>
    <x v="25"/>
    <x v="19"/>
    <x v="0"/>
    <x v="2"/>
    <x v="1"/>
  </r>
  <r>
    <x v="7"/>
    <x v="4"/>
    <x v="242"/>
    <x v="0"/>
    <x v="5"/>
    <x v="108"/>
    <x v="168"/>
    <x v="0"/>
    <x v="3"/>
    <x v="1"/>
  </r>
  <r>
    <x v="8"/>
    <x v="5"/>
    <x v="243"/>
    <x v="1"/>
    <x v="5"/>
    <x v="697"/>
    <x v="141"/>
    <x v="0"/>
    <x v="0"/>
    <x v="1"/>
  </r>
  <r>
    <x v="8"/>
    <x v="5"/>
    <x v="243"/>
    <x v="0"/>
    <x v="40"/>
    <x v="698"/>
    <x v="64"/>
    <x v="0"/>
    <x v="4"/>
    <x v="1"/>
  </r>
  <r>
    <x v="8"/>
    <x v="5"/>
    <x v="243"/>
    <x v="1"/>
    <x v="40"/>
    <x v="699"/>
    <x v="23"/>
    <x v="0"/>
    <x v="2"/>
    <x v="1"/>
  </r>
  <r>
    <x v="8"/>
    <x v="5"/>
    <x v="243"/>
    <x v="0"/>
    <x v="32"/>
    <x v="163"/>
    <x v="201"/>
    <x v="0"/>
    <x v="3"/>
    <x v="1"/>
  </r>
  <r>
    <x v="8"/>
    <x v="6"/>
    <x v="244"/>
    <x v="1"/>
    <x v="32"/>
    <x v="700"/>
    <x v="7"/>
    <x v="0"/>
    <x v="0"/>
    <x v="1"/>
  </r>
  <r>
    <x v="8"/>
    <x v="6"/>
    <x v="244"/>
    <x v="0"/>
    <x v="30"/>
    <x v="701"/>
    <x v="283"/>
    <x v="0"/>
    <x v="1"/>
    <x v="1"/>
  </r>
  <r>
    <x v="8"/>
    <x v="6"/>
    <x v="244"/>
    <x v="1"/>
    <x v="30"/>
    <x v="144"/>
    <x v="27"/>
    <x v="0"/>
    <x v="2"/>
    <x v="1"/>
  </r>
  <r>
    <x v="8"/>
    <x v="6"/>
    <x v="244"/>
    <x v="0"/>
    <x v="57"/>
    <x v="702"/>
    <x v="169"/>
    <x v="0"/>
    <x v="3"/>
    <x v="0"/>
  </r>
  <r>
    <x v="8"/>
    <x v="0"/>
    <x v="245"/>
    <x v="1"/>
    <x v="57"/>
    <x v="307"/>
    <x v="63"/>
    <x v="0"/>
    <x v="0"/>
    <x v="0"/>
  </r>
  <r>
    <x v="8"/>
    <x v="0"/>
    <x v="245"/>
    <x v="0"/>
    <x v="0"/>
    <x v="703"/>
    <x v="79"/>
    <x v="0"/>
    <x v="1"/>
    <x v="0"/>
  </r>
  <r>
    <x v="8"/>
    <x v="0"/>
    <x v="245"/>
    <x v="1"/>
    <x v="0"/>
    <x v="265"/>
    <x v="184"/>
    <x v="0"/>
    <x v="2"/>
    <x v="0"/>
  </r>
  <r>
    <x v="8"/>
    <x v="0"/>
    <x v="245"/>
    <x v="0"/>
    <x v="55"/>
    <x v="704"/>
    <x v="254"/>
    <x v="0"/>
    <x v="3"/>
    <x v="0"/>
  </r>
  <r>
    <x v="8"/>
    <x v="1"/>
    <x v="246"/>
    <x v="1"/>
    <x v="55"/>
    <x v="297"/>
    <x v="272"/>
    <x v="0"/>
    <x v="0"/>
    <x v="0"/>
  </r>
  <r>
    <x v="8"/>
    <x v="1"/>
    <x v="246"/>
    <x v="0"/>
    <x v="54"/>
    <x v="359"/>
    <x v="97"/>
    <x v="0"/>
    <x v="1"/>
    <x v="2"/>
  </r>
  <r>
    <x v="8"/>
    <x v="1"/>
    <x v="246"/>
    <x v="1"/>
    <x v="54"/>
    <x v="705"/>
    <x v="170"/>
    <x v="0"/>
    <x v="2"/>
    <x v="2"/>
  </r>
  <r>
    <x v="8"/>
    <x v="1"/>
    <x v="246"/>
    <x v="0"/>
    <x v="58"/>
    <x v="706"/>
    <x v="40"/>
    <x v="0"/>
    <x v="3"/>
    <x v="2"/>
  </r>
  <r>
    <x v="8"/>
    <x v="2"/>
    <x v="247"/>
    <x v="1"/>
    <x v="58"/>
    <x v="176"/>
    <x v="52"/>
    <x v="1"/>
    <x v="0"/>
    <x v="2"/>
  </r>
  <r>
    <x v="8"/>
    <x v="2"/>
    <x v="247"/>
    <x v="0"/>
    <x v="22"/>
    <x v="707"/>
    <x v="266"/>
    <x v="1"/>
    <x v="2"/>
    <x v="2"/>
  </r>
  <r>
    <x v="8"/>
    <x v="2"/>
    <x v="247"/>
    <x v="1"/>
    <x v="22"/>
    <x v="321"/>
    <x v="225"/>
    <x v="1"/>
    <x v="3"/>
    <x v="2"/>
  </r>
  <r>
    <x v="8"/>
    <x v="3"/>
    <x v="248"/>
    <x v="0"/>
    <x v="78"/>
    <x v="708"/>
    <x v="44"/>
    <x v="1"/>
    <x v="0"/>
    <x v="2"/>
  </r>
  <r>
    <x v="8"/>
    <x v="3"/>
    <x v="248"/>
    <x v="1"/>
    <x v="78"/>
    <x v="75"/>
    <x v="181"/>
    <x v="1"/>
    <x v="4"/>
    <x v="2"/>
  </r>
  <r>
    <x v="8"/>
    <x v="3"/>
    <x v="248"/>
    <x v="0"/>
    <x v="52"/>
    <x v="709"/>
    <x v="40"/>
    <x v="1"/>
    <x v="2"/>
    <x v="2"/>
  </r>
  <r>
    <x v="8"/>
    <x v="3"/>
    <x v="248"/>
    <x v="1"/>
    <x v="52"/>
    <x v="710"/>
    <x v="294"/>
    <x v="1"/>
    <x v="3"/>
    <x v="2"/>
  </r>
  <r>
    <x v="8"/>
    <x v="4"/>
    <x v="249"/>
    <x v="0"/>
    <x v="48"/>
    <x v="711"/>
    <x v="119"/>
    <x v="0"/>
    <x v="0"/>
    <x v="2"/>
  </r>
  <r>
    <x v="8"/>
    <x v="4"/>
    <x v="249"/>
    <x v="1"/>
    <x v="48"/>
    <x v="161"/>
    <x v="153"/>
    <x v="0"/>
    <x v="4"/>
    <x v="2"/>
  </r>
  <r>
    <x v="8"/>
    <x v="4"/>
    <x v="249"/>
    <x v="0"/>
    <x v="24"/>
    <x v="712"/>
    <x v="55"/>
    <x v="0"/>
    <x v="2"/>
    <x v="2"/>
  </r>
  <r>
    <x v="8"/>
    <x v="4"/>
    <x v="249"/>
    <x v="1"/>
    <x v="24"/>
    <x v="650"/>
    <x v="271"/>
    <x v="0"/>
    <x v="3"/>
    <x v="2"/>
  </r>
  <r>
    <x v="8"/>
    <x v="5"/>
    <x v="250"/>
    <x v="0"/>
    <x v="15"/>
    <x v="568"/>
    <x v="83"/>
    <x v="0"/>
    <x v="0"/>
    <x v="0"/>
  </r>
  <r>
    <x v="8"/>
    <x v="5"/>
    <x v="250"/>
    <x v="1"/>
    <x v="15"/>
    <x v="713"/>
    <x v="248"/>
    <x v="0"/>
    <x v="1"/>
    <x v="0"/>
  </r>
  <r>
    <x v="8"/>
    <x v="5"/>
    <x v="250"/>
    <x v="0"/>
    <x v="34"/>
    <x v="714"/>
    <x v="295"/>
    <x v="0"/>
    <x v="2"/>
    <x v="0"/>
  </r>
  <r>
    <x v="8"/>
    <x v="5"/>
    <x v="250"/>
    <x v="1"/>
    <x v="34"/>
    <x v="149"/>
    <x v="75"/>
    <x v="0"/>
    <x v="3"/>
    <x v="0"/>
  </r>
  <r>
    <x v="8"/>
    <x v="6"/>
    <x v="251"/>
    <x v="0"/>
    <x v="29"/>
    <x v="438"/>
    <x v="81"/>
    <x v="0"/>
    <x v="0"/>
    <x v="0"/>
  </r>
  <r>
    <x v="8"/>
    <x v="6"/>
    <x v="251"/>
    <x v="1"/>
    <x v="29"/>
    <x v="715"/>
    <x v="27"/>
    <x v="0"/>
    <x v="1"/>
    <x v="0"/>
  </r>
  <r>
    <x v="8"/>
    <x v="6"/>
    <x v="251"/>
    <x v="0"/>
    <x v="31"/>
    <x v="608"/>
    <x v="10"/>
    <x v="0"/>
    <x v="2"/>
    <x v="1"/>
  </r>
  <r>
    <x v="8"/>
    <x v="6"/>
    <x v="251"/>
    <x v="1"/>
    <x v="31"/>
    <x v="118"/>
    <x v="147"/>
    <x v="0"/>
    <x v="3"/>
    <x v="1"/>
  </r>
  <r>
    <x v="8"/>
    <x v="0"/>
    <x v="252"/>
    <x v="0"/>
    <x v="43"/>
    <x v="119"/>
    <x v="161"/>
    <x v="0"/>
    <x v="0"/>
    <x v="1"/>
  </r>
  <r>
    <x v="8"/>
    <x v="0"/>
    <x v="252"/>
    <x v="1"/>
    <x v="43"/>
    <x v="716"/>
    <x v="217"/>
    <x v="0"/>
    <x v="1"/>
    <x v="1"/>
  </r>
  <r>
    <x v="8"/>
    <x v="0"/>
    <x v="252"/>
    <x v="0"/>
    <x v="7"/>
    <x v="717"/>
    <x v="145"/>
    <x v="0"/>
    <x v="3"/>
    <x v="1"/>
  </r>
  <r>
    <x v="8"/>
    <x v="1"/>
    <x v="253"/>
    <x v="1"/>
    <x v="7"/>
    <x v="718"/>
    <x v="222"/>
    <x v="0"/>
    <x v="0"/>
    <x v="1"/>
  </r>
  <r>
    <x v="8"/>
    <x v="1"/>
    <x v="253"/>
    <x v="0"/>
    <x v="79"/>
    <x v="719"/>
    <x v="104"/>
    <x v="0"/>
    <x v="4"/>
    <x v="1"/>
  </r>
  <r>
    <x v="8"/>
    <x v="1"/>
    <x v="253"/>
    <x v="1"/>
    <x v="79"/>
    <x v="720"/>
    <x v="221"/>
    <x v="0"/>
    <x v="2"/>
    <x v="1"/>
  </r>
  <r>
    <x v="8"/>
    <x v="1"/>
    <x v="253"/>
    <x v="0"/>
    <x v="63"/>
    <x v="721"/>
    <x v="106"/>
    <x v="0"/>
    <x v="3"/>
    <x v="1"/>
  </r>
  <r>
    <x v="8"/>
    <x v="2"/>
    <x v="254"/>
    <x v="1"/>
    <x v="63"/>
    <x v="722"/>
    <x v="244"/>
    <x v="1"/>
    <x v="0"/>
    <x v="1"/>
  </r>
  <r>
    <x v="8"/>
    <x v="2"/>
    <x v="254"/>
    <x v="0"/>
    <x v="75"/>
    <x v="723"/>
    <x v="168"/>
    <x v="1"/>
    <x v="4"/>
    <x v="1"/>
  </r>
  <r>
    <x v="8"/>
    <x v="2"/>
    <x v="254"/>
    <x v="1"/>
    <x v="75"/>
    <x v="405"/>
    <x v="163"/>
    <x v="1"/>
    <x v="2"/>
    <x v="1"/>
  </r>
  <r>
    <x v="8"/>
    <x v="2"/>
    <x v="254"/>
    <x v="0"/>
    <x v="63"/>
    <x v="594"/>
    <x v="219"/>
    <x v="1"/>
    <x v="3"/>
    <x v="1"/>
  </r>
  <r>
    <x v="8"/>
    <x v="3"/>
    <x v="255"/>
    <x v="1"/>
    <x v="63"/>
    <x v="595"/>
    <x v="163"/>
    <x v="1"/>
    <x v="0"/>
    <x v="1"/>
  </r>
  <r>
    <x v="8"/>
    <x v="3"/>
    <x v="255"/>
    <x v="0"/>
    <x v="66"/>
    <x v="79"/>
    <x v="14"/>
    <x v="1"/>
    <x v="4"/>
    <x v="1"/>
  </r>
  <r>
    <x v="8"/>
    <x v="3"/>
    <x v="255"/>
    <x v="1"/>
    <x v="66"/>
    <x v="234"/>
    <x v="167"/>
    <x v="1"/>
    <x v="2"/>
    <x v="1"/>
  </r>
  <r>
    <x v="8"/>
    <x v="3"/>
    <x v="255"/>
    <x v="0"/>
    <x v="41"/>
    <x v="22"/>
    <x v="296"/>
    <x v="1"/>
    <x v="3"/>
    <x v="1"/>
  </r>
  <r>
    <x v="8"/>
    <x v="4"/>
    <x v="256"/>
    <x v="1"/>
    <x v="41"/>
    <x v="695"/>
    <x v="200"/>
    <x v="0"/>
    <x v="0"/>
    <x v="1"/>
  </r>
  <r>
    <x v="8"/>
    <x v="4"/>
    <x v="256"/>
    <x v="0"/>
    <x v="9"/>
    <x v="237"/>
    <x v="201"/>
    <x v="0"/>
    <x v="4"/>
    <x v="1"/>
  </r>
  <r>
    <x v="8"/>
    <x v="4"/>
    <x v="256"/>
    <x v="1"/>
    <x v="9"/>
    <x v="288"/>
    <x v="141"/>
    <x v="0"/>
    <x v="2"/>
    <x v="1"/>
  </r>
  <r>
    <x v="8"/>
    <x v="4"/>
    <x v="256"/>
    <x v="0"/>
    <x v="40"/>
    <x v="239"/>
    <x v="67"/>
    <x v="0"/>
    <x v="3"/>
    <x v="1"/>
  </r>
  <r>
    <x v="8"/>
    <x v="5"/>
    <x v="257"/>
    <x v="1"/>
    <x v="40"/>
    <x v="724"/>
    <x v="74"/>
    <x v="0"/>
    <x v="0"/>
    <x v="1"/>
  </r>
  <r>
    <x v="8"/>
    <x v="5"/>
    <x v="257"/>
    <x v="0"/>
    <x v="31"/>
    <x v="241"/>
    <x v="202"/>
    <x v="0"/>
    <x v="4"/>
    <x v="1"/>
  </r>
  <r>
    <x v="8"/>
    <x v="5"/>
    <x v="257"/>
    <x v="1"/>
    <x v="31"/>
    <x v="528"/>
    <x v="140"/>
    <x v="0"/>
    <x v="2"/>
    <x v="1"/>
  </r>
  <r>
    <x v="8"/>
    <x v="5"/>
    <x v="257"/>
    <x v="0"/>
    <x v="12"/>
    <x v="725"/>
    <x v="169"/>
    <x v="0"/>
    <x v="3"/>
    <x v="0"/>
  </r>
  <r>
    <x v="8"/>
    <x v="6"/>
    <x v="258"/>
    <x v="1"/>
    <x v="12"/>
    <x v="726"/>
    <x v="197"/>
    <x v="0"/>
    <x v="0"/>
    <x v="0"/>
  </r>
  <r>
    <x v="8"/>
    <x v="6"/>
    <x v="258"/>
    <x v="0"/>
    <x v="56"/>
    <x v="616"/>
    <x v="32"/>
    <x v="0"/>
    <x v="1"/>
    <x v="0"/>
  </r>
  <r>
    <x v="8"/>
    <x v="6"/>
    <x v="258"/>
    <x v="1"/>
    <x v="56"/>
    <x v="415"/>
    <x v="61"/>
    <x v="0"/>
    <x v="2"/>
    <x v="0"/>
  </r>
  <r>
    <x v="8"/>
    <x v="6"/>
    <x v="258"/>
    <x v="0"/>
    <x v="68"/>
    <x v="55"/>
    <x v="157"/>
    <x v="0"/>
    <x v="3"/>
    <x v="0"/>
  </r>
  <r>
    <x v="8"/>
    <x v="0"/>
    <x v="259"/>
    <x v="1"/>
    <x v="68"/>
    <x v="727"/>
    <x v="86"/>
    <x v="0"/>
    <x v="0"/>
    <x v="0"/>
  </r>
  <r>
    <x v="8"/>
    <x v="0"/>
    <x v="259"/>
    <x v="0"/>
    <x v="25"/>
    <x v="339"/>
    <x v="253"/>
    <x v="0"/>
    <x v="1"/>
    <x v="2"/>
  </r>
  <r>
    <x v="8"/>
    <x v="0"/>
    <x v="259"/>
    <x v="1"/>
    <x v="25"/>
    <x v="249"/>
    <x v="137"/>
    <x v="0"/>
    <x v="2"/>
    <x v="2"/>
  </r>
  <r>
    <x v="8"/>
    <x v="0"/>
    <x v="259"/>
    <x v="0"/>
    <x v="17"/>
    <x v="728"/>
    <x v="284"/>
    <x v="0"/>
    <x v="3"/>
    <x v="2"/>
  </r>
  <r>
    <x v="8"/>
    <x v="1"/>
    <x v="260"/>
    <x v="1"/>
    <x v="17"/>
    <x v="342"/>
    <x v="171"/>
    <x v="0"/>
    <x v="0"/>
    <x v="2"/>
  </r>
  <r>
    <x v="8"/>
    <x v="1"/>
    <x v="260"/>
    <x v="0"/>
    <x v="52"/>
    <x v="672"/>
    <x v="119"/>
    <x v="0"/>
    <x v="1"/>
    <x v="2"/>
  </r>
  <r>
    <x v="8"/>
    <x v="1"/>
    <x v="260"/>
    <x v="1"/>
    <x v="52"/>
    <x v="35"/>
    <x v="181"/>
    <x v="0"/>
    <x v="2"/>
    <x v="2"/>
  </r>
  <r>
    <x v="8"/>
    <x v="1"/>
    <x v="260"/>
    <x v="0"/>
    <x v="21"/>
    <x v="269"/>
    <x v="207"/>
    <x v="0"/>
    <x v="3"/>
    <x v="3"/>
  </r>
  <r>
    <x v="8"/>
    <x v="2"/>
    <x v="261"/>
    <x v="1"/>
    <x v="21"/>
    <x v="551"/>
    <x v="173"/>
    <x v="1"/>
    <x v="0"/>
    <x v="3"/>
  </r>
  <r>
    <x v="8"/>
    <x v="2"/>
    <x v="261"/>
    <x v="0"/>
    <x v="46"/>
    <x v="518"/>
    <x v="297"/>
    <x v="1"/>
    <x v="1"/>
    <x v="3"/>
  </r>
  <r>
    <x v="8"/>
    <x v="2"/>
    <x v="261"/>
    <x v="1"/>
    <x v="46"/>
    <x v="39"/>
    <x v="298"/>
    <x v="1"/>
    <x v="2"/>
    <x v="3"/>
  </r>
  <r>
    <x v="8"/>
    <x v="3"/>
    <x v="262"/>
    <x v="0"/>
    <x v="82"/>
    <x v="729"/>
    <x v="179"/>
    <x v="1"/>
    <x v="0"/>
    <x v="3"/>
  </r>
  <r>
    <x v="8"/>
    <x v="3"/>
    <x v="262"/>
    <x v="1"/>
    <x v="82"/>
    <x v="273"/>
    <x v="299"/>
    <x v="1"/>
    <x v="0"/>
    <x v="3"/>
  </r>
  <r>
    <x v="8"/>
    <x v="3"/>
    <x v="262"/>
    <x v="0"/>
    <x v="83"/>
    <x v="730"/>
    <x v="174"/>
    <x v="1"/>
    <x v="2"/>
    <x v="3"/>
  </r>
  <r>
    <x v="8"/>
    <x v="3"/>
    <x v="262"/>
    <x v="1"/>
    <x v="83"/>
    <x v="731"/>
    <x v="300"/>
    <x v="1"/>
    <x v="3"/>
    <x v="3"/>
  </r>
  <r>
    <x v="8"/>
    <x v="4"/>
    <x v="263"/>
    <x v="0"/>
    <x v="82"/>
    <x v="236"/>
    <x v="301"/>
    <x v="0"/>
    <x v="0"/>
    <x v="3"/>
  </r>
  <r>
    <x v="8"/>
    <x v="4"/>
    <x v="263"/>
    <x v="1"/>
    <x v="82"/>
    <x v="287"/>
    <x v="300"/>
    <x v="0"/>
    <x v="4"/>
    <x v="3"/>
  </r>
  <r>
    <x v="8"/>
    <x v="4"/>
    <x v="263"/>
    <x v="0"/>
    <x v="73"/>
    <x v="494"/>
    <x v="278"/>
    <x v="0"/>
    <x v="2"/>
    <x v="3"/>
  </r>
  <r>
    <x v="8"/>
    <x v="4"/>
    <x v="263"/>
    <x v="1"/>
    <x v="73"/>
    <x v="195"/>
    <x v="209"/>
    <x v="0"/>
    <x v="3"/>
    <x v="3"/>
  </r>
  <r>
    <x v="8"/>
    <x v="5"/>
    <x v="264"/>
    <x v="0"/>
    <x v="21"/>
    <x v="732"/>
    <x v="180"/>
    <x v="0"/>
    <x v="0"/>
    <x v="3"/>
  </r>
  <r>
    <x v="8"/>
    <x v="5"/>
    <x v="264"/>
    <x v="1"/>
    <x v="21"/>
    <x v="354"/>
    <x v="45"/>
    <x v="0"/>
    <x v="1"/>
    <x v="3"/>
  </r>
  <r>
    <x v="8"/>
    <x v="5"/>
    <x v="264"/>
    <x v="0"/>
    <x v="53"/>
    <x v="733"/>
    <x v="182"/>
    <x v="0"/>
    <x v="2"/>
    <x v="2"/>
  </r>
  <r>
    <x v="8"/>
    <x v="5"/>
    <x v="264"/>
    <x v="1"/>
    <x v="53"/>
    <x v="734"/>
    <x v="92"/>
    <x v="0"/>
    <x v="3"/>
    <x v="2"/>
  </r>
  <r>
    <x v="8"/>
    <x v="6"/>
    <x v="265"/>
    <x v="0"/>
    <x v="37"/>
    <x v="4"/>
    <x v="215"/>
    <x v="0"/>
    <x v="0"/>
    <x v="2"/>
  </r>
  <r>
    <x v="8"/>
    <x v="6"/>
    <x v="265"/>
    <x v="1"/>
    <x v="37"/>
    <x v="735"/>
    <x v="302"/>
    <x v="0"/>
    <x v="1"/>
    <x v="2"/>
  </r>
  <r>
    <x v="8"/>
    <x v="6"/>
    <x v="265"/>
    <x v="0"/>
    <x v="67"/>
    <x v="309"/>
    <x v="183"/>
    <x v="0"/>
    <x v="2"/>
    <x v="2"/>
  </r>
  <r>
    <x v="8"/>
    <x v="6"/>
    <x v="265"/>
    <x v="1"/>
    <x v="67"/>
    <x v="736"/>
    <x v="116"/>
    <x v="0"/>
    <x v="3"/>
    <x v="2"/>
  </r>
  <r>
    <x v="8"/>
    <x v="0"/>
    <x v="266"/>
    <x v="0"/>
    <x v="35"/>
    <x v="737"/>
    <x v="158"/>
    <x v="0"/>
    <x v="0"/>
    <x v="0"/>
  </r>
  <r>
    <x v="8"/>
    <x v="0"/>
    <x v="266"/>
    <x v="1"/>
    <x v="35"/>
    <x v="738"/>
    <x v="59"/>
    <x v="0"/>
    <x v="1"/>
    <x v="0"/>
  </r>
  <r>
    <x v="8"/>
    <x v="0"/>
    <x v="266"/>
    <x v="0"/>
    <x v="49"/>
    <x v="705"/>
    <x v="69"/>
    <x v="0"/>
    <x v="2"/>
    <x v="0"/>
  </r>
  <r>
    <x v="8"/>
    <x v="0"/>
    <x v="266"/>
    <x v="1"/>
    <x v="49"/>
    <x v="739"/>
    <x v="76"/>
    <x v="0"/>
    <x v="3"/>
    <x v="0"/>
  </r>
  <r>
    <x v="8"/>
    <x v="1"/>
    <x v="267"/>
    <x v="0"/>
    <x v="12"/>
    <x v="740"/>
    <x v="230"/>
    <x v="0"/>
    <x v="0"/>
    <x v="0"/>
  </r>
  <r>
    <x v="8"/>
    <x v="1"/>
    <x v="267"/>
    <x v="1"/>
    <x v="12"/>
    <x v="741"/>
    <x v="76"/>
    <x v="0"/>
    <x v="1"/>
    <x v="0"/>
  </r>
  <r>
    <x v="8"/>
    <x v="1"/>
    <x v="267"/>
    <x v="0"/>
    <x v="11"/>
    <x v="742"/>
    <x v="261"/>
    <x v="0"/>
    <x v="2"/>
    <x v="1"/>
  </r>
  <r>
    <x v="8"/>
    <x v="1"/>
    <x v="267"/>
    <x v="1"/>
    <x v="11"/>
    <x v="743"/>
    <x v="73"/>
    <x v="0"/>
    <x v="3"/>
    <x v="1"/>
  </r>
  <r>
    <x v="8"/>
    <x v="2"/>
    <x v="268"/>
    <x v="0"/>
    <x v="10"/>
    <x v="556"/>
    <x v="150"/>
    <x v="1"/>
    <x v="0"/>
    <x v="1"/>
  </r>
  <r>
    <x v="8"/>
    <x v="2"/>
    <x v="268"/>
    <x v="1"/>
    <x v="10"/>
    <x v="707"/>
    <x v="68"/>
    <x v="1"/>
    <x v="2"/>
    <x v="1"/>
  </r>
  <r>
    <x v="8"/>
    <x v="2"/>
    <x v="268"/>
    <x v="0"/>
    <x v="62"/>
    <x v="744"/>
    <x v="243"/>
    <x v="1"/>
    <x v="3"/>
    <x v="1"/>
  </r>
  <r>
    <x v="8"/>
    <x v="3"/>
    <x v="269"/>
    <x v="1"/>
    <x v="62"/>
    <x v="401"/>
    <x v="241"/>
    <x v="1"/>
    <x v="0"/>
    <x v="1"/>
  </r>
  <r>
    <x v="8"/>
    <x v="3"/>
    <x v="269"/>
    <x v="0"/>
    <x v="7"/>
    <x v="576"/>
    <x v="10"/>
    <x v="1"/>
    <x v="4"/>
    <x v="1"/>
  </r>
  <r>
    <x v="8"/>
    <x v="3"/>
    <x v="269"/>
    <x v="1"/>
    <x v="7"/>
    <x v="745"/>
    <x v="200"/>
    <x v="1"/>
    <x v="2"/>
    <x v="1"/>
  </r>
  <r>
    <x v="8"/>
    <x v="3"/>
    <x v="269"/>
    <x v="0"/>
    <x v="41"/>
    <x v="125"/>
    <x v="164"/>
    <x v="1"/>
    <x v="3"/>
    <x v="1"/>
  </r>
  <r>
    <x v="8"/>
    <x v="4"/>
    <x v="270"/>
    <x v="1"/>
    <x v="41"/>
    <x v="676"/>
    <x v="101"/>
    <x v="0"/>
    <x v="0"/>
    <x v="1"/>
  </r>
  <r>
    <x v="8"/>
    <x v="4"/>
    <x v="270"/>
    <x v="0"/>
    <x v="42"/>
    <x v="127"/>
    <x v="274"/>
    <x v="0"/>
    <x v="4"/>
    <x v="1"/>
  </r>
  <r>
    <x v="8"/>
    <x v="4"/>
    <x v="270"/>
    <x v="1"/>
    <x v="42"/>
    <x v="231"/>
    <x v="187"/>
    <x v="0"/>
    <x v="2"/>
    <x v="1"/>
  </r>
  <r>
    <x v="8"/>
    <x v="4"/>
    <x v="270"/>
    <x v="0"/>
    <x v="42"/>
    <x v="385"/>
    <x v="109"/>
    <x v="0"/>
    <x v="3"/>
    <x v="1"/>
  </r>
  <r>
    <x v="8"/>
    <x v="5"/>
    <x v="271"/>
    <x v="1"/>
    <x v="42"/>
    <x v="541"/>
    <x v="9"/>
    <x v="0"/>
    <x v="0"/>
    <x v="1"/>
  </r>
  <r>
    <x v="8"/>
    <x v="5"/>
    <x v="271"/>
    <x v="0"/>
    <x v="79"/>
    <x v="304"/>
    <x v="245"/>
    <x v="0"/>
    <x v="4"/>
    <x v="1"/>
  </r>
  <r>
    <x v="8"/>
    <x v="5"/>
    <x v="271"/>
    <x v="1"/>
    <x v="79"/>
    <x v="746"/>
    <x v="217"/>
    <x v="0"/>
    <x v="2"/>
    <x v="1"/>
  </r>
  <r>
    <x v="8"/>
    <x v="5"/>
    <x v="271"/>
    <x v="0"/>
    <x v="8"/>
    <x v="133"/>
    <x v="162"/>
    <x v="0"/>
    <x v="3"/>
    <x v="1"/>
  </r>
  <r>
    <x v="8"/>
    <x v="6"/>
    <x v="272"/>
    <x v="1"/>
    <x v="8"/>
    <x v="747"/>
    <x v="141"/>
    <x v="0"/>
    <x v="0"/>
    <x v="1"/>
  </r>
  <r>
    <x v="8"/>
    <x v="6"/>
    <x v="272"/>
    <x v="0"/>
    <x v="62"/>
    <x v="748"/>
    <x v="186"/>
    <x v="0"/>
    <x v="4"/>
    <x v="1"/>
  </r>
  <r>
    <x v="8"/>
    <x v="6"/>
    <x v="272"/>
    <x v="1"/>
    <x v="62"/>
    <x v="749"/>
    <x v="240"/>
    <x v="0"/>
    <x v="2"/>
    <x v="1"/>
  </r>
  <r>
    <x v="8"/>
    <x v="6"/>
    <x v="272"/>
    <x v="0"/>
    <x v="4"/>
    <x v="750"/>
    <x v="18"/>
    <x v="0"/>
    <x v="3"/>
    <x v="1"/>
  </r>
  <r>
    <x v="9"/>
    <x v="0"/>
    <x v="273"/>
    <x v="1"/>
    <x v="4"/>
    <x v="751"/>
    <x v="65"/>
    <x v="0"/>
    <x v="0"/>
    <x v="1"/>
  </r>
  <r>
    <x v="9"/>
    <x v="0"/>
    <x v="273"/>
    <x v="0"/>
    <x v="11"/>
    <x v="582"/>
    <x v="150"/>
    <x v="0"/>
    <x v="4"/>
    <x v="1"/>
  </r>
  <r>
    <x v="9"/>
    <x v="0"/>
    <x v="273"/>
    <x v="1"/>
    <x v="11"/>
    <x v="637"/>
    <x v="66"/>
    <x v="0"/>
    <x v="2"/>
    <x v="1"/>
  </r>
  <r>
    <x v="9"/>
    <x v="0"/>
    <x v="273"/>
    <x v="0"/>
    <x v="57"/>
    <x v="752"/>
    <x v="169"/>
    <x v="0"/>
    <x v="3"/>
    <x v="0"/>
  </r>
  <r>
    <x v="9"/>
    <x v="1"/>
    <x v="274"/>
    <x v="1"/>
    <x v="57"/>
    <x v="375"/>
    <x v="192"/>
    <x v="0"/>
    <x v="0"/>
    <x v="0"/>
  </r>
  <r>
    <x v="9"/>
    <x v="1"/>
    <x v="274"/>
    <x v="0"/>
    <x v="34"/>
    <x v="264"/>
    <x v="191"/>
    <x v="0"/>
    <x v="1"/>
    <x v="0"/>
  </r>
  <r>
    <x v="9"/>
    <x v="1"/>
    <x v="274"/>
    <x v="1"/>
    <x v="34"/>
    <x v="419"/>
    <x v="61"/>
    <x v="0"/>
    <x v="2"/>
    <x v="0"/>
  </r>
  <r>
    <x v="9"/>
    <x v="1"/>
    <x v="274"/>
    <x v="0"/>
    <x v="15"/>
    <x v="296"/>
    <x v="117"/>
    <x v="0"/>
    <x v="3"/>
    <x v="0"/>
  </r>
  <r>
    <x v="9"/>
    <x v="2"/>
    <x v="275"/>
    <x v="1"/>
    <x v="15"/>
    <x v="753"/>
    <x v="170"/>
    <x v="1"/>
    <x v="0"/>
    <x v="0"/>
  </r>
  <r>
    <x v="9"/>
    <x v="2"/>
    <x v="275"/>
    <x v="0"/>
    <x v="77"/>
    <x v="738"/>
    <x v="83"/>
    <x v="1"/>
    <x v="1"/>
    <x v="2"/>
  </r>
  <r>
    <x v="9"/>
    <x v="2"/>
    <x v="275"/>
    <x v="1"/>
    <x v="77"/>
    <x v="423"/>
    <x v="37"/>
    <x v="1"/>
    <x v="2"/>
    <x v="2"/>
  </r>
  <r>
    <x v="9"/>
    <x v="2"/>
    <x v="275"/>
    <x v="0"/>
    <x v="44"/>
    <x v="66"/>
    <x v="119"/>
    <x v="1"/>
    <x v="3"/>
    <x v="2"/>
  </r>
  <r>
    <x v="9"/>
    <x v="3"/>
    <x v="276"/>
    <x v="1"/>
    <x v="44"/>
    <x v="517"/>
    <x v="287"/>
    <x v="1"/>
    <x v="0"/>
    <x v="2"/>
  </r>
  <r>
    <x v="9"/>
    <x v="3"/>
    <x v="276"/>
    <x v="0"/>
    <x v="52"/>
    <x v="13"/>
    <x v="51"/>
    <x v="1"/>
    <x v="2"/>
    <x v="2"/>
  </r>
  <r>
    <x v="9"/>
    <x v="3"/>
    <x v="276"/>
    <x v="1"/>
    <x v="52"/>
    <x v="321"/>
    <x v="303"/>
    <x v="1"/>
    <x v="3"/>
    <x v="2"/>
  </r>
  <r>
    <x v="9"/>
    <x v="4"/>
    <x v="277"/>
    <x v="0"/>
    <x v="78"/>
    <x v="157"/>
    <x v="50"/>
    <x v="0"/>
    <x v="0"/>
    <x v="2"/>
  </r>
  <r>
    <x v="9"/>
    <x v="4"/>
    <x v="277"/>
    <x v="1"/>
    <x v="78"/>
    <x v="592"/>
    <x v="304"/>
    <x v="0"/>
    <x v="4"/>
    <x v="2"/>
  </r>
  <r>
    <x v="9"/>
    <x v="4"/>
    <x v="277"/>
    <x v="0"/>
    <x v="22"/>
    <x v="709"/>
    <x v="34"/>
    <x v="0"/>
    <x v="2"/>
    <x v="2"/>
  </r>
  <r>
    <x v="9"/>
    <x v="4"/>
    <x v="277"/>
    <x v="1"/>
    <x v="22"/>
    <x v="407"/>
    <x v="54"/>
    <x v="0"/>
    <x v="3"/>
    <x v="2"/>
  </r>
  <r>
    <x v="9"/>
    <x v="5"/>
    <x v="278"/>
    <x v="0"/>
    <x v="58"/>
    <x v="290"/>
    <x v="182"/>
    <x v="0"/>
    <x v="0"/>
    <x v="2"/>
  </r>
  <r>
    <x v="9"/>
    <x v="5"/>
    <x v="278"/>
    <x v="1"/>
    <x v="58"/>
    <x v="754"/>
    <x v="194"/>
    <x v="0"/>
    <x v="4"/>
    <x v="2"/>
  </r>
  <r>
    <x v="9"/>
    <x v="5"/>
    <x v="278"/>
    <x v="0"/>
    <x v="54"/>
    <x v="497"/>
    <x v="98"/>
    <x v="0"/>
    <x v="2"/>
    <x v="2"/>
  </r>
  <r>
    <x v="9"/>
    <x v="5"/>
    <x v="278"/>
    <x v="1"/>
    <x v="54"/>
    <x v="755"/>
    <x v="265"/>
    <x v="0"/>
    <x v="3"/>
    <x v="2"/>
  </r>
  <r>
    <x v="9"/>
    <x v="6"/>
    <x v="279"/>
    <x v="0"/>
    <x v="55"/>
    <x v="756"/>
    <x v="85"/>
    <x v="0"/>
    <x v="0"/>
    <x v="0"/>
  </r>
  <r>
    <x v="9"/>
    <x v="6"/>
    <x v="279"/>
    <x v="1"/>
    <x v="55"/>
    <x v="757"/>
    <x v="271"/>
    <x v="0"/>
    <x v="1"/>
    <x v="0"/>
  </r>
  <r>
    <x v="9"/>
    <x v="6"/>
    <x v="279"/>
    <x v="0"/>
    <x v="56"/>
    <x v="549"/>
    <x v="100"/>
    <x v="0"/>
    <x v="2"/>
    <x v="0"/>
  </r>
  <r>
    <x v="9"/>
    <x v="6"/>
    <x v="279"/>
    <x v="1"/>
    <x v="56"/>
    <x v="758"/>
    <x v="74"/>
    <x v="0"/>
    <x v="3"/>
    <x v="0"/>
  </r>
  <r>
    <x v="9"/>
    <x v="0"/>
    <x v="280"/>
    <x v="0"/>
    <x v="12"/>
    <x v="37"/>
    <x v="159"/>
    <x v="0"/>
    <x v="0"/>
    <x v="0"/>
  </r>
  <r>
    <x v="9"/>
    <x v="0"/>
    <x v="280"/>
    <x v="1"/>
    <x v="12"/>
    <x v="61"/>
    <x v="27"/>
    <x v="0"/>
    <x v="1"/>
    <x v="0"/>
  </r>
  <r>
    <x v="9"/>
    <x v="0"/>
    <x v="280"/>
    <x v="0"/>
    <x v="31"/>
    <x v="683"/>
    <x v="160"/>
    <x v="0"/>
    <x v="2"/>
    <x v="1"/>
  </r>
  <r>
    <x v="9"/>
    <x v="0"/>
    <x v="280"/>
    <x v="1"/>
    <x v="31"/>
    <x v="314"/>
    <x v="241"/>
    <x v="0"/>
    <x v="3"/>
    <x v="1"/>
  </r>
  <r>
    <x v="9"/>
    <x v="1"/>
    <x v="281"/>
    <x v="0"/>
    <x v="10"/>
    <x v="554"/>
    <x v="161"/>
    <x v="0"/>
    <x v="0"/>
    <x v="1"/>
  </r>
  <r>
    <x v="9"/>
    <x v="1"/>
    <x v="281"/>
    <x v="1"/>
    <x v="10"/>
    <x v="759"/>
    <x v="19"/>
    <x v="0"/>
    <x v="1"/>
    <x v="1"/>
  </r>
  <r>
    <x v="9"/>
    <x v="1"/>
    <x v="281"/>
    <x v="0"/>
    <x v="5"/>
    <x v="760"/>
    <x v="242"/>
    <x v="0"/>
    <x v="2"/>
    <x v="1"/>
  </r>
  <r>
    <x v="9"/>
    <x v="1"/>
    <x v="281"/>
    <x v="1"/>
    <x v="5"/>
    <x v="318"/>
    <x v="167"/>
    <x v="0"/>
    <x v="3"/>
    <x v="1"/>
  </r>
  <r>
    <x v="9"/>
    <x v="2"/>
    <x v="282"/>
    <x v="0"/>
    <x v="6"/>
    <x v="654"/>
    <x v="160"/>
    <x v="1"/>
    <x v="0"/>
    <x v="1"/>
  </r>
  <r>
    <x v="9"/>
    <x v="2"/>
    <x v="282"/>
    <x v="1"/>
    <x v="6"/>
    <x v="761"/>
    <x v="9"/>
    <x v="1"/>
    <x v="2"/>
    <x v="1"/>
  </r>
  <r>
    <x v="9"/>
    <x v="2"/>
    <x v="282"/>
    <x v="0"/>
    <x v="7"/>
    <x v="43"/>
    <x v="162"/>
    <x v="1"/>
    <x v="3"/>
    <x v="1"/>
  </r>
  <r>
    <x v="9"/>
    <x v="3"/>
    <x v="283"/>
    <x v="1"/>
    <x v="7"/>
    <x v="762"/>
    <x v="101"/>
    <x v="1"/>
    <x v="0"/>
    <x v="1"/>
  </r>
  <r>
    <x v="9"/>
    <x v="3"/>
    <x v="283"/>
    <x v="0"/>
    <x v="7"/>
    <x v="763"/>
    <x v="14"/>
    <x v="1"/>
    <x v="4"/>
    <x v="1"/>
  </r>
  <r>
    <x v="9"/>
    <x v="3"/>
    <x v="283"/>
    <x v="1"/>
    <x v="7"/>
    <x v="124"/>
    <x v="241"/>
    <x v="1"/>
    <x v="2"/>
    <x v="1"/>
  </r>
  <r>
    <x v="9"/>
    <x v="3"/>
    <x v="283"/>
    <x v="0"/>
    <x v="7"/>
    <x v="445"/>
    <x v="243"/>
    <x v="1"/>
    <x v="3"/>
    <x v="1"/>
  </r>
  <r>
    <x v="9"/>
    <x v="4"/>
    <x v="284"/>
    <x v="1"/>
    <x v="7"/>
    <x v="764"/>
    <x v="19"/>
    <x v="0"/>
    <x v="0"/>
    <x v="1"/>
  </r>
  <r>
    <x v="9"/>
    <x v="4"/>
    <x v="284"/>
    <x v="0"/>
    <x v="9"/>
    <x v="765"/>
    <x v="14"/>
    <x v="0"/>
    <x v="4"/>
    <x v="1"/>
  </r>
  <r>
    <x v="9"/>
    <x v="4"/>
    <x v="284"/>
    <x v="1"/>
    <x v="9"/>
    <x v="539"/>
    <x v="11"/>
    <x v="0"/>
    <x v="2"/>
    <x v="1"/>
  </r>
  <r>
    <x v="9"/>
    <x v="4"/>
    <x v="284"/>
    <x v="0"/>
    <x v="5"/>
    <x v="766"/>
    <x v="199"/>
    <x v="0"/>
    <x v="3"/>
    <x v="1"/>
  </r>
  <r>
    <x v="9"/>
    <x v="5"/>
    <x v="285"/>
    <x v="1"/>
    <x v="5"/>
    <x v="130"/>
    <x v="7"/>
    <x v="0"/>
    <x v="0"/>
    <x v="1"/>
  </r>
  <r>
    <x v="9"/>
    <x v="5"/>
    <x v="285"/>
    <x v="0"/>
    <x v="4"/>
    <x v="79"/>
    <x v="261"/>
    <x v="0"/>
    <x v="4"/>
    <x v="1"/>
  </r>
  <r>
    <x v="9"/>
    <x v="5"/>
    <x v="285"/>
    <x v="1"/>
    <x v="4"/>
    <x v="368"/>
    <x v="75"/>
    <x v="0"/>
    <x v="2"/>
    <x v="1"/>
  </r>
  <r>
    <x v="9"/>
    <x v="5"/>
    <x v="285"/>
    <x v="0"/>
    <x v="31"/>
    <x v="22"/>
    <x v="161"/>
    <x v="0"/>
    <x v="3"/>
    <x v="1"/>
  </r>
  <r>
    <x v="9"/>
    <x v="6"/>
    <x v="286"/>
    <x v="1"/>
    <x v="31"/>
    <x v="48"/>
    <x v="256"/>
    <x v="0"/>
    <x v="0"/>
    <x v="1"/>
  </r>
  <r>
    <x v="9"/>
    <x v="6"/>
    <x v="286"/>
    <x v="0"/>
    <x v="2"/>
    <x v="663"/>
    <x v="22"/>
    <x v="0"/>
    <x v="4"/>
    <x v="0"/>
  </r>
  <r>
    <x v="9"/>
    <x v="6"/>
    <x v="286"/>
    <x v="1"/>
    <x v="2"/>
    <x v="767"/>
    <x v="3"/>
    <x v="0"/>
    <x v="2"/>
    <x v="0"/>
  </r>
  <r>
    <x v="9"/>
    <x v="6"/>
    <x v="286"/>
    <x v="0"/>
    <x v="1"/>
    <x v="239"/>
    <x v="26"/>
    <x v="0"/>
    <x v="3"/>
    <x v="0"/>
  </r>
  <r>
    <x v="9"/>
    <x v="0"/>
    <x v="287"/>
    <x v="1"/>
    <x v="1"/>
    <x v="333"/>
    <x v="252"/>
    <x v="0"/>
    <x v="0"/>
    <x v="0"/>
  </r>
  <r>
    <x v="9"/>
    <x v="0"/>
    <x v="287"/>
    <x v="0"/>
    <x v="34"/>
    <x v="241"/>
    <x v="26"/>
    <x v="0"/>
    <x v="4"/>
    <x v="0"/>
  </r>
  <r>
    <x v="9"/>
    <x v="0"/>
    <x v="287"/>
    <x v="1"/>
    <x v="34"/>
    <x v="351"/>
    <x v="116"/>
    <x v="0"/>
    <x v="2"/>
    <x v="0"/>
  </r>
  <r>
    <x v="9"/>
    <x v="0"/>
    <x v="287"/>
    <x v="0"/>
    <x v="55"/>
    <x v="725"/>
    <x v="254"/>
    <x v="0"/>
    <x v="3"/>
    <x v="0"/>
  </r>
  <r>
    <x v="9"/>
    <x v="1"/>
    <x v="288"/>
    <x v="1"/>
    <x v="55"/>
    <x v="244"/>
    <x v="96"/>
    <x v="0"/>
    <x v="0"/>
    <x v="0"/>
  </r>
  <r>
    <x v="9"/>
    <x v="1"/>
    <x v="288"/>
    <x v="0"/>
    <x v="25"/>
    <x v="496"/>
    <x v="85"/>
    <x v="0"/>
    <x v="1"/>
    <x v="2"/>
  </r>
  <r>
    <x v="9"/>
    <x v="1"/>
    <x v="288"/>
    <x v="1"/>
    <x v="25"/>
    <x v="162"/>
    <x v="137"/>
    <x v="0"/>
    <x v="2"/>
    <x v="2"/>
  </r>
  <r>
    <x v="9"/>
    <x v="1"/>
    <x v="288"/>
    <x v="0"/>
    <x v="37"/>
    <x v="650"/>
    <x v="215"/>
    <x v="0"/>
    <x v="3"/>
    <x v="2"/>
  </r>
  <r>
    <x v="9"/>
    <x v="2"/>
    <x v="289"/>
    <x v="1"/>
    <x v="37"/>
    <x v="768"/>
    <x v="305"/>
    <x v="1"/>
    <x v="0"/>
    <x v="2"/>
  </r>
  <r>
    <x v="9"/>
    <x v="2"/>
    <x v="289"/>
    <x v="0"/>
    <x v="22"/>
    <x v="769"/>
    <x v="93"/>
    <x v="1"/>
    <x v="1"/>
    <x v="2"/>
  </r>
  <r>
    <x v="9"/>
    <x v="2"/>
    <x v="289"/>
    <x v="1"/>
    <x v="22"/>
    <x v="377"/>
    <x v="120"/>
    <x v="1"/>
    <x v="2"/>
    <x v="2"/>
  </r>
  <r>
    <x v="9"/>
    <x v="2"/>
    <x v="289"/>
    <x v="0"/>
    <x v="69"/>
    <x v="758"/>
    <x v="214"/>
    <x v="1"/>
    <x v="3"/>
    <x v="3"/>
  </r>
  <r>
    <x v="9"/>
    <x v="3"/>
    <x v="290"/>
    <x v="1"/>
    <x v="69"/>
    <x v="112"/>
    <x v="306"/>
    <x v="1"/>
    <x v="0"/>
    <x v="3"/>
  </r>
  <r>
    <x v="9"/>
    <x v="3"/>
    <x v="290"/>
    <x v="0"/>
    <x v="70"/>
    <x v="770"/>
    <x v="44"/>
    <x v="1"/>
    <x v="1"/>
    <x v="3"/>
  </r>
  <r>
    <x v="9"/>
    <x v="3"/>
    <x v="290"/>
    <x v="1"/>
    <x v="70"/>
    <x v="617"/>
    <x v="173"/>
    <x v="1"/>
    <x v="2"/>
    <x v="3"/>
  </r>
  <r>
    <x v="9"/>
    <x v="3"/>
    <x v="290"/>
    <x v="0"/>
    <x v="46"/>
    <x v="771"/>
    <x v="307"/>
    <x v="1"/>
    <x v="3"/>
    <x v="3"/>
  </r>
  <r>
    <x v="9"/>
    <x v="4"/>
    <x v="291"/>
    <x v="1"/>
    <x v="46"/>
    <x v="772"/>
    <x v="308"/>
    <x v="0"/>
    <x v="0"/>
    <x v="3"/>
  </r>
  <r>
    <x v="9"/>
    <x v="4"/>
    <x v="291"/>
    <x v="0"/>
    <x v="47"/>
    <x v="707"/>
    <x v="293"/>
    <x v="0"/>
    <x v="2"/>
    <x v="3"/>
  </r>
  <r>
    <x v="9"/>
    <x v="4"/>
    <x v="291"/>
    <x v="1"/>
    <x v="47"/>
    <x v="773"/>
    <x v="178"/>
    <x v="0"/>
    <x v="3"/>
    <x v="3"/>
  </r>
  <r>
    <x v="9"/>
    <x v="5"/>
    <x v="292"/>
    <x v="0"/>
    <x v="72"/>
    <x v="404"/>
    <x v="307"/>
    <x v="0"/>
    <x v="0"/>
    <x v="3"/>
  </r>
  <r>
    <x v="9"/>
    <x v="5"/>
    <x v="292"/>
    <x v="1"/>
    <x v="72"/>
    <x v="677"/>
    <x v="309"/>
    <x v="0"/>
    <x v="4"/>
    <x v="3"/>
  </r>
  <r>
    <x v="9"/>
    <x v="5"/>
    <x v="292"/>
    <x v="0"/>
    <x v="73"/>
    <x v="774"/>
    <x v="46"/>
    <x v="0"/>
    <x v="2"/>
    <x v="3"/>
  </r>
  <r>
    <x v="9"/>
    <x v="5"/>
    <x v="292"/>
    <x v="1"/>
    <x v="73"/>
    <x v="235"/>
    <x v="289"/>
    <x v="0"/>
    <x v="3"/>
    <x v="3"/>
  </r>
  <r>
    <x v="9"/>
    <x v="6"/>
    <x v="293"/>
    <x v="0"/>
    <x v="59"/>
    <x v="775"/>
    <x v="310"/>
    <x v="0"/>
    <x v="0"/>
    <x v="3"/>
  </r>
  <r>
    <x v="9"/>
    <x v="6"/>
    <x v="293"/>
    <x v="1"/>
    <x v="59"/>
    <x v="135"/>
    <x v="289"/>
    <x v="0"/>
    <x v="4"/>
    <x v="3"/>
  </r>
  <r>
    <x v="9"/>
    <x v="6"/>
    <x v="293"/>
    <x v="0"/>
    <x v="52"/>
    <x v="411"/>
    <x v="195"/>
    <x v="0"/>
    <x v="2"/>
    <x v="2"/>
  </r>
  <r>
    <x v="9"/>
    <x v="6"/>
    <x v="293"/>
    <x v="1"/>
    <x v="52"/>
    <x v="195"/>
    <x v="52"/>
    <x v="0"/>
    <x v="3"/>
    <x v="2"/>
  </r>
  <r>
    <x v="9"/>
    <x v="0"/>
    <x v="294"/>
    <x v="0"/>
    <x v="58"/>
    <x v="90"/>
    <x v="182"/>
    <x v="0"/>
    <x v="0"/>
    <x v="2"/>
  </r>
  <r>
    <x v="9"/>
    <x v="0"/>
    <x v="294"/>
    <x v="1"/>
    <x v="58"/>
    <x v="354"/>
    <x v="194"/>
    <x v="0"/>
    <x v="1"/>
    <x v="2"/>
  </r>
  <r>
    <x v="9"/>
    <x v="0"/>
    <x v="294"/>
    <x v="0"/>
    <x v="54"/>
    <x v="733"/>
    <x v="60"/>
    <x v="0"/>
    <x v="2"/>
    <x v="2"/>
  </r>
  <r>
    <x v="9"/>
    <x v="0"/>
    <x v="294"/>
    <x v="1"/>
    <x v="54"/>
    <x v="776"/>
    <x v="272"/>
    <x v="0"/>
    <x v="3"/>
    <x v="2"/>
  </r>
  <r>
    <x v="9"/>
    <x v="1"/>
    <x v="295"/>
    <x v="0"/>
    <x v="55"/>
    <x v="94"/>
    <x v="60"/>
    <x v="0"/>
    <x v="0"/>
    <x v="0"/>
  </r>
  <r>
    <x v="9"/>
    <x v="1"/>
    <x v="295"/>
    <x v="1"/>
    <x v="55"/>
    <x v="777"/>
    <x v="251"/>
    <x v="0"/>
    <x v="1"/>
    <x v="0"/>
  </r>
  <r>
    <x v="9"/>
    <x v="1"/>
    <x v="295"/>
    <x v="0"/>
    <x v="0"/>
    <x v="778"/>
    <x v="69"/>
    <x v="0"/>
    <x v="2"/>
    <x v="0"/>
  </r>
  <r>
    <x v="9"/>
    <x v="1"/>
    <x v="295"/>
    <x v="1"/>
    <x v="0"/>
    <x v="779"/>
    <x v="246"/>
    <x v="0"/>
    <x v="3"/>
    <x v="0"/>
  </r>
  <r>
    <x v="9"/>
    <x v="2"/>
    <x v="296"/>
    <x v="0"/>
    <x v="29"/>
    <x v="358"/>
    <x v="283"/>
    <x v="1"/>
    <x v="0"/>
    <x v="0"/>
  </r>
  <r>
    <x v="9"/>
    <x v="2"/>
    <x v="296"/>
    <x v="1"/>
    <x v="29"/>
    <x v="780"/>
    <x v="63"/>
    <x v="1"/>
    <x v="1"/>
    <x v="0"/>
  </r>
  <r>
    <x v="9"/>
    <x v="2"/>
    <x v="296"/>
    <x v="0"/>
    <x v="11"/>
    <x v="781"/>
    <x v="261"/>
    <x v="1"/>
    <x v="2"/>
    <x v="1"/>
  </r>
  <r>
    <x v="9"/>
    <x v="2"/>
    <x v="296"/>
    <x v="1"/>
    <x v="11"/>
    <x v="782"/>
    <x v="7"/>
    <x v="1"/>
    <x v="3"/>
    <x v="1"/>
  </r>
  <r>
    <x v="9"/>
    <x v="3"/>
    <x v="297"/>
    <x v="0"/>
    <x v="10"/>
    <x v="516"/>
    <x v="201"/>
    <x v="1"/>
    <x v="0"/>
    <x v="1"/>
  </r>
  <r>
    <x v="9"/>
    <x v="3"/>
    <x v="297"/>
    <x v="1"/>
    <x v="10"/>
    <x v="783"/>
    <x v="72"/>
    <x v="1"/>
    <x v="1"/>
    <x v="1"/>
  </r>
  <r>
    <x v="9"/>
    <x v="3"/>
    <x v="297"/>
    <x v="0"/>
    <x v="62"/>
    <x v="268"/>
    <x v="243"/>
    <x v="1"/>
    <x v="2"/>
    <x v="1"/>
  </r>
  <r>
    <x v="9"/>
    <x v="3"/>
    <x v="297"/>
    <x v="1"/>
    <x v="62"/>
    <x v="784"/>
    <x v="19"/>
    <x v="1"/>
    <x v="3"/>
    <x v="1"/>
  </r>
  <r>
    <x v="9"/>
    <x v="4"/>
    <x v="298"/>
    <x v="0"/>
    <x v="7"/>
    <x v="618"/>
    <x v="274"/>
    <x v="0"/>
    <x v="0"/>
    <x v="1"/>
  </r>
  <r>
    <x v="9"/>
    <x v="4"/>
    <x v="298"/>
    <x v="1"/>
    <x v="7"/>
    <x v="785"/>
    <x v="102"/>
    <x v="0"/>
    <x v="1"/>
    <x v="1"/>
  </r>
  <r>
    <x v="9"/>
    <x v="4"/>
    <x v="298"/>
    <x v="0"/>
    <x v="79"/>
    <x v="786"/>
    <x v="12"/>
    <x v="0"/>
    <x v="2"/>
    <x v="1"/>
  </r>
  <r>
    <x v="9"/>
    <x v="4"/>
    <x v="298"/>
    <x v="1"/>
    <x v="79"/>
    <x v="555"/>
    <x v="217"/>
    <x v="0"/>
    <x v="3"/>
    <x v="1"/>
  </r>
  <r>
    <x v="9"/>
    <x v="5"/>
    <x v="299"/>
    <x v="0"/>
    <x v="42"/>
    <x v="535"/>
    <x v="218"/>
    <x v="0"/>
    <x v="0"/>
    <x v="1"/>
  </r>
  <r>
    <x v="9"/>
    <x v="5"/>
    <x v="299"/>
    <x v="1"/>
    <x v="42"/>
    <x v="120"/>
    <x v="144"/>
    <x v="0"/>
    <x v="2"/>
    <x v="1"/>
  </r>
  <r>
    <x v="9"/>
    <x v="5"/>
    <x v="299"/>
    <x v="0"/>
    <x v="66"/>
    <x v="442"/>
    <x v="109"/>
    <x v="0"/>
    <x v="3"/>
    <x v="1"/>
  </r>
  <r>
    <x v="9"/>
    <x v="6"/>
    <x v="300"/>
    <x v="1"/>
    <x v="66"/>
    <x v="101"/>
    <x v="241"/>
    <x v="0"/>
    <x v="0"/>
    <x v="1"/>
  </r>
  <r>
    <x v="9"/>
    <x v="6"/>
    <x v="300"/>
    <x v="0"/>
    <x v="42"/>
    <x v="466"/>
    <x v="311"/>
    <x v="0"/>
    <x v="4"/>
    <x v="1"/>
  </r>
  <r>
    <x v="9"/>
    <x v="6"/>
    <x v="300"/>
    <x v="1"/>
    <x v="42"/>
    <x v="787"/>
    <x v="144"/>
    <x v="0"/>
    <x v="2"/>
    <x v="1"/>
  </r>
  <r>
    <x v="9"/>
    <x v="6"/>
    <x v="300"/>
    <x v="0"/>
    <x v="8"/>
    <x v="691"/>
    <x v="162"/>
    <x v="0"/>
    <x v="3"/>
    <x v="1"/>
  </r>
  <r>
    <x v="9"/>
    <x v="0"/>
    <x v="301"/>
    <x v="1"/>
    <x v="8"/>
    <x v="692"/>
    <x v="11"/>
    <x v="0"/>
    <x v="0"/>
    <x v="1"/>
  </r>
  <r>
    <x v="9"/>
    <x v="0"/>
    <x v="301"/>
    <x v="0"/>
    <x v="9"/>
    <x v="723"/>
    <x v="149"/>
    <x v="0"/>
    <x v="4"/>
    <x v="1"/>
  </r>
  <r>
    <x v="9"/>
    <x v="0"/>
    <x v="301"/>
    <x v="1"/>
    <x v="9"/>
    <x v="46"/>
    <x v="102"/>
    <x v="0"/>
    <x v="2"/>
    <x v="1"/>
  </r>
  <r>
    <x v="9"/>
    <x v="0"/>
    <x v="301"/>
    <x v="0"/>
    <x v="4"/>
    <x v="349"/>
    <x v="261"/>
    <x v="0"/>
    <x v="3"/>
    <x v="1"/>
  </r>
  <r>
    <x v="9"/>
    <x v="1"/>
    <x v="302"/>
    <x v="1"/>
    <x v="4"/>
    <x v="208"/>
    <x v="66"/>
    <x v="0"/>
    <x v="0"/>
    <x v="1"/>
  </r>
  <r>
    <x v="9"/>
    <x v="1"/>
    <x v="302"/>
    <x v="0"/>
    <x v="11"/>
    <x v="579"/>
    <x v="148"/>
    <x v="0"/>
    <x v="4"/>
    <x v="1"/>
  </r>
  <r>
    <x v="9"/>
    <x v="1"/>
    <x v="302"/>
    <x v="1"/>
    <x v="11"/>
    <x v="788"/>
    <x v="7"/>
    <x v="0"/>
    <x v="2"/>
    <x v="1"/>
  </r>
  <r>
    <x v="9"/>
    <x v="1"/>
    <x v="302"/>
    <x v="0"/>
    <x v="29"/>
    <x v="789"/>
    <x v="159"/>
    <x v="0"/>
    <x v="3"/>
    <x v="0"/>
  </r>
  <r>
    <x v="9"/>
    <x v="2"/>
    <x v="303"/>
    <x v="1"/>
    <x v="29"/>
    <x v="598"/>
    <x v="114"/>
    <x v="1"/>
    <x v="0"/>
    <x v="0"/>
  </r>
  <r>
    <x v="9"/>
    <x v="2"/>
    <x v="303"/>
    <x v="0"/>
    <x v="0"/>
    <x v="790"/>
    <x v="62"/>
    <x v="1"/>
    <x v="4"/>
    <x v="0"/>
  </r>
  <r>
    <x v="9"/>
    <x v="2"/>
    <x v="303"/>
    <x v="1"/>
    <x v="0"/>
    <x v="388"/>
    <x v="197"/>
    <x v="1"/>
    <x v="2"/>
    <x v="0"/>
  </r>
  <r>
    <x v="9"/>
    <x v="2"/>
    <x v="303"/>
    <x v="0"/>
    <x v="55"/>
    <x v="791"/>
    <x v="258"/>
    <x v="1"/>
    <x v="3"/>
    <x v="0"/>
  </r>
  <r>
    <x v="10"/>
    <x v="3"/>
    <x v="304"/>
    <x v="1"/>
    <x v="55"/>
    <x v="792"/>
    <x v="96"/>
    <x v="1"/>
    <x v="0"/>
    <x v="0"/>
  </r>
  <r>
    <x v="10"/>
    <x v="3"/>
    <x v="304"/>
    <x v="0"/>
    <x v="25"/>
    <x v="680"/>
    <x v="139"/>
    <x v="1"/>
    <x v="1"/>
    <x v="2"/>
  </r>
  <r>
    <x v="10"/>
    <x v="3"/>
    <x v="304"/>
    <x v="1"/>
    <x v="25"/>
    <x v="793"/>
    <x v="86"/>
    <x v="1"/>
    <x v="2"/>
    <x v="2"/>
  </r>
  <r>
    <x v="10"/>
    <x v="3"/>
    <x v="304"/>
    <x v="0"/>
    <x v="76"/>
    <x v="114"/>
    <x v="195"/>
    <x v="1"/>
    <x v="3"/>
    <x v="2"/>
  </r>
  <r>
    <x v="10"/>
    <x v="4"/>
    <x v="305"/>
    <x v="1"/>
    <x v="76"/>
    <x v="251"/>
    <x v="237"/>
    <x v="0"/>
    <x v="0"/>
    <x v="2"/>
  </r>
  <r>
    <x v="10"/>
    <x v="4"/>
    <x v="305"/>
    <x v="0"/>
    <x v="23"/>
    <x v="794"/>
    <x v="117"/>
    <x v="0"/>
    <x v="1"/>
    <x v="2"/>
  </r>
  <r>
    <x v="10"/>
    <x v="4"/>
    <x v="305"/>
    <x v="1"/>
    <x v="23"/>
    <x v="795"/>
    <x v="302"/>
    <x v="0"/>
    <x v="2"/>
    <x v="2"/>
  </r>
  <r>
    <x v="10"/>
    <x v="5"/>
    <x v="306"/>
    <x v="0"/>
    <x v="23"/>
    <x v="796"/>
    <x v="215"/>
    <x v="0"/>
    <x v="0"/>
    <x v="2"/>
  </r>
  <r>
    <x v="10"/>
    <x v="5"/>
    <x v="306"/>
    <x v="1"/>
    <x v="23"/>
    <x v="797"/>
    <x v="135"/>
    <x v="0"/>
    <x v="0"/>
    <x v="2"/>
  </r>
  <r>
    <x v="10"/>
    <x v="5"/>
    <x v="306"/>
    <x v="0"/>
    <x v="58"/>
    <x v="277"/>
    <x v="115"/>
    <x v="0"/>
    <x v="2"/>
    <x v="2"/>
  </r>
  <r>
    <x v="10"/>
    <x v="5"/>
    <x v="306"/>
    <x v="1"/>
    <x v="58"/>
    <x v="798"/>
    <x v="118"/>
    <x v="0"/>
    <x v="3"/>
    <x v="2"/>
  </r>
  <r>
    <x v="10"/>
    <x v="6"/>
    <x v="307"/>
    <x v="0"/>
    <x v="24"/>
    <x v="799"/>
    <x v="95"/>
    <x v="0"/>
    <x v="0"/>
    <x v="2"/>
  </r>
  <r>
    <x v="10"/>
    <x v="6"/>
    <x v="307"/>
    <x v="1"/>
    <x v="24"/>
    <x v="800"/>
    <x v="92"/>
    <x v="0"/>
    <x v="4"/>
    <x v="2"/>
  </r>
  <r>
    <x v="10"/>
    <x v="6"/>
    <x v="307"/>
    <x v="0"/>
    <x v="25"/>
    <x v="801"/>
    <x v="223"/>
    <x v="0"/>
    <x v="2"/>
    <x v="2"/>
  </r>
  <r>
    <x v="10"/>
    <x v="6"/>
    <x v="307"/>
    <x v="1"/>
    <x v="25"/>
    <x v="629"/>
    <x v="271"/>
    <x v="0"/>
    <x v="3"/>
    <x v="2"/>
  </r>
  <r>
    <x v="10"/>
    <x v="0"/>
    <x v="308"/>
    <x v="0"/>
    <x v="26"/>
    <x v="192"/>
    <x v="30"/>
    <x v="0"/>
    <x v="0"/>
    <x v="0"/>
  </r>
  <r>
    <x v="10"/>
    <x v="0"/>
    <x v="308"/>
    <x v="1"/>
    <x v="26"/>
    <x v="802"/>
    <x v="248"/>
    <x v="0"/>
    <x v="4"/>
    <x v="0"/>
  </r>
  <r>
    <x v="10"/>
    <x v="0"/>
    <x v="308"/>
    <x v="0"/>
    <x v="14"/>
    <x v="411"/>
    <x v="159"/>
    <x v="0"/>
    <x v="2"/>
    <x v="0"/>
  </r>
  <r>
    <x v="10"/>
    <x v="0"/>
    <x v="308"/>
    <x v="1"/>
    <x v="14"/>
    <x v="432"/>
    <x v="246"/>
    <x v="0"/>
    <x v="3"/>
    <x v="0"/>
  </r>
  <r>
    <x v="10"/>
    <x v="1"/>
    <x v="309"/>
    <x v="0"/>
    <x v="49"/>
    <x v="0"/>
    <x v="263"/>
    <x v="0"/>
    <x v="0"/>
    <x v="0"/>
  </r>
  <r>
    <x v="10"/>
    <x v="1"/>
    <x v="309"/>
    <x v="1"/>
    <x v="49"/>
    <x v="803"/>
    <x v="255"/>
    <x v="0"/>
    <x v="1"/>
    <x v="0"/>
  </r>
  <r>
    <x v="10"/>
    <x v="1"/>
    <x v="309"/>
    <x v="0"/>
    <x v="57"/>
    <x v="804"/>
    <x v="198"/>
    <x v="0"/>
    <x v="2"/>
    <x v="0"/>
  </r>
  <r>
    <x v="10"/>
    <x v="1"/>
    <x v="309"/>
    <x v="1"/>
    <x v="57"/>
    <x v="199"/>
    <x v="66"/>
    <x v="0"/>
    <x v="3"/>
    <x v="0"/>
  </r>
  <r>
    <x v="10"/>
    <x v="2"/>
    <x v="310"/>
    <x v="0"/>
    <x v="39"/>
    <x v="56"/>
    <x v="100"/>
    <x v="1"/>
    <x v="0"/>
    <x v="0"/>
  </r>
  <r>
    <x v="10"/>
    <x v="2"/>
    <x v="310"/>
    <x v="1"/>
    <x v="39"/>
    <x v="769"/>
    <x v="27"/>
    <x v="1"/>
    <x v="1"/>
    <x v="0"/>
  </r>
  <r>
    <x v="10"/>
    <x v="2"/>
    <x v="310"/>
    <x v="0"/>
    <x v="30"/>
    <x v="805"/>
    <x v="111"/>
    <x v="1"/>
    <x v="2"/>
    <x v="1"/>
  </r>
  <r>
    <x v="10"/>
    <x v="2"/>
    <x v="310"/>
    <x v="1"/>
    <x v="30"/>
    <x v="602"/>
    <x v="75"/>
    <x v="1"/>
    <x v="3"/>
    <x v="1"/>
  </r>
  <r>
    <x v="10"/>
    <x v="3"/>
    <x v="311"/>
    <x v="0"/>
    <x v="31"/>
    <x v="806"/>
    <x v="150"/>
    <x v="1"/>
    <x v="0"/>
    <x v="1"/>
  </r>
  <r>
    <x v="10"/>
    <x v="3"/>
    <x v="311"/>
    <x v="1"/>
    <x v="31"/>
    <x v="807"/>
    <x v="74"/>
    <x v="1"/>
    <x v="1"/>
    <x v="1"/>
  </r>
  <r>
    <x v="10"/>
    <x v="3"/>
    <x v="311"/>
    <x v="0"/>
    <x v="3"/>
    <x v="808"/>
    <x v="110"/>
    <x v="1"/>
    <x v="2"/>
    <x v="1"/>
  </r>
  <r>
    <x v="10"/>
    <x v="3"/>
    <x v="311"/>
    <x v="1"/>
    <x v="3"/>
    <x v="809"/>
    <x v="65"/>
    <x v="1"/>
    <x v="3"/>
    <x v="1"/>
  </r>
  <r>
    <x v="10"/>
    <x v="4"/>
    <x v="312"/>
    <x v="0"/>
    <x v="3"/>
    <x v="810"/>
    <x v="143"/>
    <x v="0"/>
    <x v="0"/>
    <x v="1"/>
  </r>
  <r>
    <x v="10"/>
    <x v="4"/>
    <x v="312"/>
    <x v="1"/>
    <x v="3"/>
    <x v="271"/>
    <x v="65"/>
    <x v="0"/>
    <x v="1"/>
    <x v="1"/>
  </r>
  <r>
    <x v="10"/>
    <x v="4"/>
    <x v="312"/>
    <x v="0"/>
    <x v="3"/>
    <x v="811"/>
    <x v="110"/>
    <x v="0"/>
    <x v="2"/>
    <x v="1"/>
  </r>
  <r>
    <x v="10"/>
    <x v="4"/>
    <x v="312"/>
    <x v="1"/>
    <x v="3"/>
    <x v="118"/>
    <x v="229"/>
    <x v="0"/>
    <x v="3"/>
    <x v="1"/>
  </r>
  <r>
    <x v="10"/>
    <x v="5"/>
    <x v="313"/>
    <x v="0"/>
    <x v="31"/>
    <x v="154"/>
    <x v="261"/>
    <x v="0"/>
    <x v="0"/>
    <x v="1"/>
  </r>
  <r>
    <x v="10"/>
    <x v="5"/>
    <x v="313"/>
    <x v="1"/>
    <x v="31"/>
    <x v="812"/>
    <x v="27"/>
    <x v="0"/>
    <x v="1"/>
    <x v="1"/>
  </r>
  <r>
    <x v="10"/>
    <x v="5"/>
    <x v="313"/>
    <x v="0"/>
    <x v="11"/>
    <x v="383"/>
    <x v="64"/>
    <x v="0"/>
    <x v="2"/>
    <x v="1"/>
  </r>
  <r>
    <x v="10"/>
    <x v="5"/>
    <x v="313"/>
    <x v="1"/>
    <x v="11"/>
    <x v="520"/>
    <x v="3"/>
    <x v="0"/>
    <x v="3"/>
    <x v="1"/>
  </r>
  <r>
    <x v="10"/>
    <x v="6"/>
    <x v="314"/>
    <x v="0"/>
    <x v="33"/>
    <x v="813"/>
    <x v="143"/>
    <x v="0"/>
    <x v="4"/>
    <x v="1"/>
  </r>
  <r>
    <x v="10"/>
    <x v="6"/>
    <x v="314"/>
    <x v="1"/>
    <x v="33"/>
    <x v="382"/>
    <x v="29"/>
    <x v="0"/>
    <x v="2"/>
    <x v="1"/>
  </r>
  <r>
    <x v="10"/>
    <x v="6"/>
    <x v="314"/>
    <x v="0"/>
    <x v="12"/>
    <x v="363"/>
    <x v="2"/>
    <x v="0"/>
    <x v="3"/>
    <x v="0"/>
  </r>
  <r>
    <x v="10"/>
    <x v="0"/>
    <x v="315"/>
    <x v="1"/>
    <x v="12"/>
    <x v="322"/>
    <x v="80"/>
    <x v="0"/>
    <x v="0"/>
    <x v="0"/>
  </r>
  <r>
    <x v="10"/>
    <x v="0"/>
    <x v="315"/>
    <x v="0"/>
    <x v="1"/>
    <x v="658"/>
    <x v="22"/>
    <x v="0"/>
    <x v="4"/>
    <x v="0"/>
  </r>
  <r>
    <x v="10"/>
    <x v="0"/>
    <x v="315"/>
    <x v="1"/>
    <x v="1"/>
    <x v="507"/>
    <x v="255"/>
    <x v="0"/>
    <x v="2"/>
    <x v="0"/>
  </r>
  <r>
    <x v="10"/>
    <x v="0"/>
    <x v="315"/>
    <x v="0"/>
    <x v="49"/>
    <x v="660"/>
    <x v="32"/>
    <x v="0"/>
    <x v="3"/>
    <x v="0"/>
  </r>
  <r>
    <x v="10"/>
    <x v="1"/>
    <x v="316"/>
    <x v="1"/>
    <x v="49"/>
    <x v="427"/>
    <x v="116"/>
    <x v="0"/>
    <x v="0"/>
    <x v="0"/>
  </r>
  <r>
    <x v="10"/>
    <x v="1"/>
    <x v="316"/>
    <x v="0"/>
    <x v="51"/>
    <x v="814"/>
    <x v="169"/>
    <x v="0"/>
    <x v="4"/>
    <x v="0"/>
  </r>
  <r>
    <x v="10"/>
    <x v="1"/>
    <x v="316"/>
    <x v="1"/>
    <x v="51"/>
    <x v="128"/>
    <x v="59"/>
    <x v="0"/>
    <x v="2"/>
    <x v="0"/>
  </r>
  <r>
    <x v="10"/>
    <x v="1"/>
    <x v="316"/>
    <x v="0"/>
    <x v="68"/>
    <x v="815"/>
    <x v="254"/>
    <x v="0"/>
    <x v="3"/>
    <x v="0"/>
  </r>
  <r>
    <x v="10"/>
    <x v="2"/>
    <x v="317"/>
    <x v="1"/>
    <x v="68"/>
    <x v="232"/>
    <x v="138"/>
    <x v="1"/>
    <x v="0"/>
    <x v="0"/>
  </r>
  <r>
    <x v="10"/>
    <x v="2"/>
    <x v="317"/>
    <x v="0"/>
    <x v="38"/>
    <x v="816"/>
    <x v="223"/>
    <x v="1"/>
    <x v="4"/>
    <x v="2"/>
  </r>
  <r>
    <x v="10"/>
    <x v="2"/>
    <x v="317"/>
    <x v="1"/>
    <x v="38"/>
    <x v="817"/>
    <x v="267"/>
    <x v="1"/>
    <x v="2"/>
    <x v="2"/>
  </r>
  <r>
    <x v="10"/>
    <x v="2"/>
    <x v="317"/>
    <x v="0"/>
    <x v="16"/>
    <x v="818"/>
    <x v="87"/>
    <x v="1"/>
    <x v="3"/>
    <x v="2"/>
  </r>
  <r>
    <x v="10"/>
    <x v="3"/>
    <x v="318"/>
    <x v="1"/>
    <x v="16"/>
    <x v="370"/>
    <x v="39"/>
    <x v="1"/>
    <x v="0"/>
    <x v="2"/>
  </r>
  <r>
    <x v="10"/>
    <x v="3"/>
    <x v="318"/>
    <x v="0"/>
    <x v="17"/>
    <x v="819"/>
    <x v="83"/>
    <x v="1"/>
    <x v="4"/>
    <x v="2"/>
  </r>
  <r>
    <x v="10"/>
    <x v="3"/>
    <x v="318"/>
    <x v="1"/>
    <x v="17"/>
    <x v="749"/>
    <x v="294"/>
    <x v="1"/>
    <x v="2"/>
    <x v="2"/>
  </r>
  <r>
    <x v="10"/>
    <x v="3"/>
    <x v="318"/>
    <x v="0"/>
    <x v="48"/>
    <x v="820"/>
    <x v="236"/>
    <x v="1"/>
    <x v="3"/>
    <x v="2"/>
  </r>
  <r>
    <x v="10"/>
    <x v="4"/>
    <x v="319"/>
    <x v="1"/>
    <x v="48"/>
    <x v="711"/>
    <x v="155"/>
    <x v="0"/>
    <x v="0"/>
    <x v="2"/>
  </r>
  <r>
    <x v="10"/>
    <x v="4"/>
    <x v="319"/>
    <x v="0"/>
    <x v="52"/>
    <x v="821"/>
    <x v="93"/>
    <x v="0"/>
    <x v="1"/>
    <x v="2"/>
  </r>
  <r>
    <x v="10"/>
    <x v="4"/>
    <x v="319"/>
    <x v="1"/>
    <x v="52"/>
    <x v="822"/>
    <x v="287"/>
    <x v="0"/>
    <x v="2"/>
    <x v="2"/>
  </r>
  <r>
    <x v="10"/>
    <x v="4"/>
    <x v="319"/>
    <x v="0"/>
    <x v="81"/>
    <x v="823"/>
    <x v="281"/>
    <x v="0"/>
    <x v="3"/>
    <x v="3"/>
  </r>
  <r>
    <x v="10"/>
    <x v="5"/>
    <x v="320"/>
    <x v="1"/>
    <x v="81"/>
    <x v="824"/>
    <x v="306"/>
    <x v="0"/>
    <x v="0"/>
    <x v="3"/>
  </r>
  <r>
    <x v="10"/>
    <x v="5"/>
    <x v="320"/>
    <x v="0"/>
    <x v="21"/>
    <x v="825"/>
    <x v="284"/>
    <x v="0"/>
    <x v="1"/>
    <x v="3"/>
  </r>
  <r>
    <x v="10"/>
    <x v="5"/>
    <x v="320"/>
    <x v="1"/>
    <x v="21"/>
    <x v="35"/>
    <x v="312"/>
    <x v="0"/>
    <x v="2"/>
    <x v="3"/>
  </r>
  <r>
    <x v="10"/>
    <x v="5"/>
    <x v="320"/>
    <x v="0"/>
    <x v="59"/>
    <x v="345"/>
    <x v="214"/>
    <x v="0"/>
    <x v="3"/>
    <x v="3"/>
  </r>
  <r>
    <x v="10"/>
    <x v="6"/>
    <x v="321"/>
    <x v="1"/>
    <x v="59"/>
    <x v="826"/>
    <x v="313"/>
    <x v="0"/>
    <x v="0"/>
    <x v="3"/>
  </r>
  <r>
    <x v="10"/>
    <x v="6"/>
    <x v="321"/>
    <x v="0"/>
    <x v="21"/>
    <x v="316"/>
    <x v="284"/>
    <x v="0"/>
    <x v="1"/>
    <x v="3"/>
  </r>
  <r>
    <x v="10"/>
    <x v="6"/>
    <x v="321"/>
    <x v="1"/>
    <x v="21"/>
    <x v="827"/>
    <x v="304"/>
    <x v="0"/>
    <x v="2"/>
    <x v="3"/>
  </r>
  <r>
    <x v="10"/>
    <x v="0"/>
    <x v="322"/>
    <x v="0"/>
    <x v="69"/>
    <x v="122"/>
    <x v="44"/>
    <x v="0"/>
    <x v="0"/>
    <x v="3"/>
  </r>
  <r>
    <x v="10"/>
    <x v="0"/>
    <x v="322"/>
    <x v="1"/>
    <x v="69"/>
    <x v="828"/>
    <x v="47"/>
    <x v="0"/>
    <x v="4"/>
    <x v="3"/>
  </r>
  <r>
    <x v="10"/>
    <x v="0"/>
    <x v="322"/>
    <x v="0"/>
    <x v="52"/>
    <x v="444"/>
    <x v="87"/>
    <x v="0"/>
    <x v="2"/>
    <x v="2"/>
  </r>
  <r>
    <x v="10"/>
    <x v="0"/>
    <x v="322"/>
    <x v="1"/>
    <x v="52"/>
    <x v="445"/>
    <x v="225"/>
    <x v="0"/>
    <x v="3"/>
    <x v="2"/>
  </r>
  <r>
    <x v="10"/>
    <x v="1"/>
    <x v="323"/>
    <x v="0"/>
    <x v="44"/>
    <x v="829"/>
    <x v="182"/>
    <x v="0"/>
    <x v="0"/>
    <x v="2"/>
  </r>
  <r>
    <x v="10"/>
    <x v="1"/>
    <x v="323"/>
    <x v="1"/>
    <x v="44"/>
    <x v="558"/>
    <x v="225"/>
    <x v="0"/>
    <x v="4"/>
    <x v="2"/>
  </r>
  <r>
    <x v="10"/>
    <x v="1"/>
    <x v="323"/>
    <x v="0"/>
    <x v="76"/>
    <x v="801"/>
    <x v="254"/>
    <x v="0"/>
    <x v="2"/>
    <x v="2"/>
  </r>
  <r>
    <x v="10"/>
    <x v="1"/>
    <x v="323"/>
    <x v="1"/>
    <x v="76"/>
    <x v="662"/>
    <x v="56"/>
    <x v="0"/>
    <x v="3"/>
    <x v="2"/>
  </r>
  <r>
    <x v="10"/>
    <x v="2"/>
    <x v="324"/>
    <x v="0"/>
    <x v="67"/>
    <x v="747"/>
    <x v="254"/>
    <x v="1"/>
    <x v="0"/>
    <x v="2"/>
  </r>
  <r>
    <x v="10"/>
    <x v="2"/>
    <x v="324"/>
    <x v="1"/>
    <x v="67"/>
    <x v="24"/>
    <x v="138"/>
    <x v="1"/>
    <x v="4"/>
    <x v="2"/>
  </r>
  <r>
    <x v="10"/>
    <x v="2"/>
    <x v="324"/>
    <x v="0"/>
    <x v="35"/>
    <x v="830"/>
    <x v="263"/>
    <x v="1"/>
    <x v="2"/>
    <x v="0"/>
  </r>
  <r>
    <x v="10"/>
    <x v="2"/>
    <x v="324"/>
    <x v="1"/>
    <x v="35"/>
    <x v="432"/>
    <x v="61"/>
    <x v="1"/>
    <x v="3"/>
    <x v="0"/>
  </r>
  <r>
    <x v="10"/>
    <x v="3"/>
    <x v="325"/>
    <x v="0"/>
    <x v="56"/>
    <x v="142"/>
    <x v="26"/>
    <x v="1"/>
    <x v="0"/>
    <x v="0"/>
  </r>
  <r>
    <x v="10"/>
    <x v="3"/>
    <x v="325"/>
    <x v="1"/>
    <x v="56"/>
    <x v="335"/>
    <x v="184"/>
    <x v="1"/>
    <x v="1"/>
    <x v="0"/>
  </r>
  <r>
    <x v="10"/>
    <x v="3"/>
    <x v="325"/>
    <x v="0"/>
    <x v="29"/>
    <x v="831"/>
    <x v="28"/>
    <x v="1"/>
    <x v="2"/>
    <x v="0"/>
  </r>
  <r>
    <x v="10"/>
    <x v="3"/>
    <x v="325"/>
    <x v="1"/>
    <x v="29"/>
    <x v="111"/>
    <x v="76"/>
    <x v="1"/>
    <x v="3"/>
    <x v="0"/>
  </r>
  <r>
    <x v="10"/>
    <x v="4"/>
    <x v="326"/>
    <x v="0"/>
    <x v="30"/>
    <x v="832"/>
    <x v="161"/>
    <x v="0"/>
    <x v="0"/>
    <x v="1"/>
  </r>
  <r>
    <x v="10"/>
    <x v="4"/>
    <x v="326"/>
    <x v="1"/>
    <x v="30"/>
    <x v="703"/>
    <x v="66"/>
    <x v="0"/>
    <x v="1"/>
    <x v="1"/>
  </r>
  <r>
    <x v="10"/>
    <x v="4"/>
    <x v="326"/>
    <x v="0"/>
    <x v="50"/>
    <x v="531"/>
    <x v="104"/>
    <x v="0"/>
    <x v="2"/>
    <x v="1"/>
  </r>
  <r>
    <x v="10"/>
    <x v="4"/>
    <x v="326"/>
    <x v="1"/>
    <x v="50"/>
    <x v="218"/>
    <x v="185"/>
    <x v="0"/>
    <x v="3"/>
    <x v="1"/>
  </r>
  <r>
    <x v="10"/>
    <x v="5"/>
    <x v="327"/>
    <x v="0"/>
    <x v="43"/>
    <x v="833"/>
    <x v="24"/>
    <x v="0"/>
    <x v="0"/>
    <x v="1"/>
  </r>
  <r>
    <x v="10"/>
    <x v="5"/>
    <x v="327"/>
    <x v="1"/>
    <x v="43"/>
    <x v="834"/>
    <x v="19"/>
    <x v="0"/>
    <x v="1"/>
    <x v="1"/>
  </r>
  <r>
    <x v="10"/>
    <x v="5"/>
    <x v="327"/>
    <x v="0"/>
    <x v="9"/>
    <x v="835"/>
    <x v="149"/>
    <x v="0"/>
    <x v="2"/>
    <x v="1"/>
  </r>
  <r>
    <x v="10"/>
    <x v="5"/>
    <x v="327"/>
    <x v="1"/>
    <x v="9"/>
    <x v="221"/>
    <x v="19"/>
    <x v="0"/>
    <x v="3"/>
    <x v="1"/>
  </r>
  <r>
    <x v="10"/>
    <x v="6"/>
    <x v="328"/>
    <x v="0"/>
    <x v="8"/>
    <x v="740"/>
    <x v="166"/>
    <x v="0"/>
    <x v="0"/>
    <x v="1"/>
  </r>
  <r>
    <x v="10"/>
    <x v="6"/>
    <x v="328"/>
    <x v="1"/>
    <x v="8"/>
    <x v="360"/>
    <x v="21"/>
    <x v="0"/>
    <x v="1"/>
    <x v="1"/>
  </r>
  <r>
    <x v="10"/>
    <x v="6"/>
    <x v="328"/>
    <x v="0"/>
    <x v="41"/>
    <x v="178"/>
    <x v="162"/>
    <x v="0"/>
    <x v="2"/>
    <x v="1"/>
  </r>
  <r>
    <x v="10"/>
    <x v="0"/>
    <x v="329"/>
    <x v="1"/>
    <x v="41"/>
    <x v="483"/>
    <x v="15"/>
    <x v="0"/>
    <x v="0"/>
    <x v="1"/>
  </r>
  <r>
    <x v="10"/>
    <x v="0"/>
    <x v="329"/>
    <x v="0"/>
    <x v="41"/>
    <x v="836"/>
    <x v="109"/>
    <x v="0"/>
    <x v="4"/>
    <x v="1"/>
  </r>
  <r>
    <x v="10"/>
    <x v="0"/>
    <x v="329"/>
    <x v="1"/>
    <x v="41"/>
    <x v="837"/>
    <x v="108"/>
    <x v="0"/>
    <x v="2"/>
    <x v="1"/>
  </r>
  <r>
    <x v="10"/>
    <x v="0"/>
    <x v="329"/>
    <x v="0"/>
    <x v="8"/>
    <x v="156"/>
    <x v="8"/>
    <x v="0"/>
    <x v="3"/>
    <x v="1"/>
  </r>
  <r>
    <x v="10"/>
    <x v="1"/>
    <x v="330"/>
    <x v="1"/>
    <x v="8"/>
    <x v="364"/>
    <x v="240"/>
    <x v="0"/>
    <x v="0"/>
    <x v="1"/>
  </r>
  <r>
    <x v="10"/>
    <x v="1"/>
    <x v="330"/>
    <x v="0"/>
    <x v="6"/>
    <x v="838"/>
    <x v="20"/>
    <x v="0"/>
    <x v="4"/>
    <x v="1"/>
  </r>
  <r>
    <x v="10"/>
    <x v="1"/>
    <x v="330"/>
    <x v="1"/>
    <x v="6"/>
    <x v="76"/>
    <x v="21"/>
    <x v="0"/>
    <x v="2"/>
    <x v="1"/>
  </r>
  <r>
    <x v="10"/>
    <x v="1"/>
    <x v="330"/>
    <x v="0"/>
    <x v="43"/>
    <x v="406"/>
    <x v="261"/>
    <x v="0"/>
    <x v="3"/>
    <x v="1"/>
  </r>
  <r>
    <x v="10"/>
    <x v="2"/>
    <x v="331"/>
    <x v="1"/>
    <x v="43"/>
    <x v="130"/>
    <x v="7"/>
    <x v="1"/>
    <x v="0"/>
    <x v="1"/>
  </r>
  <r>
    <x v="10"/>
    <x v="2"/>
    <x v="331"/>
    <x v="0"/>
    <x v="50"/>
    <x v="209"/>
    <x v="245"/>
    <x v="1"/>
    <x v="4"/>
    <x v="1"/>
  </r>
  <r>
    <x v="10"/>
    <x v="2"/>
    <x v="331"/>
    <x v="1"/>
    <x v="50"/>
    <x v="839"/>
    <x v="19"/>
    <x v="1"/>
    <x v="2"/>
    <x v="1"/>
  </r>
  <r>
    <x v="10"/>
    <x v="2"/>
    <x v="331"/>
    <x v="0"/>
    <x v="11"/>
    <x v="789"/>
    <x v="71"/>
    <x v="1"/>
    <x v="3"/>
    <x v="1"/>
  </r>
  <r>
    <x v="10"/>
    <x v="3"/>
    <x v="332"/>
    <x v="1"/>
    <x v="11"/>
    <x v="775"/>
    <x v="3"/>
    <x v="1"/>
    <x v="0"/>
    <x v="1"/>
  </r>
  <r>
    <x v="10"/>
    <x v="3"/>
    <x v="332"/>
    <x v="0"/>
    <x v="29"/>
    <x v="544"/>
    <x v="110"/>
    <x v="1"/>
    <x v="4"/>
    <x v="0"/>
  </r>
  <r>
    <x v="10"/>
    <x v="3"/>
    <x v="332"/>
    <x v="1"/>
    <x v="29"/>
    <x v="699"/>
    <x v="66"/>
    <x v="1"/>
    <x v="2"/>
    <x v="0"/>
  </r>
  <r>
    <x v="10"/>
    <x v="3"/>
    <x v="332"/>
    <x v="0"/>
    <x v="49"/>
    <x v="840"/>
    <x v="228"/>
    <x v="1"/>
    <x v="3"/>
    <x v="0"/>
  </r>
  <r>
    <x v="10"/>
    <x v="4"/>
    <x v="333"/>
    <x v="1"/>
    <x v="49"/>
    <x v="0"/>
    <x v="265"/>
    <x v="0"/>
    <x v="0"/>
    <x v="0"/>
  </r>
  <r>
    <x v="10"/>
    <x v="4"/>
    <x v="333"/>
    <x v="0"/>
    <x v="14"/>
    <x v="841"/>
    <x v="295"/>
    <x v="0"/>
    <x v="1"/>
    <x v="0"/>
  </r>
  <r>
    <x v="10"/>
    <x v="4"/>
    <x v="333"/>
    <x v="1"/>
    <x v="14"/>
    <x v="842"/>
    <x v="192"/>
    <x v="0"/>
    <x v="2"/>
    <x v="0"/>
  </r>
  <r>
    <x v="10"/>
    <x v="4"/>
    <x v="333"/>
    <x v="0"/>
    <x v="55"/>
    <x v="843"/>
    <x v="253"/>
    <x v="0"/>
    <x v="3"/>
    <x v="0"/>
  </r>
  <r>
    <x v="11"/>
    <x v="5"/>
    <x v="334"/>
    <x v="1"/>
    <x v="55"/>
    <x v="435"/>
    <x v="86"/>
    <x v="0"/>
    <x v="0"/>
    <x v="0"/>
  </r>
  <r>
    <x v="11"/>
    <x v="5"/>
    <x v="334"/>
    <x v="0"/>
    <x v="38"/>
    <x v="459"/>
    <x v="204"/>
    <x v="0"/>
    <x v="1"/>
    <x v="2"/>
  </r>
  <r>
    <x v="11"/>
    <x v="5"/>
    <x v="334"/>
    <x v="1"/>
    <x v="38"/>
    <x v="844"/>
    <x v="251"/>
    <x v="0"/>
    <x v="2"/>
    <x v="2"/>
  </r>
  <r>
    <x v="11"/>
    <x v="5"/>
    <x v="334"/>
    <x v="0"/>
    <x v="54"/>
    <x v="66"/>
    <x v="34"/>
    <x v="0"/>
    <x v="3"/>
    <x v="2"/>
  </r>
  <r>
    <x v="11"/>
    <x v="6"/>
    <x v="335"/>
    <x v="1"/>
    <x v="54"/>
    <x v="845"/>
    <x v="37"/>
    <x v="0"/>
    <x v="0"/>
    <x v="2"/>
  </r>
  <r>
    <x v="11"/>
    <x v="6"/>
    <x v="335"/>
    <x v="0"/>
    <x v="77"/>
    <x v="846"/>
    <x v="60"/>
    <x v="0"/>
    <x v="1"/>
    <x v="2"/>
  </r>
  <r>
    <x v="11"/>
    <x v="6"/>
    <x v="335"/>
    <x v="1"/>
    <x v="77"/>
    <x v="847"/>
    <x v="138"/>
    <x v="0"/>
    <x v="2"/>
    <x v="2"/>
  </r>
  <r>
    <x v="11"/>
    <x v="0"/>
    <x v="336"/>
    <x v="0"/>
    <x v="24"/>
    <x v="657"/>
    <x v="34"/>
    <x v="0"/>
    <x v="0"/>
    <x v="2"/>
  </r>
  <r>
    <x v="11"/>
    <x v="0"/>
    <x v="336"/>
    <x v="1"/>
    <x v="24"/>
    <x v="848"/>
    <x v="269"/>
    <x v="0"/>
    <x v="4"/>
    <x v="2"/>
  </r>
  <r>
    <x v="11"/>
    <x v="0"/>
    <x v="336"/>
    <x v="0"/>
    <x v="77"/>
    <x v="849"/>
    <x v="158"/>
    <x v="0"/>
    <x v="2"/>
    <x v="2"/>
  </r>
  <r>
    <x v="11"/>
    <x v="0"/>
    <x v="336"/>
    <x v="1"/>
    <x v="77"/>
    <x v="850"/>
    <x v="138"/>
    <x v="0"/>
    <x v="3"/>
    <x v="2"/>
  </r>
  <r>
    <x v="11"/>
    <x v="1"/>
    <x v="337"/>
    <x v="0"/>
    <x v="16"/>
    <x v="851"/>
    <x v="205"/>
    <x v="0"/>
    <x v="0"/>
    <x v="2"/>
  </r>
  <r>
    <x v="11"/>
    <x v="1"/>
    <x v="337"/>
    <x v="1"/>
    <x v="16"/>
    <x v="852"/>
    <x v="118"/>
    <x v="0"/>
    <x v="4"/>
    <x v="2"/>
  </r>
  <r>
    <x v="11"/>
    <x v="1"/>
    <x v="337"/>
    <x v="0"/>
    <x v="67"/>
    <x v="159"/>
    <x v="30"/>
    <x v="0"/>
    <x v="2"/>
    <x v="2"/>
  </r>
  <r>
    <x v="11"/>
    <x v="1"/>
    <x v="337"/>
    <x v="1"/>
    <x v="67"/>
    <x v="133"/>
    <x v="226"/>
    <x v="0"/>
    <x v="3"/>
    <x v="2"/>
  </r>
  <r>
    <x v="11"/>
    <x v="2"/>
    <x v="338"/>
    <x v="0"/>
    <x v="36"/>
    <x v="853"/>
    <x v="158"/>
    <x v="1"/>
    <x v="0"/>
    <x v="2"/>
  </r>
  <r>
    <x v="11"/>
    <x v="2"/>
    <x v="338"/>
    <x v="1"/>
    <x v="36"/>
    <x v="854"/>
    <x v="226"/>
    <x v="1"/>
    <x v="4"/>
    <x v="2"/>
  </r>
  <r>
    <x v="11"/>
    <x v="2"/>
    <x v="338"/>
    <x v="0"/>
    <x v="55"/>
    <x v="292"/>
    <x v="99"/>
    <x v="1"/>
    <x v="2"/>
    <x v="0"/>
  </r>
  <r>
    <x v="11"/>
    <x v="2"/>
    <x v="338"/>
    <x v="1"/>
    <x v="55"/>
    <x v="243"/>
    <x v="33"/>
    <x v="1"/>
    <x v="3"/>
    <x v="0"/>
  </r>
  <r>
    <x v="11"/>
    <x v="3"/>
    <x v="339"/>
    <x v="0"/>
    <x v="35"/>
    <x v="855"/>
    <x v="314"/>
    <x v="1"/>
    <x v="0"/>
    <x v="0"/>
  </r>
  <r>
    <x v="11"/>
    <x v="3"/>
    <x v="339"/>
    <x v="1"/>
    <x v="35"/>
    <x v="390"/>
    <x v="116"/>
    <x v="1"/>
    <x v="1"/>
    <x v="0"/>
  </r>
  <r>
    <x v="11"/>
    <x v="3"/>
    <x v="339"/>
    <x v="0"/>
    <x v="14"/>
    <x v="434"/>
    <x v="58"/>
    <x v="1"/>
    <x v="2"/>
    <x v="0"/>
  </r>
  <r>
    <x v="11"/>
    <x v="3"/>
    <x v="339"/>
    <x v="1"/>
    <x v="14"/>
    <x v="3"/>
    <x v="82"/>
    <x v="1"/>
    <x v="3"/>
    <x v="0"/>
  </r>
  <r>
    <x v="11"/>
    <x v="4"/>
    <x v="340"/>
    <x v="0"/>
    <x v="0"/>
    <x v="112"/>
    <x v="230"/>
    <x v="0"/>
    <x v="0"/>
    <x v="0"/>
  </r>
  <r>
    <x v="11"/>
    <x v="4"/>
    <x v="340"/>
    <x v="1"/>
    <x v="0"/>
    <x v="216"/>
    <x v="184"/>
    <x v="0"/>
    <x v="1"/>
    <x v="0"/>
  </r>
  <r>
    <x v="11"/>
    <x v="4"/>
    <x v="340"/>
    <x v="0"/>
    <x v="56"/>
    <x v="714"/>
    <x v="191"/>
    <x v="0"/>
    <x v="2"/>
    <x v="0"/>
  </r>
  <r>
    <x v="11"/>
    <x v="4"/>
    <x v="340"/>
    <x v="1"/>
    <x v="56"/>
    <x v="856"/>
    <x v="31"/>
    <x v="0"/>
    <x v="3"/>
    <x v="0"/>
  </r>
  <r>
    <x v="11"/>
    <x v="5"/>
    <x v="341"/>
    <x v="0"/>
    <x v="13"/>
    <x v="857"/>
    <x v="100"/>
    <x v="0"/>
    <x v="0"/>
    <x v="0"/>
  </r>
  <r>
    <x v="11"/>
    <x v="5"/>
    <x v="341"/>
    <x v="1"/>
    <x v="13"/>
    <x v="502"/>
    <x v="80"/>
    <x v="0"/>
    <x v="1"/>
    <x v="0"/>
  </r>
  <r>
    <x v="11"/>
    <x v="5"/>
    <x v="341"/>
    <x v="0"/>
    <x v="28"/>
    <x v="298"/>
    <x v="26"/>
    <x v="0"/>
    <x v="2"/>
    <x v="0"/>
  </r>
  <r>
    <x v="11"/>
    <x v="5"/>
    <x v="341"/>
    <x v="1"/>
    <x v="28"/>
    <x v="97"/>
    <x v="197"/>
    <x v="0"/>
    <x v="3"/>
    <x v="0"/>
  </r>
  <r>
    <x v="11"/>
    <x v="6"/>
    <x v="342"/>
    <x v="0"/>
    <x v="1"/>
    <x v="858"/>
    <x v="28"/>
    <x v="0"/>
    <x v="0"/>
    <x v="0"/>
  </r>
  <r>
    <x v="11"/>
    <x v="6"/>
    <x v="342"/>
    <x v="1"/>
    <x v="1"/>
    <x v="534"/>
    <x v="255"/>
    <x v="0"/>
    <x v="1"/>
    <x v="0"/>
  </r>
  <r>
    <x v="11"/>
    <x v="6"/>
    <x v="342"/>
    <x v="0"/>
    <x v="1"/>
    <x v="742"/>
    <x v="230"/>
    <x v="0"/>
    <x v="2"/>
    <x v="0"/>
  </r>
  <r>
    <x v="11"/>
    <x v="6"/>
    <x v="342"/>
    <x v="1"/>
    <x v="1"/>
    <x v="859"/>
    <x v="197"/>
    <x v="0"/>
    <x v="3"/>
    <x v="0"/>
  </r>
  <r>
    <x v="11"/>
    <x v="0"/>
    <x v="343"/>
    <x v="0"/>
    <x v="1"/>
    <x v="860"/>
    <x v="64"/>
    <x v="0"/>
    <x v="0"/>
    <x v="0"/>
  </r>
  <r>
    <x v="11"/>
    <x v="0"/>
    <x v="343"/>
    <x v="1"/>
    <x v="1"/>
    <x v="846"/>
    <x v="246"/>
    <x v="0"/>
    <x v="1"/>
    <x v="0"/>
  </r>
  <r>
    <x v="11"/>
    <x v="0"/>
    <x v="343"/>
    <x v="0"/>
    <x v="28"/>
    <x v="744"/>
    <x v="113"/>
    <x v="0"/>
    <x v="3"/>
    <x v="0"/>
  </r>
  <r>
    <x v="11"/>
    <x v="1"/>
    <x v="344"/>
    <x v="1"/>
    <x v="28"/>
    <x v="861"/>
    <x v="192"/>
    <x v="0"/>
    <x v="0"/>
    <x v="0"/>
  </r>
  <r>
    <x v="11"/>
    <x v="1"/>
    <x v="344"/>
    <x v="0"/>
    <x v="13"/>
    <x v="689"/>
    <x v="77"/>
    <x v="0"/>
    <x v="4"/>
    <x v="0"/>
  </r>
  <r>
    <x v="11"/>
    <x v="1"/>
    <x v="344"/>
    <x v="1"/>
    <x v="13"/>
    <x v="720"/>
    <x v="196"/>
    <x v="0"/>
    <x v="2"/>
    <x v="0"/>
  </r>
  <r>
    <x v="11"/>
    <x v="1"/>
    <x v="344"/>
    <x v="0"/>
    <x v="49"/>
    <x v="125"/>
    <x v="58"/>
    <x v="0"/>
    <x v="3"/>
    <x v="0"/>
  </r>
  <r>
    <x v="11"/>
    <x v="2"/>
    <x v="345"/>
    <x v="1"/>
    <x v="49"/>
    <x v="364"/>
    <x v="82"/>
    <x v="1"/>
    <x v="0"/>
    <x v="0"/>
  </r>
  <r>
    <x v="11"/>
    <x v="2"/>
    <x v="345"/>
    <x v="0"/>
    <x v="0"/>
    <x v="862"/>
    <x v="2"/>
    <x v="1"/>
    <x v="4"/>
    <x v="0"/>
  </r>
  <r>
    <x v="11"/>
    <x v="2"/>
    <x v="345"/>
    <x v="1"/>
    <x v="0"/>
    <x v="863"/>
    <x v="197"/>
    <x v="1"/>
    <x v="2"/>
    <x v="0"/>
  </r>
  <r>
    <x v="11"/>
    <x v="2"/>
    <x v="345"/>
    <x v="0"/>
    <x v="51"/>
    <x v="328"/>
    <x v="216"/>
    <x v="1"/>
    <x v="3"/>
    <x v="0"/>
  </r>
  <r>
    <x v="11"/>
    <x v="3"/>
    <x v="346"/>
    <x v="1"/>
    <x v="51"/>
    <x v="864"/>
    <x v="271"/>
    <x v="1"/>
    <x v="0"/>
    <x v="0"/>
  </r>
  <r>
    <x v="11"/>
    <x v="3"/>
    <x v="346"/>
    <x v="0"/>
    <x v="27"/>
    <x v="233"/>
    <x v="26"/>
    <x v="1"/>
    <x v="4"/>
    <x v="0"/>
  </r>
  <r>
    <x v="11"/>
    <x v="3"/>
    <x v="346"/>
    <x v="1"/>
    <x v="27"/>
    <x v="865"/>
    <x v="252"/>
    <x v="1"/>
    <x v="2"/>
    <x v="0"/>
  </r>
  <r>
    <x v="11"/>
    <x v="3"/>
    <x v="346"/>
    <x v="0"/>
    <x v="68"/>
    <x v="866"/>
    <x v="55"/>
    <x v="1"/>
    <x v="3"/>
    <x v="0"/>
  </r>
  <r>
    <x v="11"/>
    <x v="4"/>
    <x v="347"/>
    <x v="1"/>
    <x v="68"/>
    <x v="630"/>
    <x v="35"/>
    <x v="0"/>
    <x v="0"/>
    <x v="0"/>
  </r>
  <r>
    <x v="11"/>
    <x v="4"/>
    <x v="347"/>
    <x v="0"/>
    <x v="15"/>
    <x v="135"/>
    <x v="314"/>
    <x v="0"/>
    <x v="4"/>
    <x v="0"/>
  </r>
  <r>
    <x v="11"/>
    <x v="4"/>
    <x v="347"/>
    <x v="1"/>
    <x v="15"/>
    <x v="305"/>
    <x v="251"/>
    <x v="0"/>
    <x v="2"/>
    <x v="0"/>
  </r>
  <r>
    <x v="11"/>
    <x v="4"/>
    <x v="347"/>
    <x v="0"/>
    <x v="67"/>
    <x v="867"/>
    <x v="232"/>
    <x v="0"/>
    <x v="3"/>
    <x v="2"/>
  </r>
  <r>
    <x v="11"/>
    <x v="5"/>
    <x v="348"/>
    <x v="1"/>
    <x v="67"/>
    <x v="853"/>
    <x v="137"/>
    <x v="0"/>
    <x v="0"/>
    <x v="2"/>
  </r>
  <r>
    <x v="11"/>
    <x v="5"/>
    <x v="348"/>
    <x v="0"/>
    <x v="54"/>
    <x v="373"/>
    <x v="60"/>
    <x v="0"/>
    <x v="4"/>
    <x v="2"/>
  </r>
  <r>
    <x v="11"/>
    <x v="5"/>
    <x v="348"/>
    <x v="1"/>
    <x v="54"/>
    <x v="868"/>
    <x v="96"/>
    <x v="0"/>
    <x v="2"/>
    <x v="2"/>
  </r>
  <r>
    <x v="11"/>
    <x v="5"/>
    <x v="348"/>
    <x v="0"/>
    <x v="24"/>
    <x v="869"/>
    <x v="51"/>
    <x v="0"/>
    <x v="3"/>
    <x v="2"/>
  </r>
  <r>
    <x v="11"/>
    <x v="6"/>
    <x v="349"/>
    <x v="1"/>
    <x v="24"/>
    <x v="870"/>
    <x v="94"/>
    <x v="0"/>
    <x v="0"/>
    <x v="2"/>
  </r>
  <r>
    <x v="11"/>
    <x v="6"/>
    <x v="349"/>
    <x v="0"/>
    <x v="17"/>
    <x v="680"/>
    <x v="83"/>
    <x v="0"/>
    <x v="1"/>
    <x v="2"/>
  </r>
  <r>
    <x v="11"/>
    <x v="6"/>
    <x v="349"/>
    <x v="1"/>
    <x v="17"/>
    <x v="249"/>
    <x v="54"/>
    <x v="0"/>
    <x v="2"/>
    <x v="2"/>
  </r>
  <r>
    <x v="11"/>
    <x v="6"/>
    <x v="349"/>
    <x v="0"/>
    <x v="23"/>
    <x v="758"/>
    <x v="266"/>
    <x v="0"/>
    <x v="3"/>
    <x v="2"/>
  </r>
  <r>
    <x v="11"/>
    <x v="0"/>
    <x v="350"/>
    <x v="1"/>
    <x v="23"/>
    <x v="94"/>
    <x v="303"/>
    <x v="0"/>
    <x v="0"/>
    <x v="2"/>
  </r>
  <r>
    <x v="11"/>
    <x v="0"/>
    <x v="350"/>
    <x v="0"/>
    <x v="48"/>
    <x v="871"/>
    <x v="232"/>
    <x v="0"/>
    <x v="1"/>
    <x v="2"/>
  </r>
  <r>
    <x v="11"/>
    <x v="0"/>
    <x v="350"/>
    <x v="1"/>
    <x v="48"/>
    <x v="170"/>
    <x v="194"/>
    <x v="0"/>
    <x v="2"/>
    <x v="2"/>
  </r>
  <r>
    <x v="11"/>
    <x v="0"/>
    <x v="350"/>
    <x v="0"/>
    <x v="18"/>
    <x v="782"/>
    <x v="38"/>
    <x v="0"/>
    <x v="3"/>
    <x v="2"/>
  </r>
  <r>
    <x v="11"/>
    <x v="1"/>
    <x v="351"/>
    <x v="1"/>
    <x v="18"/>
    <x v="98"/>
    <x v="41"/>
    <x v="0"/>
    <x v="0"/>
    <x v="2"/>
  </r>
  <r>
    <x v="11"/>
    <x v="1"/>
    <x v="351"/>
    <x v="0"/>
    <x v="18"/>
    <x v="223"/>
    <x v="95"/>
    <x v="0"/>
    <x v="1"/>
    <x v="2"/>
  </r>
  <r>
    <x v="11"/>
    <x v="1"/>
    <x v="351"/>
    <x v="1"/>
    <x v="18"/>
    <x v="519"/>
    <x v="194"/>
    <x v="0"/>
    <x v="2"/>
    <x v="2"/>
  </r>
  <r>
    <x v="11"/>
    <x v="2"/>
    <x v="352"/>
    <x v="0"/>
    <x v="48"/>
    <x v="688"/>
    <x v="53"/>
    <x v="1"/>
    <x v="0"/>
    <x v="2"/>
  </r>
  <r>
    <x v="11"/>
    <x v="2"/>
    <x v="352"/>
    <x v="1"/>
    <x v="48"/>
    <x v="848"/>
    <x v="225"/>
    <x v="1"/>
    <x v="4"/>
    <x v="2"/>
  </r>
  <r>
    <x v="11"/>
    <x v="2"/>
    <x v="352"/>
    <x v="0"/>
    <x v="58"/>
    <x v="507"/>
    <x v="57"/>
    <x v="1"/>
    <x v="2"/>
    <x v="2"/>
  </r>
  <r>
    <x v="11"/>
    <x v="2"/>
    <x v="352"/>
    <x v="1"/>
    <x v="58"/>
    <x v="872"/>
    <x v="302"/>
    <x v="1"/>
    <x v="3"/>
    <x v="2"/>
  </r>
  <r>
    <x v="11"/>
    <x v="3"/>
    <x v="353"/>
    <x v="0"/>
    <x v="76"/>
    <x v="78"/>
    <x v="247"/>
    <x v="1"/>
    <x v="0"/>
    <x v="2"/>
  </r>
  <r>
    <x v="11"/>
    <x v="3"/>
    <x v="353"/>
    <x v="1"/>
    <x v="76"/>
    <x v="873"/>
    <x v="37"/>
    <x v="1"/>
    <x v="4"/>
    <x v="2"/>
  </r>
  <r>
    <x v="11"/>
    <x v="3"/>
    <x v="353"/>
    <x v="0"/>
    <x v="54"/>
    <x v="817"/>
    <x v="85"/>
    <x v="1"/>
    <x v="2"/>
    <x v="2"/>
  </r>
  <r>
    <x v="11"/>
    <x v="3"/>
    <x v="353"/>
    <x v="1"/>
    <x v="54"/>
    <x v="874"/>
    <x v="226"/>
    <x v="1"/>
    <x v="3"/>
    <x v="2"/>
  </r>
  <r>
    <x v="11"/>
    <x v="4"/>
    <x v="354"/>
    <x v="0"/>
    <x v="26"/>
    <x v="27"/>
    <x v="139"/>
    <x v="0"/>
    <x v="0"/>
    <x v="0"/>
  </r>
  <r>
    <x v="11"/>
    <x v="4"/>
    <x v="354"/>
    <x v="1"/>
    <x v="26"/>
    <x v="875"/>
    <x v="271"/>
    <x v="0"/>
    <x v="4"/>
    <x v="0"/>
  </r>
  <r>
    <x v="11"/>
    <x v="4"/>
    <x v="354"/>
    <x v="0"/>
    <x v="14"/>
    <x v="868"/>
    <x v="191"/>
    <x v="0"/>
    <x v="2"/>
    <x v="0"/>
  </r>
  <r>
    <x v="11"/>
    <x v="4"/>
    <x v="354"/>
    <x v="1"/>
    <x v="14"/>
    <x v="163"/>
    <x v="31"/>
    <x v="0"/>
    <x v="3"/>
    <x v="0"/>
  </r>
  <r>
    <x v="11"/>
    <x v="5"/>
    <x v="355"/>
    <x v="0"/>
    <x v="13"/>
    <x v="512"/>
    <x v="62"/>
    <x v="0"/>
    <x v="0"/>
    <x v="0"/>
  </r>
  <r>
    <x v="11"/>
    <x v="5"/>
    <x v="355"/>
    <x v="1"/>
    <x v="13"/>
    <x v="31"/>
    <x v="256"/>
    <x v="0"/>
    <x v="1"/>
    <x v="0"/>
  </r>
  <r>
    <x v="11"/>
    <x v="5"/>
    <x v="355"/>
    <x v="0"/>
    <x v="12"/>
    <x v="514"/>
    <x v="262"/>
    <x v="0"/>
    <x v="2"/>
    <x v="0"/>
  </r>
  <r>
    <x v="11"/>
    <x v="5"/>
    <x v="355"/>
    <x v="1"/>
    <x v="12"/>
    <x v="728"/>
    <x v="27"/>
    <x v="0"/>
    <x v="3"/>
    <x v="0"/>
  </r>
  <r>
    <x v="11"/>
    <x v="6"/>
    <x v="356"/>
    <x v="0"/>
    <x v="31"/>
    <x v="876"/>
    <x v="148"/>
    <x v="0"/>
    <x v="0"/>
    <x v="1"/>
  </r>
  <r>
    <x v="11"/>
    <x v="6"/>
    <x v="356"/>
    <x v="1"/>
    <x v="31"/>
    <x v="877"/>
    <x v="73"/>
    <x v="0"/>
    <x v="1"/>
    <x v="1"/>
  </r>
  <r>
    <x v="11"/>
    <x v="6"/>
    <x v="356"/>
    <x v="0"/>
    <x v="10"/>
    <x v="878"/>
    <x v="261"/>
    <x v="0"/>
    <x v="2"/>
    <x v="1"/>
  </r>
  <r>
    <x v="11"/>
    <x v="6"/>
    <x v="356"/>
    <x v="1"/>
    <x v="10"/>
    <x v="553"/>
    <x v="68"/>
    <x v="0"/>
    <x v="3"/>
    <x v="1"/>
  </r>
  <r>
    <x v="11"/>
    <x v="0"/>
    <x v="357"/>
    <x v="0"/>
    <x v="5"/>
    <x v="64"/>
    <x v="162"/>
    <x v="0"/>
    <x v="0"/>
    <x v="1"/>
  </r>
  <r>
    <x v="11"/>
    <x v="0"/>
    <x v="357"/>
    <x v="1"/>
    <x v="5"/>
    <x v="879"/>
    <x v="167"/>
    <x v="0"/>
    <x v="1"/>
    <x v="1"/>
  </r>
  <r>
    <x v="11"/>
    <x v="0"/>
    <x v="357"/>
    <x v="0"/>
    <x v="7"/>
    <x v="880"/>
    <x v="274"/>
    <x v="0"/>
    <x v="2"/>
    <x v="1"/>
  </r>
  <r>
    <x v="11"/>
    <x v="0"/>
    <x v="357"/>
    <x v="1"/>
    <x v="7"/>
    <x v="153"/>
    <x v="200"/>
    <x v="0"/>
    <x v="3"/>
    <x v="1"/>
  </r>
  <r>
    <x v="11"/>
    <x v="1"/>
    <x v="358"/>
    <x v="0"/>
    <x v="41"/>
    <x v="319"/>
    <x v="106"/>
    <x v="0"/>
    <x v="4"/>
    <x v="1"/>
  </r>
  <r>
    <x v="11"/>
    <x v="1"/>
    <x v="358"/>
    <x v="1"/>
    <x v="41"/>
    <x v="881"/>
    <x v="190"/>
    <x v="0"/>
    <x v="2"/>
    <x v="1"/>
  </r>
  <r>
    <x v="11"/>
    <x v="1"/>
    <x v="358"/>
    <x v="0"/>
    <x v="42"/>
    <x v="798"/>
    <x v="242"/>
    <x v="0"/>
    <x v="3"/>
    <x v="1"/>
  </r>
  <r>
    <x v="11"/>
    <x v="2"/>
    <x v="359"/>
    <x v="1"/>
    <x v="42"/>
    <x v="882"/>
    <x v="187"/>
    <x v="1"/>
    <x v="0"/>
    <x v="1"/>
  </r>
  <r>
    <x v="11"/>
    <x v="2"/>
    <x v="359"/>
    <x v="0"/>
    <x v="42"/>
    <x v="883"/>
    <x v="315"/>
    <x v="1"/>
    <x v="4"/>
    <x v="1"/>
  </r>
  <r>
    <x v="11"/>
    <x v="2"/>
    <x v="359"/>
    <x v="1"/>
    <x v="42"/>
    <x v="559"/>
    <x v="165"/>
    <x v="1"/>
    <x v="2"/>
    <x v="1"/>
  </r>
  <r>
    <x v="11"/>
    <x v="2"/>
    <x v="359"/>
    <x v="0"/>
    <x v="79"/>
    <x v="884"/>
    <x v="24"/>
    <x v="1"/>
    <x v="3"/>
    <x v="1"/>
  </r>
  <r>
    <x v="11"/>
    <x v="3"/>
    <x v="360"/>
    <x v="1"/>
    <x v="79"/>
    <x v="885"/>
    <x v="217"/>
    <x v="1"/>
    <x v="0"/>
    <x v="1"/>
  </r>
  <r>
    <x v="11"/>
    <x v="3"/>
    <x v="360"/>
    <x v="0"/>
    <x v="8"/>
    <x v="131"/>
    <x v="16"/>
    <x v="1"/>
    <x v="4"/>
    <x v="1"/>
  </r>
  <r>
    <x v="11"/>
    <x v="3"/>
    <x v="360"/>
    <x v="1"/>
    <x v="8"/>
    <x v="817"/>
    <x v="221"/>
    <x v="1"/>
    <x v="2"/>
    <x v="1"/>
  </r>
  <r>
    <x v="11"/>
    <x v="3"/>
    <x v="360"/>
    <x v="0"/>
    <x v="9"/>
    <x v="818"/>
    <x v="110"/>
    <x v="1"/>
    <x v="3"/>
    <x v="1"/>
  </r>
  <r>
    <x v="11"/>
    <x v="4"/>
    <x v="361"/>
    <x v="1"/>
    <x v="9"/>
    <x v="886"/>
    <x v="240"/>
    <x v="0"/>
    <x v="0"/>
    <x v="1"/>
  </r>
  <r>
    <x v="11"/>
    <x v="4"/>
    <x v="361"/>
    <x v="0"/>
    <x v="40"/>
    <x v="470"/>
    <x v="149"/>
    <x v="0"/>
    <x v="4"/>
    <x v="1"/>
  </r>
  <r>
    <x v="11"/>
    <x v="4"/>
    <x v="361"/>
    <x v="1"/>
    <x v="40"/>
    <x v="411"/>
    <x v="200"/>
    <x v="0"/>
    <x v="2"/>
    <x v="1"/>
  </r>
  <r>
    <x v="11"/>
    <x v="4"/>
    <x v="361"/>
    <x v="0"/>
    <x v="3"/>
    <x v="163"/>
    <x v="295"/>
    <x v="0"/>
    <x v="3"/>
    <x v="1"/>
  </r>
  <r>
    <x v="11"/>
    <x v="5"/>
    <x v="362"/>
    <x v="1"/>
    <x v="3"/>
    <x v="581"/>
    <x v="65"/>
    <x v="0"/>
    <x v="0"/>
    <x v="1"/>
  </r>
  <r>
    <x v="11"/>
    <x v="5"/>
    <x v="362"/>
    <x v="0"/>
    <x v="39"/>
    <x v="887"/>
    <x v="4"/>
    <x v="0"/>
    <x v="1"/>
    <x v="0"/>
  </r>
  <r>
    <x v="11"/>
    <x v="5"/>
    <x v="362"/>
    <x v="1"/>
    <x v="39"/>
    <x v="144"/>
    <x v="112"/>
    <x v="0"/>
    <x v="2"/>
    <x v="0"/>
  </r>
  <r>
    <x v="11"/>
    <x v="5"/>
    <x v="362"/>
    <x v="0"/>
    <x v="28"/>
    <x v="823"/>
    <x v="139"/>
    <x v="0"/>
    <x v="3"/>
    <x v="0"/>
  </r>
  <r>
    <x v="11"/>
    <x v="6"/>
    <x v="363"/>
    <x v="1"/>
    <x v="28"/>
    <x v="263"/>
    <x v="257"/>
    <x v="0"/>
    <x v="0"/>
    <x v="0"/>
  </r>
  <r>
    <x v="11"/>
    <x v="6"/>
    <x v="363"/>
    <x v="0"/>
    <x v="51"/>
    <x v="888"/>
    <x v="81"/>
    <x v="0"/>
    <x v="1"/>
    <x v="0"/>
  </r>
  <r>
    <x v="11"/>
    <x v="6"/>
    <x v="363"/>
    <x v="1"/>
    <x v="51"/>
    <x v="569"/>
    <x v="82"/>
    <x v="0"/>
    <x v="2"/>
    <x v="0"/>
  </r>
  <r>
    <x v="11"/>
    <x v="6"/>
    <x v="363"/>
    <x v="0"/>
    <x v="26"/>
    <x v="674"/>
    <x v="57"/>
    <x v="0"/>
    <x v="3"/>
    <x v="0"/>
  </r>
  <r>
    <x v="11"/>
    <x v="0"/>
    <x v="364"/>
    <x v="1"/>
    <x v="26"/>
    <x v="889"/>
    <x v="251"/>
    <x v="0"/>
    <x v="0"/>
    <x v="0"/>
  </r>
  <r>
    <x v="11"/>
    <x v="0"/>
    <x v="364"/>
    <x v="0"/>
    <x v="54"/>
    <x v="271"/>
    <x v="157"/>
    <x v="0"/>
    <x v="1"/>
    <x v="2"/>
  </r>
  <r>
    <x v="11"/>
    <x v="0"/>
    <x v="364"/>
    <x v="1"/>
    <x v="54"/>
    <x v="890"/>
    <x v="56"/>
    <x v="0"/>
    <x v="2"/>
    <x v="2"/>
  </r>
  <r>
    <x v="11"/>
    <x v="0"/>
    <x v="364"/>
    <x v="0"/>
    <x v="76"/>
    <x v="891"/>
    <x v="182"/>
    <x v="0"/>
    <x v="3"/>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9B4EFBB-2366-4D6F-8B74-9AE84E85695B}" name="Tableau croisé dynamique1" cacheId="14" applyNumberFormats="0" applyBorderFormats="0" applyFontFormats="0" applyPatternFormats="0" applyAlignmentFormats="0" applyWidthHeightFormats="1" dataCaption="Valeurs" updatedVersion="8" minRefreshableVersion="3" showDrill="0" rowGrandTotals="0" colGrandTotals="0" itemPrintTitles="1" createdVersion="8" indent="0" compact="0" compactData="0" multipleFieldFilters="0">
  <location ref="B4:H1415" firstHeaderRow="1" firstDataRow="1" firstDataCol="7"/>
  <pivotFields count="14">
    <pivotField compact="0" outline="0" showAll="0" defaultSubtotal="0">
      <items count="12">
        <item x="0"/>
        <item x="1"/>
        <item x="2"/>
        <item x="3"/>
        <item x="4"/>
        <item x="5"/>
        <item x="6"/>
        <item x="7"/>
        <item x="8"/>
        <item x="9"/>
        <item x="10"/>
        <item x="11"/>
      </items>
      <extLst>
        <ext xmlns:x14="http://schemas.microsoft.com/office/spreadsheetml/2009/9/main" uri="{2946ED86-A175-432a-8AC1-64E0C546D7DE}">
          <x14:pivotField fillDownLabels="1"/>
        </ext>
      </extLst>
    </pivotField>
    <pivotField axis="axisRow" compact="0" outline="0" showAll="0" defaultSubtotal="0">
      <items count="7">
        <item x="4"/>
        <item x="5"/>
        <item x="6"/>
        <item x="0"/>
        <item x="1"/>
        <item x="2"/>
        <item x="3"/>
      </items>
      <extLst>
        <ext xmlns:x14="http://schemas.microsoft.com/office/spreadsheetml/2009/9/main" uri="{2946ED86-A175-432a-8AC1-64E0C546D7DE}">
          <x14:pivotField fillDownLabels="1"/>
        </ext>
      </extLst>
    </pivotField>
    <pivotField axis="axisRow" compact="0" numFmtId="14" outline="0" showAll="0" sortType="ascending" defaultSubtotal="0">
      <items count="3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s>
      <extLst>
        <ext xmlns:x14="http://schemas.microsoft.com/office/spreadsheetml/2009/9/main" uri="{2946ED86-A175-432a-8AC1-64E0C546D7DE}">
          <x14:pivotField fillDownLabels="1"/>
        </ext>
      </extLst>
    </pivotField>
    <pivotField axis="axisRow" compact="0" outline="0" showAll="0" defaultSubtotal="0">
      <items count="2">
        <item x="1"/>
        <item x="0"/>
      </items>
      <extLst>
        <ext xmlns:x14="http://schemas.microsoft.com/office/spreadsheetml/2009/9/main" uri="{2946ED86-A175-432a-8AC1-64E0C546D7DE}">
          <x14:pivotField fillDownLabels="1"/>
        </ext>
      </extLst>
    </pivotField>
    <pivotField axis="axisRow" compact="0" numFmtId="3" outline="0" showAll="0" defaultSubtotal="0">
      <items count="84">
        <item x="46"/>
        <item x="73"/>
        <item x="70"/>
        <item x="45"/>
        <item x="59"/>
        <item x="21"/>
        <item x="20"/>
        <item x="69"/>
        <item x="81"/>
        <item x="19"/>
        <item x="78"/>
        <item x="52"/>
        <item x="53"/>
        <item x="22"/>
        <item x="18"/>
        <item x="48"/>
        <item x="44"/>
        <item x="23"/>
        <item x="58"/>
        <item x="17"/>
        <item x="37"/>
        <item x="76"/>
        <item x="24"/>
        <item x="77"/>
        <item x="16"/>
        <item x="54"/>
        <item x="25"/>
        <item x="67"/>
        <item x="38"/>
        <item x="36"/>
        <item x="15"/>
        <item x="26"/>
        <item x="55"/>
        <item x="68"/>
        <item x="35"/>
        <item x="27"/>
        <item x="14"/>
        <item x="51"/>
        <item x="34"/>
        <item x="0"/>
        <item x="56"/>
        <item x="49"/>
        <item x="13"/>
        <item x="28"/>
        <item x="1"/>
        <item x="57"/>
        <item x="29"/>
        <item x="12"/>
        <item x="39"/>
        <item x="2"/>
        <item x="33"/>
        <item x="30"/>
        <item x="11"/>
        <item x="31"/>
        <item x="3"/>
        <item x="32"/>
        <item x="50"/>
        <item x="10"/>
        <item x="4"/>
        <item x="40"/>
        <item x="43"/>
        <item x="5"/>
        <item x="62"/>
        <item x="9"/>
        <item x="6"/>
        <item x="7"/>
        <item x="8"/>
        <item x="41"/>
        <item x="79"/>
        <item x="42"/>
        <item x="63"/>
        <item x="75"/>
        <item x="64"/>
        <item x="65"/>
        <item x="74"/>
        <item x="47"/>
        <item x="72"/>
        <item x="80"/>
        <item x="71"/>
        <item x="82"/>
        <item x="60"/>
        <item x="61"/>
        <item x="66"/>
        <item x="83"/>
      </items>
      <extLst>
        <ext xmlns:x14="http://schemas.microsoft.com/office/spreadsheetml/2009/9/main" uri="{2946ED86-A175-432a-8AC1-64E0C546D7DE}">
          <x14:pivotField fillDownLabels="1"/>
        </ext>
      </extLst>
    </pivotField>
    <pivotField axis="axisRow" compact="0" numFmtId="20" outline="0" showAll="0" sortType="ascending" defaultSubtotal="0">
      <items count="892">
        <item x="483"/>
        <item x="796"/>
        <item x="361"/>
        <item x="621"/>
        <item x="861"/>
        <item x="70"/>
        <item x="505"/>
        <item x="122"/>
        <item x="729"/>
        <item x="718"/>
        <item x="254"/>
        <item x="101"/>
        <item x="688"/>
        <item x="15"/>
        <item x="465"/>
        <item x="762"/>
        <item x="322"/>
        <item x="401"/>
        <item x="575"/>
        <item x="183"/>
        <item x="485"/>
        <item x="657"/>
        <item x="882"/>
        <item x="624"/>
        <item x="538"/>
        <item x="364"/>
        <item x="610"/>
        <item x="279"/>
        <item x="44"/>
        <item x="74"/>
        <item x="522"/>
        <item x="126"/>
        <item x="692"/>
        <item x="722"/>
        <item x="427"/>
        <item x="404"/>
        <item x="764"/>
        <item x="326"/>
        <item x="229"/>
        <item x="708"/>
        <item x="446"/>
        <item x="676"/>
        <item x="19"/>
        <item x="487"/>
        <item x="157"/>
        <item x="645"/>
        <item x="799"/>
        <item x="508"/>
        <item x="627"/>
        <item x="829"/>
        <item x="864"/>
        <item x="283"/>
        <item x="885"/>
        <item x="78"/>
        <item x="130"/>
        <item x="232"/>
        <item x="303"/>
        <item x="560"/>
        <item x="595"/>
        <item x="851"/>
        <item x="208"/>
        <item x="578"/>
        <item x="541"/>
        <item x="188"/>
        <item x="105"/>
        <item x="489"/>
        <item x="23"/>
        <item x="258"/>
        <item x="350"/>
        <item x="630"/>
        <item x="48"/>
        <item x="236"/>
        <item x="82"/>
        <item x="134"/>
        <item x="370"/>
        <item x="695"/>
        <item x="430"/>
        <item x="886"/>
        <item x="386"/>
        <item x="747"/>
        <item x="192"/>
        <item x="775"/>
        <item x="493"/>
        <item x="598"/>
        <item x="510"/>
        <item x="240"/>
        <item x="333"/>
        <item x="27"/>
        <item x="634"/>
        <item x="527"/>
        <item x="853"/>
        <item x="409"/>
        <item x="138"/>
        <item x="724"/>
        <item x="86"/>
        <item x="452"/>
        <item x="697"/>
        <item x="290"/>
        <item x="678"/>
        <item x="647"/>
        <item x="543"/>
        <item x="711"/>
        <item x="372"/>
        <item x="564"/>
        <item x="751"/>
        <item x="244"/>
        <item x="196"/>
        <item x="581"/>
        <item x="212"/>
        <item x="109"/>
        <item x="52"/>
        <item x="726"/>
        <item x="636"/>
        <item x="353"/>
        <item x="413"/>
        <item x="142"/>
        <item x="0"/>
        <item x="615"/>
        <item x="700"/>
        <item x="433"/>
        <item x="870"/>
        <item x="792"/>
        <item x="90"/>
        <item x="530"/>
        <item x="732"/>
        <item x="389"/>
        <item x="855"/>
        <item x="338"/>
        <item x="768"/>
        <item x="455"/>
        <item x="512"/>
        <item x="247"/>
        <item x="727"/>
        <item x="164"/>
        <item x="375"/>
        <item x="473"/>
        <item x="639"/>
        <item x="499"/>
        <item x="824"/>
        <item x="146"/>
        <item x="263"/>
        <item x="547"/>
        <item x="417"/>
        <item x="756"/>
        <item x="307"/>
        <item x="34"/>
        <item x="56"/>
        <item x="832"/>
        <item x="215"/>
        <item x="342"/>
        <item x="356"/>
        <item x="568"/>
        <item x="112"/>
        <item x="94"/>
        <item x="435"/>
        <item x="4"/>
        <item x="642"/>
        <item x="168"/>
        <item x="392"/>
        <item x="458"/>
        <item x="753"/>
        <item x="603"/>
        <item x="251"/>
        <item x="876"/>
        <item x="378"/>
        <item x="150"/>
        <item x="516"/>
        <item x="806"/>
        <item x="297"/>
        <item x="889"/>
        <item x="421"/>
        <item x="60"/>
        <item x="551"/>
        <item x="37"/>
        <item x="833"/>
        <item x="857"/>
        <item x="203"/>
        <item x="311"/>
        <item x="682"/>
        <item x="219"/>
        <item x="358"/>
        <item x="737"/>
        <item x="346"/>
        <item x="826"/>
        <item x="533"/>
        <item x="172"/>
        <item x="115"/>
        <item x="438"/>
        <item x="393"/>
        <item x="606"/>
        <item x="772"/>
        <item x="8"/>
        <item x="270"/>
        <item x="810"/>
        <item x="618"/>
        <item x="98"/>
        <item x="845"/>
        <item x="587"/>
        <item x="503"/>
        <item x="64"/>
        <item x="462"/>
        <item x="858"/>
        <item x="554"/>
        <item x="517"/>
        <item x="740"/>
        <item x="315"/>
        <item x="222"/>
        <item x="176"/>
        <item x="572"/>
        <item x="397"/>
        <item x="41"/>
        <item x="154"/>
        <item x="273"/>
        <item x="797"/>
        <item x="535"/>
        <item x="119"/>
        <item x="609"/>
        <item x="425"/>
        <item x="67"/>
        <item x="12"/>
        <item x="644"/>
        <item x="860"/>
        <item x="687"/>
        <item x="654"/>
        <item x="556"/>
        <item x="319"/>
        <item x="180"/>
        <item x="399"/>
        <item x="300"/>
        <item x="828"/>
        <item x="836"/>
        <item x="206"/>
        <item x="813"/>
        <item x="506"/>
        <item x="276"/>
        <item x="848"/>
        <item x="466"/>
        <item x="622"/>
        <item x="719"/>
        <item x="71"/>
        <item x="102"/>
        <item x="123"/>
        <item x="443"/>
        <item x="689"/>
        <item x="763"/>
        <item x="576"/>
        <item x="323"/>
        <item x="402"/>
        <item x="226"/>
        <item x="16"/>
        <item x="611"/>
        <item x="658"/>
        <item x="45"/>
        <item x="255"/>
        <item x="365"/>
        <item x="280"/>
        <item x="384"/>
        <item x="883"/>
        <item x="625"/>
        <item x="838"/>
        <item x="592"/>
        <item x="800"/>
        <item x="75"/>
        <item x="723"/>
        <item x="677"/>
        <item x="765"/>
        <item x="862"/>
        <item x="523"/>
        <item x="127"/>
        <item x="327"/>
        <item x="230"/>
        <item x="558"/>
        <item x="185"/>
        <item x="447"/>
        <item x="814"/>
        <item x="509"/>
        <item x="852"/>
        <item x="873"/>
        <item x="158"/>
        <item x="20"/>
        <item x="284"/>
        <item x="469"/>
        <item x="367"/>
        <item x="693"/>
        <item x="79"/>
        <item x="329"/>
        <item x="233"/>
        <item x="304"/>
        <item x="131"/>
        <item x="579"/>
        <item x="209"/>
        <item x="106"/>
        <item x="189"/>
        <item x="816"/>
        <item x="613"/>
        <item x="49"/>
        <item x="490"/>
        <item x="631"/>
        <item x="450"/>
        <item x="259"/>
        <item x="802"/>
        <item x="696"/>
        <item x="663"/>
        <item x="237"/>
        <item x="287"/>
        <item x="24"/>
        <item x="387"/>
        <item x="83"/>
        <item x="135"/>
        <item x="748"/>
        <item x="562"/>
        <item x="854"/>
        <item x="754"/>
        <item x="511"/>
        <item x="193"/>
        <item x="875"/>
        <item x="819"/>
        <item x="599"/>
        <item x="470"/>
        <item x="161"/>
        <item x="241"/>
        <item x="790"/>
        <item x="648"/>
        <item x="698"/>
        <item x="544"/>
        <item x="665"/>
        <item x="410"/>
        <item x="139"/>
        <item x="28"/>
        <item x="453"/>
        <item x="87"/>
        <item x="291"/>
        <item x="261"/>
        <item x="373"/>
        <item x="53"/>
        <item x="582"/>
        <item x="803"/>
        <item x="110"/>
        <item x="335"/>
        <item x="616"/>
        <item x="354"/>
        <item x="496"/>
        <item x="197"/>
        <item x="1"/>
        <item x="601"/>
        <item x="668"/>
        <item x="701"/>
        <item x="390"/>
        <item x="143"/>
        <item x="821"/>
        <item x="414"/>
        <item x="887"/>
        <item x="165"/>
        <item x="513"/>
        <item x="474"/>
        <item x="31"/>
        <item x="565"/>
        <item x="757"/>
        <item x="91"/>
        <item x="548"/>
        <item x="339"/>
        <item x="841"/>
        <item x="264"/>
        <item x="680"/>
        <item x="640"/>
        <item x="456"/>
        <item x="376"/>
        <item x="57"/>
        <item x="308"/>
        <item x="769"/>
        <item x="294"/>
        <item x="713"/>
        <item x="500"/>
        <item x="651"/>
        <item x="735"/>
        <item x="777"/>
        <item x="248"/>
        <item x="703"/>
        <item x="147"/>
        <item x="200"/>
        <item x="216"/>
        <item x="584"/>
        <item x="418"/>
        <item x="113"/>
        <item x="169"/>
        <item x="888"/>
        <item x="5"/>
        <item x="476"/>
        <item x="825"/>
        <item x="672"/>
        <item x="343"/>
        <item x="267"/>
        <item x="95"/>
        <item x="877"/>
        <item x="61"/>
        <item x="783"/>
        <item x="807"/>
        <item x="604"/>
        <item x="871"/>
        <item x="738"/>
        <item x="312"/>
        <item x="770"/>
        <item x="502"/>
        <item x="780"/>
        <item x="459"/>
        <item x="834"/>
        <item x="379"/>
        <item x="359"/>
        <item x="715"/>
        <item x="619"/>
        <item x="173"/>
        <item x="394"/>
        <item x="479"/>
        <item x="439"/>
        <item x="652"/>
        <item x="151"/>
        <item x="794"/>
        <item x="38"/>
        <item x="116"/>
        <item x="588"/>
        <item x="271"/>
        <item x="422"/>
        <item x="9"/>
        <item x="204"/>
        <item x="785"/>
        <item x="607"/>
        <item x="759"/>
        <item x="534"/>
        <item x="741"/>
        <item x="879"/>
        <item x="518"/>
        <item x="252"/>
        <item x="316"/>
        <item x="99"/>
        <item x="177"/>
        <item x="360"/>
        <item x="481"/>
        <item x="223"/>
        <item x="347"/>
        <item x="504"/>
        <item x="812"/>
        <item x="716"/>
        <item x="274"/>
        <item x="68"/>
        <item x="846"/>
        <item x="463"/>
        <item x="120"/>
        <item x="573"/>
        <item x="655"/>
        <item x="761"/>
        <item x="707"/>
        <item x="13"/>
        <item x="590"/>
        <item x="42"/>
        <item x="320"/>
        <item x="400"/>
        <item x="382"/>
        <item x="181"/>
        <item x="536"/>
        <item x="881"/>
        <item x="225"/>
        <item x="362"/>
        <item x="837"/>
        <item x="155"/>
        <item x="277"/>
        <item x="720"/>
        <item x="690"/>
        <item x="72"/>
        <item x="787"/>
        <item x="444"/>
        <item x="124"/>
        <item x="403"/>
        <item x="745"/>
        <item x="486"/>
        <item x="507"/>
        <item x="324"/>
        <item x="659"/>
        <item x="227"/>
        <item x="17"/>
        <item x="301"/>
        <item x="730"/>
        <item x="103"/>
        <item x="849"/>
        <item x="593"/>
        <item x="366"/>
        <item x="467"/>
        <item x="281"/>
        <item x="559"/>
        <item x="863"/>
        <item x="524"/>
        <item x="405"/>
        <item x="76"/>
        <item x="539"/>
        <item x="256"/>
        <item x="46"/>
        <item x="128"/>
        <item x="231"/>
        <item x="448"/>
        <item x="186"/>
        <item x="774"/>
        <item x="628"/>
        <item x="661"/>
        <item x="21"/>
        <item x="285"/>
        <item x="801"/>
        <item x="428"/>
        <item x="368"/>
        <item x="865"/>
        <item x="330"/>
        <item x="234"/>
        <item x="80"/>
        <item x="709"/>
        <item x="596"/>
        <item x="646"/>
        <item x="132"/>
        <item x="817"/>
        <item x="491"/>
        <item x="746"/>
        <item x="525"/>
        <item x="839"/>
        <item x="190"/>
        <item x="159"/>
        <item x="788"/>
        <item x="632"/>
        <item x="451"/>
        <item x="408"/>
        <item x="331"/>
        <item x="238"/>
        <item x="767"/>
        <item x="664"/>
        <item x="542"/>
        <item x="288"/>
        <item x="25"/>
        <item x="305"/>
        <item x="371"/>
        <item x="84"/>
        <item x="136"/>
        <item x="107"/>
        <item x="210"/>
        <item x="494"/>
        <item x="749"/>
        <item x="50"/>
        <item x="600"/>
        <item x="194"/>
        <item x="242"/>
        <item x="830"/>
        <item x="635"/>
        <item x="411"/>
        <item x="351"/>
        <item x="528"/>
        <item x="431"/>
        <item x="666"/>
        <item x="699"/>
        <item x="454"/>
        <item x="388"/>
        <item x="140"/>
        <item x="29"/>
        <item x="292"/>
        <item x="868"/>
        <item x="88"/>
        <item x="336"/>
        <item x="374"/>
        <item x="245"/>
        <item x="497"/>
        <item x="471"/>
        <item x="637"/>
        <item x="162"/>
        <item x="415"/>
        <item x="545"/>
        <item x="198"/>
        <item x="822"/>
        <item x="712"/>
        <item x="649"/>
        <item x="669"/>
        <item x="144"/>
        <item x="804"/>
        <item x="831"/>
        <item x="340"/>
        <item x="54"/>
        <item x="566"/>
        <item x="213"/>
        <item x="733"/>
        <item x="32"/>
        <item x="2"/>
        <item x="457"/>
        <item x="92"/>
        <item x="434"/>
        <item x="249"/>
        <item x="842"/>
        <item x="641"/>
        <item x="377"/>
        <item x="295"/>
        <item x="391"/>
        <item x="670"/>
        <item x="793"/>
        <item x="419"/>
        <item x="514"/>
        <item x="166"/>
        <item x="148"/>
        <item x="201"/>
        <item x="265"/>
        <item x="549"/>
        <item x="805"/>
        <item x="344"/>
        <item x="569"/>
        <item x="531"/>
        <item x="58"/>
        <item x="35"/>
        <item x="309"/>
        <item x="778"/>
        <item x="714"/>
        <item x="217"/>
        <item x="357"/>
        <item x="673"/>
        <item x="643"/>
        <item x="436"/>
        <item x="96"/>
        <item x="460"/>
        <item x="585"/>
        <item x="617"/>
        <item x="6"/>
        <item x="170"/>
        <item x="477"/>
        <item x="380"/>
        <item x="268"/>
        <item x="844"/>
        <item x="808"/>
        <item x="878"/>
        <item x="152"/>
        <item x="253"/>
        <item x="552"/>
        <item x="423"/>
        <item x="683"/>
        <item x="62"/>
        <item x="570"/>
        <item x="705"/>
        <item x="298"/>
        <item x="835"/>
        <item x="781"/>
        <item x="890"/>
        <item x="313"/>
        <item x="220"/>
        <item x="39"/>
        <item x="795"/>
        <item x="348"/>
        <item x="174"/>
        <item x="608"/>
        <item x="395"/>
        <item x="480"/>
        <item x="440"/>
        <item x="811"/>
        <item x="272"/>
        <item x="117"/>
        <item x="786"/>
        <item x="653"/>
        <item x="10"/>
        <item x="589"/>
        <item x="685"/>
        <item x="65"/>
        <item x="464"/>
        <item x="760"/>
        <item x="827"/>
        <item x="742"/>
        <item x="880"/>
        <item x="100"/>
        <item x="519"/>
        <item x="317"/>
        <item x="224"/>
        <item x="398"/>
        <item x="178"/>
        <item x="847"/>
        <item x="482"/>
        <item x="383"/>
        <item x="275"/>
        <item x="574"/>
        <item x="717"/>
        <item x="537"/>
        <item x="442"/>
        <item x="121"/>
        <item x="773"/>
        <item x="69"/>
        <item x="43"/>
        <item x="744"/>
        <item x="675"/>
        <item x="656"/>
        <item x="14"/>
        <item x="321"/>
        <item x="426"/>
        <item x="182"/>
        <item x="591"/>
        <item x="363"/>
        <item x="484"/>
        <item x="278"/>
        <item x="798"/>
        <item x="623"/>
        <item x="521"/>
        <item x="156"/>
        <item x="721"/>
        <item x="691"/>
        <item x="73"/>
        <item x="468"/>
        <item x="302"/>
        <item x="445"/>
        <item x="125"/>
        <item x="557"/>
        <item x="207"/>
        <item x="325"/>
        <item x="872"/>
        <item x="228"/>
        <item x="184"/>
        <item x="850"/>
        <item x="540"/>
        <item x="660"/>
        <item x="104"/>
        <item x="18"/>
        <item x="282"/>
        <item x="626"/>
        <item x="577"/>
        <item x="612"/>
        <item x="594"/>
        <item x="77"/>
        <item x="766"/>
        <item x="884"/>
        <item x="328"/>
        <item x="385"/>
        <item x="47"/>
        <item x="406"/>
        <item x="129"/>
        <item x="349"/>
        <item x="257"/>
        <item x="187"/>
        <item x="815"/>
        <item x="449"/>
        <item x="731"/>
        <item x="429"/>
        <item x="488"/>
        <item x="629"/>
        <item x="286"/>
        <item x="662"/>
        <item x="369"/>
        <item x="694"/>
        <item x="22"/>
        <item x="235"/>
        <item x="81"/>
        <item x="866"/>
        <item x="407"/>
        <item x="874"/>
        <item x="133"/>
        <item x="561"/>
        <item x="710"/>
        <item x="160"/>
        <item x="597"/>
        <item x="191"/>
        <item x="306"/>
        <item x="818"/>
        <item x="492"/>
        <item x="633"/>
        <item x="526"/>
        <item x="789"/>
        <item x="211"/>
        <item x="332"/>
        <item x="239"/>
        <item x="108"/>
        <item x="580"/>
        <item x="289"/>
        <item x="260"/>
        <item x="51"/>
        <item x="137"/>
        <item x="85"/>
        <item x="26"/>
        <item x="614"/>
        <item x="867"/>
        <item x="563"/>
        <item x="352"/>
        <item x="750"/>
        <item x="432"/>
        <item x="195"/>
        <item x="334"/>
        <item x="495"/>
        <item x="725"/>
        <item x="820"/>
        <item x="243"/>
        <item x="472"/>
        <item x="667"/>
        <item x="163"/>
        <item x="141"/>
        <item x="412"/>
        <item x="529"/>
        <item x="546"/>
        <item x="755"/>
        <item x="30"/>
        <item x="89"/>
        <item x="293"/>
        <item x="840"/>
        <item x="791"/>
        <item x="262"/>
        <item x="869"/>
        <item x="679"/>
        <item x="55"/>
        <item x="337"/>
        <item x="752"/>
        <item x="650"/>
        <item x="638"/>
        <item x="214"/>
        <item x="199"/>
        <item x="498"/>
        <item x="355"/>
        <item x="111"/>
        <item x="583"/>
        <item x="246"/>
        <item x="776"/>
        <item x="734"/>
        <item x="145"/>
        <item x="702"/>
        <item x="3"/>
        <item x="416"/>
        <item x="167"/>
        <item x="823"/>
        <item x="475"/>
        <item x="33"/>
        <item x="567"/>
        <item x="728"/>
        <item x="515"/>
        <item x="93"/>
        <item x="341"/>
        <item x="266"/>
        <item x="671"/>
        <item x="550"/>
        <item x="59"/>
        <item x="310"/>
        <item x="758"/>
        <item x="681"/>
        <item x="602"/>
        <item x="296"/>
        <item x="501"/>
        <item x="843"/>
        <item x="736"/>
        <item x="856"/>
        <item x="218"/>
        <item x="779"/>
        <item x="704"/>
        <item x="202"/>
        <item x="171"/>
        <item x="149"/>
        <item x="114"/>
        <item x="437"/>
        <item x="420"/>
        <item x="478"/>
        <item x="7"/>
        <item x="250"/>
        <item x="36"/>
        <item x="586"/>
        <item x="674"/>
        <item x="269"/>
        <item x="63"/>
        <item x="532"/>
        <item x="809"/>
        <item x="553"/>
        <item x="784"/>
        <item x="605"/>
        <item x="684"/>
        <item x="345"/>
        <item x="97"/>
        <item x="314"/>
        <item x="739"/>
        <item x="782"/>
        <item x="221"/>
        <item x="175"/>
        <item x="396"/>
        <item x="461"/>
        <item x="620"/>
        <item x="381"/>
        <item x="771"/>
        <item x="118"/>
        <item x="441"/>
        <item x="66"/>
        <item x="571"/>
        <item x="706"/>
        <item x="11"/>
        <item x="859"/>
        <item x="555"/>
        <item x="686"/>
        <item x="40"/>
        <item x="891"/>
        <item x="424"/>
        <item x="153"/>
        <item x="318"/>
        <item x="743"/>
        <item x="179"/>
        <item x="299"/>
        <item x="205"/>
        <item x="520"/>
      </items>
      <extLst>
        <ext xmlns:x14="http://schemas.microsoft.com/office/spreadsheetml/2009/9/main" uri="{2946ED86-A175-432a-8AC1-64E0C546D7DE}">
          <x14:pivotField fillDownLabels="1"/>
        </ext>
      </extLst>
    </pivotField>
    <pivotField name="Hauteur " axis="axisRow" compact="0" outline="0" showAll="0" defaultSubtotal="0">
      <items count="316">
        <item x="59"/>
        <item x="169"/>
        <item x="286"/>
        <item x="220"/>
        <item x="107"/>
        <item x="165"/>
        <item x="190"/>
        <item x="163"/>
        <item x="221"/>
        <item x="17"/>
        <item x="105"/>
        <item x="147"/>
        <item x="167"/>
        <item x="144"/>
        <item x="101"/>
        <item x="187"/>
        <item x="9"/>
        <item x="217"/>
        <item x="241"/>
        <item x="200"/>
        <item x="102"/>
        <item x="15"/>
        <item x="142"/>
        <item x="19"/>
        <item x="11"/>
        <item x="25"/>
        <item x="73"/>
        <item x="68"/>
        <item x="23"/>
        <item x="185"/>
        <item x="5"/>
        <item x="72"/>
        <item x="70"/>
        <item x="7"/>
        <item x="75"/>
        <item x="74"/>
        <item x="65"/>
        <item x="112"/>
        <item x="66"/>
        <item x="140"/>
        <item x="27"/>
        <item x="229"/>
        <item x="203"/>
        <item x="76"/>
        <item x="29"/>
        <item x="78"/>
        <item x="256"/>
        <item x="3"/>
        <item x="1"/>
        <item x="63"/>
        <item x="246"/>
        <item x="196"/>
        <item x="255"/>
        <item x="257"/>
        <item x="80"/>
        <item x="197"/>
        <item x="192"/>
        <item x="31"/>
        <item x="184"/>
        <item x="114"/>
        <item x="82"/>
        <item x="61"/>
        <item x="252"/>
        <item x="265"/>
        <item x="116"/>
        <item x="33"/>
        <item x="271"/>
        <item x="273"/>
        <item x="84"/>
        <item x="250"/>
        <item x="248"/>
        <item x="251"/>
        <item x="272"/>
        <item x="226"/>
        <item x="233"/>
        <item x="35"/>
        <item x="206"/>
        <item x="86"/>
        <item x="267"/>
        <item x="138"/>
        <item x="56"/>
        <item x="96"/>
        <item x="170"/>
        <item x="118"/>
        <item x="88"/>
        <item x="37"/>
        <item x="54"/>
        <item x="92"/>
        <item x="90"/>
        <item x="294"/>
        <item x="94"/>
        <item x="39"/>
        <item x="194"/>
        <item x="153"/>
        <item x="237"/>
        <item x="303"/>
        <item x="171"/>
        <item x="135"/>
        <item x="41"/>
        <item x="235"/>
        <item x="120"/>
        <item x="287"/>
        <item x="134"/>
        <item x="155"/>
        <item x="181"/>
        <item x="43"/>
        <item x="122"/>
        <item x="304"/>
        <item x="45"/>
        <item x="239"/>
        <item x="289"/>
        <item x="132"/>
        <item x="313"/>
        <item x="212"/>
        <item x="207"/>
        <item x="123"/>
        <item x="297"/>
        <item x="180"/>
        <item x="208"/>
        <item x="293"/>
        <item x="214"/>
        <item x="310"/>
        <item x="278"/>
        <item x="281"/>
        <item x="48"/>
        <item x="121"/>
        <item x="46"/>
        <item x="133"/>
        <item x="42"/>
        <item x="154"/>
        <item x="50"/>
        <item x="224"/>
        <item x="49"/>
        <item x="268"/>
        <item x="236"/>
        <item x="152"/>
        <item x="119"/>
        <item x="284"/>
        <item x="266"/>
        <item x="249"/>
        <item x="40"/>
        <item x="215"/>
        <item x="53"/>
        <item x="91"/>
        <item x="195"/>
        <item x="51"/>
        <item x="93"/>
        <item x="151"/>
        <item x="136"/>
        <item x="270"/>
        <item x="34"/>
        <item x="95"/>
        <item x="89"/>
        <item x="232"/>
        <item x="97"/>
        <item x="57"/>
        <item x="205"/>
        <item x="285"/>
        <item x="36"/>
        <item x="253"/>
        <item x="83"/>
        <item x="117"/>
        <item x="55"/>
        <item x="115"/>
        <item x="258"/>
        <item x="254"/>
        <item x="157"/>
        <item x="158"/>
        <item x="85"/>
        <item x="30"/>
        <item x="60"/>
        <item x="183"/>
        <item x="216"/>
        <item x="98"/>
        <item x="139"/>
        <item x="99"/>
        <item x="79"/>
        <item x="223"/>
        <item x="228"/>
        <item x="204"/>
        <item x="314"/>
        <item x="58"/>
        <item x="227"/>
        <item x="32"/>
        <item x="264"/>
        <item x="191"/>
        <item x="263"/>
        <item x="113"/>
        <item x="81"/>
        <item x="26"/>
        <item x="230"/>
        <item x="0"/>
        <item x="159"/>
        <item x="283"/>
        <item x="62"/>
        <item x="69"/>
        <item x="2"/>
        <item x="71"/>
        <item x="100"/>
        <item x="202"/>
        <item x="231"/>
        <item x="262"/>
        <item x="77"/>
        <item x="28"/>
        <item x="22"/>
        <item x="64"/>
        <item x="150"/>
        <item x="161"/>
        <item x="6"/>
        <item x="4"/>
        <item x="110"/>
        <item x="201"/>
        <item x="67"/>
        <item x="18"/>
        <item x="160"/>
        <item x="10"/>
        <item x="104"/>
        <item x="186"/>
        <item x="14"/>
        <item x="199"/>
        <item x="24"/>
        <item x="260"/>
        <item x="8"/>
        <item x="242"/>
        <item x="149"/>
        <item x="218"/>
        <item x="145"/>
        <item x="12"/>
        <item x="16"/>
        <item x="106"/>
        <item x="189"/>
        <item x="143"/>
        <item x="295"/>
        <item x="111"/>
        <item x="198"/>
        <item x="168"/>
        <item x="240"/>
        <item x="302"/>
        <item x="279"/>
        <item x="182"/>
        <item x="21"/>
        <item x="277"/>
        <item x="188"/>
        <item x="261"/>
        <item x="164"/>
        <item x="137"/>
        <item x="173"/>
        <item x="174"/>
        <item x="130"/>
        <item x="290"/>
        <item x="244"/>
        <item x="47"/>
        <item x="125"/>
        <item x="128"/>
        <item x="141"/>
        <item x="222"/>
        <item x="166"/>
        <item x="276"/>
        <item x="296"/>
        <item x="274"/>
        <item x="38"/>
        <item x="52"/>
        <item x="225"/>
        <item x="146"/>
        <item x="243"/>
        <item x="305"/>
        <item x="298"/>
        <item x="179"/>
        <item x="172"/>
        <item x="126"/>
        <item x="177"/>
        <item x="44"/>
        <item x="162"/>
        <item x="209"/>
        <item x="247"/>
        <item x="269"/>
        <item x="13"/>
        <item x="87"/>
        <item x="238"/>
        <item x="193"/>
        <item x="148"/>
        <item x="288"/>
        <item x="219"/>
        <item x="311"/>
        <item x="103"/>
        <item x="109"/>
        <item x="108"/>
        <item x="259"/>
        <item x="282"/>
        <item x="156"/>
        <item x="20"/>
        <item x="124"/>
        <item x="127"/>
        <item x="129"/>
        <item x="131"/>
        <item x="175"/>
        <item x="176"/>
        <item x="178"/>
        <item x="210"/>
        <item x="211"/>
        <item x="213"/>
        <item x="234"/>
        <item x="245"/>
        <item x="275"/>
        <item x="280"/>
        <item x="291"/>
        <item x="292"/>
        <item x="299"/>
        <item x="300"/>
        <item x="301"/>
        <item x="306"/>
        <item x="307"/>
        <item x="308"/>
        <item x="309"/>
        <item x="312"/>
        <item x="315"/>
      </items>
      <extLst>
        <ext xmlns:x14="http://schemas.microsoft.com/office/spreadsheetml/2009/9/main" uri="{2946ED86-A175-432a-8AC1-64E0C546D7DE}">
          <x14:pivotField fillDownLabels="1"/>
        </ext>
      </extLst>
    </pivotField>
    <pivotField compact="0" outline="0" showAll="0" defaultSubtotal="0">
      <items count="2">
        <item x="0"/>
        <item x="1"/>
      </items>
      <extLst>
        <ext xmlns:x14="http://schemas.microsoft.com/office/spreadsheetml/2009/9/main" uri="{2946ED86-A175-432a-8AC1-64E0C546D7DE}">
          <x14:pivotField fillDownLabels="1"/>
        </ext>
      </extLst>
    </pivotField>
    <pivotField compact="0" outline="0" showAll="0" defaultSubtotal="0">
      <items count="5">
        <item x="0"/>
        <item x="4"/>
        <item x="1"/>
        <item x="2"/>
        <item x="3"/>
      </items>
      <extLst>
        <ext xmlns:x14="http://schemas.microsoft.com/office/spreadsheetml/2009/9/main" uri="{2946ED86-A175-432a-8AC1-64E0C546D7DE}">
          <x14:pivotField fillDownLabels="1"/>
        </ext>
      </extLst>
    </pivotField>
    <pivotField compact="0" outline="0" showAll="0" defaultSubtotal="0">
      <items count="4">
        <item x="3"/>
        <item x="2"/>
        <item x="0"/>
        <item x="1"/>
      </items>
      <extLst>
        <ext xmlns:x14="http://schemas.microsoft.com/office/spreadsheetml/2009/9/main" uri="{2946ED86-A175-432a-8AC1-64E0C546D7DE}">
          <x14:pivotField fillDownLabels="1"/>
        </ext>
      </extLst>
    </pivotField>
    <pivotField compact="0" outline="0" showAll="0" defaultSubtotal="0">
      <items count="368">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0"/>
        <item x="367"/>
      </items>
      <extLst>
        <ext xmlns:x14="http://schemas.microsoft.com/office/spreadsheetml/2009/9/main" uri="{2946ED86-A175-432a-8AC1-64E0C546D7DE}">
          <x14:pivotField fillDownLabels="1"/>
        </ext>
      </extLst>
    </pivotField>
    <pivotField name="Mois " axis="axisRow" compact="0" outline="0" showAll="0" defaultSubtotal="0">
      <items count="14">
        <item x="0"/>
        <item x="1"/>
        <item x="2"/>
        <item x="3"/>
        <item x="4"/>
        <item x="5"/>
        <item x="6"/>
        <item x="7"/>
        <item x="8"/>
        <item x="9"/>
        <item x="10"/>
        <item x="11"/>
        <item x="12"/>
        <item x="13"/>
      </items>
      <extLst>
        <ext xmlns:x14="http://schemas.microsoft.com/office/spreadsheetml/2009/9/main" uri="{2946ED86-A175-432a-8AC1-64E0C546D7DE}">
          <x14:pivotField fillDownLabels="1"/>
        </ext>
      </extLst>
    </pivotField>
    <pivotField compact="0" outline="0" subtotalTop="0" showAll="0" defaultSubtotal="0">
      <items count="62">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x="61"/>
      </items>
      <extLst>
        <ext xmlns:x14="http://schemas.microsoft.com/office/spreadsheetml/2009/9/main" uri="{2946ED86-A175-432a-8AC1-64E0C546D7DE}">
          <x14:pivotField fillDownLabels="1"/>
        </ext>
      </extLst>
    </pivotField>
    <pivotField compact="0" outline="0" subtotalTop="0" showAll="0" defaultSubtotal="0">
      <items count="26">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x="25"/>
      </items>
      <extLst>
        <ext xmlns:x14="http://schemas.microsoft.com/office/spreadsheetml/2009/9/main" uri="{2946ED86-A175-432a-8AC1-64E0C546D7DE}">
          <x14:pivotField fillDownLabels="1"/>
        </ext>
      </extLst>
    </pivotField>
  </pivotFields>
  <rowFields count="7">
    <field x="11"/>
    <field x="2"/>
    <field x="1"/>
    <field x="5"/>
    <field x="3"/>
    <field x="4"/>
    <field x="6"/>
  </rowFields>
  <rowItems count="1411">
    <i>
      <x v="1"/>
      <x/>
      <x v="3"/>
      <x v="116"/>
      <x v="1"/>
      <x v="39"/>
      <x v="191"/>
    </i>
    <i r="3">
      <x v="343"/>
      <x/>
      <x v="39"/>
      <x v="48"/>
    </i>
    <i r="3">
      <x v="583"/>
      <x v="1"/>
      <x v="44"/>
      <x v="196"/>
    </i>
    <i r="3">
      <x v="814"/>
      <x/>
      <x v="44"/>
      <x v="47"/>
    </i>
    <i r="1">
      <x v="1"/>
      <x v="4"/>
      <x v="155"/>
      <x v="1"/>
      <x v="49"/>
      <x v="209"/>
    </i>
    <i r="3">
      <x v="386"/>
      <x/>
      <x v="49"/>
      <x v="30"/>
    </i>
    <i r="3">
      <x v="620"/>
      <x v="1"/>
      <x v="54"/>
      <x v="208"/>
    </i>
    <i r="3">
      <x v="848"/>
      <x/>
      <x v="54"/>
      <x v="33"/>
    </i>
    <i r="1">
      <x v="2"/>
      <x v="5"/>
      <x v="191"/>
      <x v="1"/>
      <x v="58"/>
      <x v="222"/>
    </i>
    <i r="3">
      <x v="422"/>
      <x/>
      <x v="58"/>
      <x v="16"/>
    </i>
    <i r="3">
      <x v="655"/>
      <x v="1"/>
      <x v="61"/>
      <x v="215"/>
    </i>
    <i r="3">
      <x v="878"/>
      <x/>
      <x v="61"/>
      <x v="24"/>
    </i>
    <i r="1">
      <x v="3"/>
      <x v="6"/>
      <x v="219"/>
      <x v="1"/>
      <x v="64"/>
      <x v="227"/>
    </i>
    <i r="3">
      <x v="451"/>
      <x/>
      <x v="64"/>
      <x v="276"/>
    </i>
    <i r="3">
      <x v="685"/>
      <x v="1"/>
      <x v="65"/>
      <x v="218"/>
    </i>
    <i r="1">
      <x v="4"/>
      <x/>
      <x v="13"/>
      <x/>
      <x v="65"/>
      <x v="21"/>
    </i>
    <i r="3">
      <x v="249"/>
      <x v="1"/>
      <x v="66"/>
      <x v="228"/>
    </i>
    <i r="3">
      <x v="478"/>
      <x/>
      <x v="66"/>
      <x v="9"/>
    </i>
    <i r="3">
      <x v="714"/>
      <x v="1"/>
      <x v="65"/>
      <x v="213"/>
    </i>
    <i r="1">
      <x v="5"/>
      <x v="1"/>
      <x v="42"/>
      <x/>
      <x v="65"/>
      <x v="23"/>
    </i>
    <i r="3">
      <x v="279"/>
      <x v="1"/>
      <x v="63"/>
      <x v="290"/>
    </i>
    <i r="3">
      <x v="502"/>
      <x/>
      <x v="63"/>
      <x v="240"/>
    </i>
    <i r="3">
      <x v="741"/>
      <x v="1"/>
      <x v="61"/>
      <x v="204"/>
    </i>
    <i r="1">
      <x v="6"/>
      <x v="2"/>
      <x v="66"/>
      <x/>
      <x v="61"/>
      <x v="28"/>
    </i>
    <i r="3">
      <x v="305"/>
      <x v="1"/>
      <x v="57"/>
      <x v="220"/>
    </i>
    <i r="3">
      <x v="532"/>
      <x/>
      <x v="57"/>
      <x v="25"/>
    </i>
    <i r="3">
      <x v="769"/>
      <x v="1"/>
      <x v="52"/>
      <x v="189"/>
    </i>
    <i r="1">
      <x v="7"/>
      <x v="3"/>
      <x v="87"/>
      <x/>
      <x v="52"/>
      <x v="40"/>
    </i>
    <i r="3">
      <x v="328"/>
      <x v="1"/>
      <x v="47"/>
      <x v="203"/>
    </i>
    <i r="3">
      <x v="556"/>
      <x/>
      <x v="47"/>
      <x v="44"/>
    </i>
    <i r="3">
      <x v="790"/>
      <x v="1"/>
      <x v="42"/>
      <x v="169"/>
    </i>
    <i r="1">
      <x v="8"/>
      <x v="4"/>
      <x v="116"/>
      <x/>
      <x v="42"/>
      <x v="57"/>
    </i>
    <i r="3">
      <x v="355"/>
      <x v="1"/>
      <x v="36"/>
      <x v="183"/>
    </i>
    <i r="3">
      <x v="582"/>
      <x/>
      <x v="36"/>
      <x v="65"/>
    </i>
    <i r="3">
      <x v="819"/>
      <x v="1"/>
      <x v="30"/>
      <x v="150"/>
    </i>
    <i r="1">
      <x v="9"/>
      <x v="5"/>
      <x v="145"/>
      <x/>
      <x v="30"/>
      <x v="75"/>
    </i>
    <i r="3">
      <x v="386"/>
      <x v="1"/>
      <x v="24"/>
      <x v="158"/>
    </i>
    <i r="3">
      <x v="607"/>
      <x/>
      <x v="24"/>
      <x v="85"/>
    </i>
    <i r="3">
      <x v="850"/>
      <x v="1"/>
      <x v="19"/>
      <x v="260"/>
    </i>
    <i r="1">
      <x v="10"/>
      <x v="6"/>
      <x v="173"/>
      <x/>
      <x v="19"/>
      <x v="91"/>
    </i>
    <i r="3">
      <x v="417"/>
      <x v="1"/>
      <x v="14"/>
      <x v="140"/>
    </i>
    <i r="3">
      <x v="642"/>
      <x/>
      <x v="14"/>
      <x v="98"/>
    </i>
    <i r="3">
      <x v="882"/>
      <x v="1"/>
      <x v="9"/>
      <x v="128"/>
    </i>
    <i r="1">
      <x v="11"/>
      <x/>
      <x v="210"/>
      <x/>
      <x v="9"/>
      <x v="105"/>
    </i>
    <i r="3">
      <x v="453"/>
      <x v="1"/>
      <x v="6"/>
      <x v="271"/>
    </i>
    <i r="3">
      <x v="681"/>
      <x/>
      <x v="6"/>
      <x v="108"/>
    </i>
    <i r="1">
      <x v="12"/>
      <x v="1"/>
      <x v="28"/>
      <x v="1"/>
      <x v="5"/>
      <x v="126"/>
    </i>
    <i r="3">
      <x v="252"/>
      <x/>
      <x v="5"/>
      <x v="251"/>
    </i>
    <i r="3">
      <x v="494"/>
      <x v="1"/>
      <x v="5"/>
      <x v="124"/>
    </i>
    <i r="3">
      <x v="725"/>
      <x/>
      <x v="5"/>
      <x v="108"/>
    </i>
    <i r="1">
      <x v="13"/>
      <x v="2"/>
      <x v="70"/>
      <x v="1"/>
      <x v="6"/>
      <x v="132"/>
    </i>
    <i r="3">
      <x v="295"/>
      <x/>
      <x v="6"/>
      <x v="105"/>
    </i>
    <i r="3">
      <x v="541"/>
      <x v="1"/>
      <x v="9"/>
      <x v="130"/>
    </i>
    <i r="3">
      <x v="766"/>
      <x/>
      <x v="9"/>
      <x v="98"/>
    </i>
    <i r="1">
      <x v="14"/>
      <x v="3"/>
      <x v="110"/>
      <x v="1"/>
      <x v="13"/>
      <x v="145"/>
    </i>
    <i r="3">
      <x v="334"/>
      <x/>
      <x v="13"/>
      <x v="261"/>
    </i>
    <i r="3">
      <x v="578"/>
      <x v="1"/>
      <x v="17"/>
      <x v="142"/>
    </i>
    <i r="3">
      <x v="798"/>
      <x/>
      <x v="17"/>
      <x v="86"/>
    </i>
    <i r="1">
      <x v="15"/>
      <x v="4"/>
      <x v="146"/>
      <x v="1"/>
      <x v="22"/>
      <x v="162"/>
    </i>
    <i r="3">
      <x v="367"/>
      <x/>
      <x v="22"/>
      <x v="80"/>
    </i>
    <i r="3">
      <x v="606"/>
      <x v="1"/>
      <x v="26"/>
      <x v="155"/>
    </i>
    <i r="3">
      <x v="828"/>
      <x/>
      <x v="26"/>
      <x v="75"/>
    </i>
    <i r="1">
      <x v="16"/>
      <x v="5"/>
      <x v="171"/>
      <x v="1"/>
      <x v="31"/>
      <x v="181"/>
    </i>
    <i r="3">
      <x v="394"/>
      <x/>
      <x v="31"/>
      <x/>
    </i>
    <i r="3">
      <x v="633"/>
      <x v="1"/>
      <x v="35"/>
      <x v="170"/>
    </i>
    <i r="3">
      <x v="854"/>
      <x/>
      <x v="35"/>
      <x v="61"/>
    </i>
    <i r="1">
      <x v="17"/>
      <x v="6"/>
      <x v="199"/>
      <x v="1"/>
      <x v="39"/>
      <x v="194"/>
    </i>
    <i r="3">
      <x v="422"/>
      <x/>
      <x v="39"/>
      <x v="49"/>
    </i>
    <i r="3">
      <x v="658"/>
      <x v="1"/>
      <x v="43"/>
      <x v="183"/>
    </i>
    <i r="3">
      <x v="875"/>
      <x/>
      <x v="43"/>
      <x v="48"/>
    </i>
    <i r="1">
      <x v="18"/>
      <x/>
      <x v="218"/>
      <x v="1"/>
      <x v="46"/>
      <x v="205"/>
    </i>
    <i r="3">
      <x v="443"/>
      <x/>
      <x v="46"/>
      <x v="36"/>
    </i>
    <i r="3">
      <x v="680"/>
      <x v="1"/>
      <x v="49"/>
      <x v="191"/>
    </i>
    <i r="1">
      <x v="19"/>
      <x v="1"/>
      <x v="5"/>
      <x/>
      <x v="49"/>
      <x v="38"/>
    </i>
    <i r="3">
      <x v="239"/>
      <x v="1"/>
      <x v="51"/>
      <x v="212"/>
    </i>
    <i r="3">
      <x v="467"/>
      <x/>
      <x v="51"/>
      <x v="27"/>
    </i>
    <i r="3">
      <x v="699"/>
      <x v="1"/>
      <x v="53"/>
      <x v="195"/>
    </i>
    <i r="1">
      <x v="20"/>
      <x v="2"/>
      <x v="29"/>
      <x/>
      <x v="53"/>
      <x v="32"/>
    </i>
    <i r="3">
      <x v="262"/>
      <x v="1"/>
      <x v="54"/>
      <x v="215"/>
    </i>
    <i r="3">
      <x v="491"/>
      <x/>
      <x v="54"/>
      <x v="24"/>
    </i>
    <i r="3">
      <x v="720"/>
      <x v="1"/>
      <x v="55"/>
      <x v="197"/>
    </i>
    <i r="1">
      <x v="21"/>
      <x v="3"/>
      <x v="53"/>
      <x/>
      <x v="55"/>
      <x v="31"/>
    </i>
    <i r="3">
      <x v="284"/>
      <x v="1"/>
      <x v="55"/>
      <x v="215"/>
    </i>
    <i r="3">
      <x v="510"/>
      <x/>
      <x v="55"/>
      <x v="26"/>
    </i>
    <i r="3">
      <x v="743"/>
      <x v="1"/>
      <x v="54"/>
      <x v="195"/>
    </i>
    <i r="1">
      <x v="22"/>
      <x v="4"/>
      <x v="72"/>
      <x/>
      <x v="54"/>
      <x v="35"/>
    </i>
    <i r="3">
      <x v="307"/>
      <x v="1"/>
      <x v="52"/>
      <x v="212"/>
    </i>
    <i r="3">
      <x v="535"/>
      <x/>
      <x v="52"/>
      <x v="34"/>
    </i>
    <i r="3">
      <x v="768"/>
      <x v="1"/>
      <x v="50"/>
      <x v="189"/>
    </i>
    <i r="1">
      <x v="23"/>
      <x v="5"/>
      <x v="94"/>
      <x/>
      <x v="50"/>
      <x v="43"/>
    </i>
    <i r="3">
      <x v="330"/>
      <x v="1"/>
      <x v="46"/>
      <x v="202"/>
    </i>
    <i r="3">
      <x v="559"/>
      <x/>
      <x v="46"/>
      <x v="45"/>
    </i>
    <i r="3">
      <x v="791"/>
      <x v="1"/>
      <x v="43"/>
      <x v="176"/>
    </i>
    <i r="1">
      <x v="24"/>
      <x v="6"/>
      <x v="122"/>
      <x/>
      <x v="43"/>
      <x v="54"/>
    </i>
    <i r="3">
      <x v="358"/>
      <x v="1"/>
      <x v="38"/>
      <x v="188"/>
    </i>
    <i r="3">
      <x v="585"/>
      <x/>
      <x v="38"/>
      <x v="60"/>
    </i>
    <i r="3">
      <x v="823"/>
      <x v="1"/>
      <x v="34"/>
      <x v="160"/>
    </i>
    <i r="1">
      <x v="25"/>
      <x/>
      <x v="153"/>
      <x/>
      <x v="34"/>
      <x v="68"/>
    </i>
    <i r="3">
      <x v="392"/>
      <x v="1"/>
      <x v="29"/>
      <x v="168"/>
    </i>
    <i r="3">
      <x v="616"/>
      <x/>
      <x v="29"/>
      <x v="77"/>
    </i>
    <i r="3">
      <x v="862"/>
      <x v="1"/>
      <x v="24"/>
      <x v="277"/>
    </i>
    <i r="1">
      <x v="26"/>
      <x v="1"/>
      <x v="195"/>
      <x/>
      <x v="24"/>
      <x v="84"/>
    </i>
    <i r="3">
      <x v="433"/>
      <x v="1"/>
      <x v="20"/>
      <x v="152"/>
    </i>
    <i r="3">
      <x v="664"/>
      <x/>
      <x v="20"/>
      <x v="88"/>
    </i>
    <i r="1">
      <x v="27"/>
      <x v="2"/>
      <x v="11"/>
      <x v="1"/>
      <x v="17"/>
      <x v="143"/>
    </i>
    <i r="3">
      <x v="240"/>
      <x/>
      <x v="17"/>
      <x v="87"/>
    </i>
    <i r="3">
      <x v="481"/>
      <x v="1"/>
      <x v="17"/>
      <x v="146"/>
    </i>
    <i r="3">
      <x v="713"/>
      <x/>
      <x v="17"/>
      <x v="90"/>
    </i>
    <i r="1">
      <x v="28"/>
      <x v="3"/>
      <x v="64"/>
      <x v="1"/>
      <x v="19"/>
      <x v="151"/>
    </i>
    <i r="3">
      <x v="291"/>
      <x/>
      <x v="19"/>
      <x v="81"/>
    </i>
    <i r="3">
      <x v="537"/>
      <x v="1"/>
      <x v="22"/>
      <x v="154"/>
    </i>
    <i r="3">
      <x v="762"/>
      <x/>
      <x v="22"/>
      <x v="81"/>
    </i>
    <i r="1">
      <x v="29"/>
      <x v="4"/>
      <x v="109"/>
      <x v="1"/>
      <x v="28"/>
      <x v="173"/>
    </i>
    <i r="3">
      <x v="337"/>
      <x/>
      <x v="28"/>
      <x v="60"/>
    </i>
    <i r="3">
      <x v="582"/>
      <x v="1"/>
      <x v="35"/>
      <x v="175"/>
    </i>
    <i r="3">
      <x v="807"/>
      <x/>
      <x v="35"/>
      <x v="61"/>
    </i>
    <i r="1">
      <x v="30"/>
      <x v="5"/>
      <x v="152"/>
      <x v="1"/>
      <x v="42"/>
      <x v="198"/>
    </i>
    <i r="3">
      <x v="383"/>
      <x/>
      <x v="42"/>
      <x v="35"/>
    </i>
    <i r="3">
      <x v="616"/>
      <x v="1"/>
      <x v="48"/>
      <x v="194"/>
    </i>
    <i r="3">
      <x v="844"/>
      <x/>
      <x v="48"/>
      <x v="38"/>
    </i>
    <i>
      <x v="2"/>
      <x v="31"/>
      <x v="6"/>
      <x v="186"/>
      <x v="1"/>
      <x v="54"/>
      <x v="218"/>
    </i>
    <i r="3">
      <x v="418"/>
      <x/>
      <x v="54"/>
      <x v="14"/>
    </i>
    <i r="3">
      <x v="652"/>
      <x v="1"/>
      <x v="59"/>
      <x v="209"/>
    </i>
    <i r="3">
      <x v="873"/>
      <x/>
      <x v="59"/>
      <x v="20"/>
    </i>
    <i r="1">
      <x v="32"/>
      <x/>
      <x v="215"/>
      <x v="1"/>
      <x v="64"/>
      <x v="290"/>
    </i>
    <i r="3">
      <x v="446"/>
      <x/>
      <x v="64"/>
      <x v="284"/>
    </i>
    <i r="3">
      <x v="678"/>
      <x v="1"/>
      <x v="67"/>
      <x v="216"/>
    </i>
    <i r="1">
      <x v="33"/>
      <x v="1"/>
      <x v="7"/>
      <x/>
      <x v="67"/>
      <x v="10"/>
    </i>
    <i r="3">
      <x v="241"/>
      <x v="1"/>
      <x v="69"/>
      <x v="229"/>
    </i>
    <i r="3">
      <x v="470"/>
      <x/>
      <x v="69"/>
      <x v="4"/>
    </i>
    <i r="3">
      <x v="703"/>
      <x v="1"/>
      <x v="69"/>
      <x v="216"/>
    </i>
    <i r="1">
      <x v="34"/>
      <x v="2"/>
      <x v="31"/>
      <x/>
      <x v="69"/>
      <x v="286"/>
    </i>
    <i r="3">
      <x v="268"/>
      <x v="1"/>
      <x v="69"/>
      <x v="285"/>
    </i>
    <i r="3">
      <x v="495"/>
      <x/>
      <x v="69"/>
      <x v="9"/>
    </i>
    <i r="3">
      <x v="727"/>
      <x v="1"/>
      <x v="67"/>
      <x v="210"/>
    </i>
    <i r="1">
      <x v="35"/>
      <x v="3"/>
      <x v="54"/>
      <x/>
      <x v="67"/>
      <x v="14"/>
    </i>
    <i r="3">
      <x v="288"/>
      <x v="1"/>
      <x v="64"/>
      <x v="222"/>
    </i>
    <i r="3">
      <x v="514"/>
      <x/>
      <x v="64"/>
      <x v="20"/>
    </i>
    <i r="3">
      <x v="747"/>
      <x v="1"/>
      <x v="60"/>
      <x v="198"/>
    </i>
    <i r="1">
      <x v="36"/>
      <x v="4"/>
      <x v="73"/>
      <x/>
      <x v="60"/>
      <x v="25"/>
    </i>
    <i r="3">
      <x v="308"/>
      <x v="1"/>
      <x v="54"/>
      <x v="233"/>
    </i>
    <i r="3">
      <x v="536"/>
      <x/>
      <x v="54"/>
      <x v="37"/>
    </i>
    <i r="3">
      <x v="767"/>
      <x v="1"/>
      <x v="49"/>
      <x v="183"/>
    </i>
    <i r="1">
      <x v="37"/>
      <x v="5"/>
      <x v="92"/>
      <x/>
      <x v="49"/>
      <x v="43"/>
    </i>
    <i r="3">
      <x v="327"/>
      <x v="1"/>
      <x v="43"/>
      <x v="187"/>
    </i>
    <i r="3">
      <x v="555"/>
      <x/>
      <x v="43"/>
      <x v="59"/>
    </i>
    <i r="3">
      <x v="785"/>
      <x v="1"/>
      <x v="36"/>
      <x v="163"/>
    </i>
    <i r="1">
      <x v="38"/>
      <x v="6"/>
      <x v="115"/>
      <x/>
      <x v="36"/>
      <x v="64"/>
    </i>
    <i r="3">
      <x v="348"/>
      <x v="1"/>
      <x v="29"/>
      <x v="161"/>
    </i>
    <i r="3">
      <x v="574"/>
      <x/>
      <x v="29"/>
      <x v="83"/>
    </i>
    <i r="3">
      <x v="812"/>
      <x v="1"/>
      <x v="22"/>
      <x v="143"/>
    </i>
    <i r="1">
      <x v="39"/>
      <x/>
      <x v="139"/>
      <x/>
      <x v="22"/>
      <x v="86"/>
    </i>
    <i r="3">
      <x v="378"/>
      <x v="1"/>
      <x v="16"/>
      <x v="136"/>
    </i>
    <i r="3">
      <x v="598"/>
      <x/>
      <x v="16"/>
      <x v="100"/>
    </i>
    <i r="3">
      <x v="843"/>
      <x v="1"/>
      <x v="9"/>
      <x v="125"/>
    </i>
    <i r="1">
      <x v="40"/>
      <x v="1"/>
      <x v="165"/>
      <x/>
      <x v="9"/>
      <x v="106"/>
    </i>
    <i r="3">
      <x v="415"/>
      <x v="1"/>
      <x v="3"/>
      <x v="115"/>
    </i>
    <i r="3">
      <x v="628"/>
      <x/>
      <x v="3"/>
      <x v="291"/>
    </i>
    <i r="3">
      <x v="885"/>
      <x v="1"/>
      <x/>
      <x v="252"/>
    </i>
    <i r="1">
      <x v="41"/>
      <x v="2"/>
      <x v="211"/>
      <x/>
      <x/>
      <x v="269"/>
    </i>
    <i r="3">
      <x v="463"/>
      <x v="1"/>
      <x v="75"/>
      <x v="292"/>
    </i>
    <i r="3">
      <x v="696"/>
      <x/>
      <x v="75"/>
      <x v="253"/>
    </i>
    <i r="1">
      <x v="42"/>
      <x v="3"/>
      <x v="44"/>
      <x v="1"/>
      <x v="75"/>
      <x v="293"/>
    </i>
    <i r="3">
      <x v="278"/>
      <x/>
      <x v="75"/>
      <x v="248"/>
    </i>
    <i r="3">
      <x v="521"/>
      <x v="1"/>
      <x/>
      <x v="294"/>
    </i>
    <i r="3">
      <x v="750"/>
      <x/>
      <x/>
      <x v="111"/>
    </i>
    <i r="1">
      <x v="43"/>
      <x v="4"/>
      <x v="92"/>
      <x v="1"/>
      <x v="3"/>
      <x v="127"/>
    </i>
    <i r="3">
      <x v="319"/>
      <x/>
      <x v="3"/>
      <x v="102"/>
    </i>
    <i r="3">
      <x v="566"/>
      <x v="1"/>
      <x v="9"/>
      <x v="126"/>
    </i>
    <i r="3">
      <x v="784"/>
      <x/>
      <x v="9"/>
      <x v="97"/>
    </i>
    <i r="1">
      <x v="44"/>
      <x v="5"/>
      <x v="133"/>
      <x v="1"/>
      <x v="15"/>
      <x v="148"/>
    </i>
    <i r="3">
      <x v="352"/>
      <x/>
      <x v="15"/>
      <x v="245"/>
    </i>
    <i r="3">
      <x v="597"/>
      <x v="1"/>
      <x v="22"/>
      <x v="146"/>
    </i>
    <i r="3">
      <x v="816"/>
      <x/>
      <x v="22"/>
      <x v="79"/>
    </i>
    <i r="1">
      <x v="45"/>
      <x v="6"/>
      <x v="157"/>
      <x v="1"/>
      <x v="29"/>
      <x v="174"/>
    </i>
    <i r="3">
      <x v="384"/>
      <x/>
      <x v="29"/>
      <x v="61"/>
    </i>
    <i r="3">
      <x v="621"/>
      <x v="1"/>
      <x v="35"/>
      <x v="169"/>
    </i>
    <i r="3">
      <x v="842"/>
      <x/>
      <x v="35"/>
      <x v="57"/>
    </i>
    <i r="1">
      <x v="46"/>
      <x/>
      <x v="185"/>
      <x v="1"/>
      <x v="41"/>
      <x v="195"/>
    </i>
    <i r="3">
      <x v="410"/>
      <x/>
      <x v="41"/>
      <x v="39"/>
    </i>
    <i r="3">
      <x v="645"/>
      <x v="1"/>
      <x v="47"/>
      <x v="189"/>
    </i>
    <i r="3">
      <x v="867"/>
      <x/>
      <x v="47"/>
      <x v="36"/>
    </i>
    <i r="1">
      <x v="47"/>
      <x v="1"/>
      <x v="207"/>
      <x v="1"/>
      <x v="52"/>
      <x v="212"/>
    </i>
    <i r="3">
      <x v="434"/>
      <x/>
      <x v="52"/>
      <x v="254"/>
    </i>
    <i r="3">
      <x v="669"/>
      <x v="1"/>
      <x v="57"/>
      <x v="202"/>
    </i>
    <i r="3">
      <x v="888"/>
      <x/>
      <x v="57"/>
      <x v="22"/>
    </i>
    <i r="1">
      <x v="48"/>
      <x v="2"/>
      <x v="226"/>
      <x v="1"/>
      <x v="61"/>
      <x v="222"/>
    </i>
    <i r="3">
      <x v="457"/>
      <x/>
      <x v="61"/>
      <x v="240"/>
    </i>
    <i r="3">
      <x v="688"/>
      <x v="1"/>
      <x v="64"/>
      <x v="231"/>
    </i>
    <i r="1">
      <x v="49"/>
      <x v="3"/>
      <x v="19"/>
      <x/>
      <x v="64"/>
      <x v="13"/>
    </i>
    <i r="3">
      <x v="249"/>
      <x v="1"/>
      <x v="66"/>
      <x v="226"/>
    </i>
    <i r="3">
      <x v="478"/>
      <x/>
      <x v="66"/>
      <x v="263"/>
    </i>
    <i r="3">
      <x v="709"/>
      <x v="1"/>
      <x v="67"/>
      <x v="213"/>
    </i>
    <i r="1">
      <x v="50"/>
      <x v="4"/>
      <x v="42"/>
      <x/>
      <x v="67"/>
      <x v="11"/>
    </i>
    <i r="3">
      <x v="272"/>
      <x v="1"/>
      <x v="67"/>
      <x v="290"/>
    </i>
    <i r="3">
      <x v="498"/>
      <x/>
      <x v="67"/>
      <x v="11"/>
    </i>
    <i r="3">
      <x v="730"/>
      <x v="1"/>
      <x v="66"/>
      <x v="280"/>
    </i>
    <i r="1">
      <x v="51"/>
      <x v="5"/>
      <x v="63"/>
      <x/>
      <x v="66"/>
      <x v="14"/>
    </i>
    <i r="3">
      <x v="292"/>
      <x v="1"/>
      <x v="64"/>
      <x v="224"/>
    </i>
    <i r="3">
      <x v="520"/>
      <x/>
      <x v="64"/>
      <x v="20"/>
    </i>
    <i r="3">
      <x v="752"/>
      <x v="1"/>
      <x v="61"/>
      <x v="206"/>
    </i>
    <i r="1">
      <x v="52"/>
      <x v="6"/>
      <x v="80"/>
      <x/>
      <x v="61"/>
      <x v="23"/>
    </i>
    <i r="3">
      <x v="314"/>
      <x v="1"/>
      <x v="56"/>
      <x v="212"/>
    </i>
    <i r="3">
      <x v="543"/>
      <x/>
      <x v="56"/>
      <x v="33"/>
    </i>
    <i r="3">
      <x v="776"/>
      <x v="1"/>
      <x v="51"/>
      <x v="191"/>
    </i>
    <i r="1">
      <x v="53"/>
      <x/>
      <x v="106"/>
      <x/>
      <x v="51"/>
      <x v="37"/>
    </i>
    <i r="3">
      <x v="342"/>
      <x v="1"/>
      <x v="44"/>
      <x v="191"/>
    </i>
    <i r="3">
      <x v="569"/>
      <x/>
      <x v="44"/>
      <x v="54"/>
    </i>
    <i r="3">
      <x v="804"/>
      <x v="1"/>
      <x v="37"/>
      <x v="169"/>
    </i>
    <i r="1">
      <x v="54"/>
      <x v="1"/>
      <x v="139"/>
      <x/>
      <x v="37"/>
      <x v="60"/>
    </i>
    <i r="3">
      <x v="379"/>
      <x v="1"/>
      <x v="30"/>
      <x v="161"/>
    </i>
    <i r="3">
      <x v="599"/>
      <x/>
      <x v="30"/>
      <x v="80"/>
    </i>
    <i r="3">
      <x v="841"/>
      <x v="1"/>
      <x v="22"/>
      <x v="147"/>
    </i>
    <i r="1">
      <x v="55"/>
      <x v="2"/>
      <x v="176"/>
      <x/>
      <x v="22"/>
      <x v="245"/>
    </i>
    <i r="3">
      <x v="423"/>
      <x v="1"/>
      <x v="16"/>
      <x v="260"/>
    </i>
    <i r="3">
      <x v="645"/>
      <x/>
      <x v="16"/>
      <x v="98"/>
    </i>
    <i r="3">
      <x v="890"/>
      <x v="1"/>
      <x v="11"/>
      <x v="135"/>
    </i>
    <i r="1">
      <x v="56"/>
      <x v="3"/>
      <x v="231"/>
      <x/>
      <x v="11"/>
      <x v="93"/>
    </i>
    <i r="3">
      <x v="478"/>
      <x v="1"/>
      <x v="9"/>
      <x v="129"/>
    </i>
    <i r="3">
      <x v="705"/>
      <x/>
      <x v="9"/>
      <x v="103"/>
    </i>
    <i r="1">
      <x v="57"/>
      <x v="4"/>
      <x v="60"/>
      <x v="1"/>
      <x v="12"/>
      <x v="142"/>
    </i>
    <i r="3">
      <x v="290"/>
      <x/>
      <x v="12"/>
      <x v="289"/>
    </i>
    <i r="3">
      <x v="538"/>
      <x v="1"/>
      <x v="17"/>
      <x v="142"/>
    </i>
    <i r="3">
      <x v="759"/>
      <x/>
      <x v="17"/>
      <x v="87"/>
    </i>
    <i r="1">
      <x v="58"/>
      <x v="5"/>
      <x v="108"/>
      <x v="1"/>
      <x v="25"/>
      <x v="166"/>
    </i>
    <i r="3">
      <x v="337"/>
      <x/>
      <x v="25"/>
      <x v="59"/>
    </i>
    <i r="3">
      <x v="580"/>
      <x v="1"/>
      <x v="32"/>
      <x v="167"/>
    </i>
    <i r="3">
      <x v="803"/>
      <x/>
      <x v="32"/>
      <x v="61"/>
    </i>
    <i>
      <x v="3"/>
      <x v="59"/>
      <x v="6"/>
      <x v="148"/>
      <x v="1"/>
      <x v="40"/>
      <x v="194"/>
    </i>
    <i r="3">
      <x v="380"/>
      <x/>
      <x v="40"/>
      <x v="28"/>
    </i>
    <i r="3">
      <x v="611"/>
      <x v="1"/>
      <x v="48"/>
      <x v="192"/>
    </i>
    <i r="3">
      <x v="838"/>
      <x/>
      <x v="48"/>
      <x v="31"/>
    </i>
    <i r="1">
      <x v="60"/>
      <x/>
      <x v="179"/>
      <x v="1"/>
      <x v="54"/>
      <x v="214"/>
    </i>
    <i r="3">
      <x v="410"/>
      <x/>
      <x v="54"/>
      <x v="263"/>
    </i>
    <i r="3">
      <x v="641"/>
      <x v="1"/>
      <x v="60"/>
      <x v="207"/>
    </i>
    <i r="3">
      <x v="866"/>
      <x/>
      <x v="60"/>
      <x v="240"/>
    </i>
    <i r="1">
      <x v="61"/>
      <x v="1"/>
      <x v="206"/>
      <x v="1"/>
      <x v="64"/>
      <x v="272"/>
    </i>
    <i r="3">
      <x v="437"/>
      <x/>
      <x v="64"/>
      <x v="4"/>
    </i>
    <i r="3">
      <x v="667"/>
      <x v="1"/>
      <x v="67"/>
      <x v="213"/>
    </i>
    <i r="3">
      <x v="890"/>
      <x/>
      <x v="67"/>
      <x v="7"/>
    </i>
    <i r="1">
      <x v="62"/>
      <x v="2"/>
      <x v="226"/>
      <x v="1"/>
      <x v="69"/>
      <x v="244"/>
    </i>
    <i r="3">
      <x v="460"/>
      <x/>
      <x v="69"/>
      <x v="5"/>
    </i>
    <i r="3">
      <x v="688"/>
      <x v="1"/>
      <x v="69"/>
      <x v="216"/>
    </i>
    <i r="1">
      <x v="63"/>
      <x v="3"/>
      <x v="19"/>
      <x/>
      <x v="69"/>
      <x v="7"/>
    </i>
    <i r="3">
      <x v="248"/>
      <x v="1"/>
      <x v="69"/>
      <x v="256"/>
    </i>
    <i r="3">
      <x v="477"/>
      <x/>
      <x v="69"/>
      <x v="286"/>
    </i>
    <i r="3">
      <x v="708"/>
      <x v="1"/>
      <x v="67"/>
      <x v="280"/>
    </i>
    <i r="1">
      <x v="64"/>
      <x v="4"/>
      <x v="38"/>
      <x/>
      <x v="67"/>
      <x v="12"/>
    </i>
    <i r="3">
      <x v="270"/>
      <x v="1"/>
      <x v="64"/>
      <x v="235"/>
    </i>
    <i r="3">
      <x v="496"/>
      <x/>
      <x v="64"/>
      <x v="22"/>
    </i>
    <i r="3">
      <x v="725"/>
      <x v="1"/>
      <x v="61"/>
      <x v="205"/>
    </i>
    <i r="1">
      <x v="65"/>
      <x v="5"/>
      <x v="55"/>
      <x/>
      <x v="61"/>
      <x v="23"/>
    </i>
    <i r="3">
      <x v="286"/>
      <x v="1"/>
      <x v="56"/>
      <x v="207"/>
    </i>
    <i r="3">
      <x v="509"/>
      <x/>
      <x v="56"/>
      <x v="37"/>
    </i>
    <i r="3">
      <x v="742"/>
      <x v="1"/>
      <x v="51"/>
      <x v="1"/>
    </i>
    <i r="1">
      <x v="66"/>
      <x v="6"/>
      <x v="71"/>
      <x/>
      <x v="51"/>
      <x v="38"/>
    </i>
    <i r="3">
      <x v="303"/>
      <x v="1"/>
      <x v="45"/>
      <x v="187"/>
    </i>
    <i r="3">
      <x v="527"/>
      <x/>
      <x v="45"/>
      <x v="57"/>
    </i>
    <i r="3">
      <x v="761"/>
      <x v="1"/>
      <x v="39"/>
      <x v="174"/>
    </i>
    <i r="1">
      <x v="67"/>
      <x/>
      <x v="85"/>
      <x/>
      <x v="39"/>
      <x v="59"/>
    </i>
    <i r="3">
      <x v="320"/>
      <x v="1"/>
      <x v="32"/>
      <x v="161"/>
    </i>
    <i r="3">
      <x v="544"/>
      <x/>
      <x v="32"/>
      <x v="79"/>
    </i>
    <i r="3">
      <x v="781"/>
      <x v="1"/>
      <x v="25"/>
      <x v="151"/>
    </i>
    <i r="1">
      <x v="68"/>
      <x v="1"/>
      <x v="105"/>
      <x/>
      <x v="25"/>
      <x v="82"/>
    </i>
    <i r="3">
      <x v="342"/>
      <x v="1"/>
      <x v="18"/>
      <x v="135"/>
    </i>
    <i r="3">
      <x v="562"/>
      <x/>
      <x v="18"/>
      <x v="96"/>
    </i>
    <i r="3">
      <x v="809"/>
      <x v="1"/>
      <x v="11"/>
      <x v="129"/>
    </i>
    <i r="1">
      <x v="69"/>
      <x v="2"/>
      <x v="131"/>
      <x/>
      <x v="11"/>
      <x v="100"/>
    </i>
    <i r="3">
      <x v="376"/>
      <x v="1"/>
      <x v="4"/>
      <x v="268"/>
    </i>
    <i r="3">
      <x v="587"/>
      <x/>
      <x v="4"/>
      <x v="246"/>
    </i>
    <i r="3">
      <x v="849"/>
      <x v="1"/>
      <x/>
      <x v="247"/>
    </i>
    <i r="1">
      <x v="70"/>
      <x v="3"/>
      <x v="162"/>
      <x/>
      <x/>
      <x v="248"/>
    </i>
    <i r="3">
      <x v="431"/>
      <x v="1"/>
      <x v="80"/>
      <x v="295"/>
    </i>
    <i r="3">
      <x v="629"/>
      <x/>
      <x v="80"/>
      <x v="296"/>
    </i>
    <i r="1">
      <x v="71"/>
      <x v="4"/>
      <x v="10"/>
      <x v="1"/>
      <x v="81"/>
      <x v="270"/>
    </i>
    <i r="3">
      <x v="253"/>
      <x/>
      <x v="81"/>
      <x v="297"/>
    </i>
    <i r="3">
      <x v="493"/>
      <x v="1"/>
      <x v="80"/>
      <x v="267"/>
    </i>
    <i r="3">
      <x v="729"/>
      <x/>
      <x v="80"/>
      <x v="297"/>
    </i>
    <i r="1">
      <x v="72"/>
      <x v="5"/>
      <x v="67"/>
      <x v="1"/>
      <x/>
      <x v="117"/>
    </i>
    <i r="3">
      <x v="299"/>
      <x/>
      <x/>
      <x v="106"/>
    </i>
    <i r="3">
      <x v="544"/>
      <x v="1"/>
      <x v="5"/>
      <x v="117"/>
    </i>
    <i r="3">
      <x v="765"/>
      <x/>
      <x v="5"/>
      <x v="104"/>
    </i>
    <i r="1">
      <x v="73"/>
      <x v="6"/>
      <x v="106"/>
      <x v="1"/>
      <x v="12"/>
      <x v="142"/>
    </i>
    <i r="3">
      <x v="332"/>
      <x/>
      <x v="12"/>
      <x v="85"/>
    </i>
    <i r="3">
      <x v="574"/>
      <x v="1"/>
      <x v="20"/>
      <x v="239"/>
    </i>
    <i r="3">
      <x v="795"/>
      <x/>
      <x v="20"/>
      <x v="82"/>
    </i>
    <i r="1">
      <x v="74"/>
      <x/>
      <x v="140"/>
      <x v="1"/>
      <x v="28"/>
      <x v="171"/>
    </i>
    <i r="3">
      <x v="362"/>
      <x/>
      <x v="28"/>
      <x v="58"/>
    </i>
    <i r="3">
      <x v="600"/>
      <x v="1"/>
      <x v="36"/>
      <x v="171"/>
    </i>
    <i r="3">
      <x v="825"/>
      <x/>
      <x v="36"/>
      <x v="54"/>
    </i>
    <i r="1">
      <x v="75"/>
      <x v="1"/>
      <x v="165"/>
      <x v="1"/>
      <x v="43"/>
      <x v="197"/>
    </i>
    <i r="3">
      <x v="391"/>
      <x/>
      <x v="43"/>
      <x v="33"/>
    </i>
    <i r="3">
      <x v="624"/>
      <x v="1"/>
      <x v="50"/>
      <x v="194"/>
    </i>
    <i r="3">
      <x v="853"/>
      <x/>
      <x v="50"/>
      <x v="29"/>
    </i>
    <i r="1">
      <x v="76"/>
      <x v="2"/>
      <x v="192"/>
      <x v="1"/>
      <x v="57"/>
      <x v="217"/>
    </i>
    <i r="3">
      <x v="420"/>
      <x/>
      <x v="57"/>
      <x v="15"/>
    </i>
    <i r="3">
      <x v="651"/>
      <x v="1"/>
      <x v="62"/>
      <x v="231"/>
    </i>
    <i r="3">
      <x v="875"/>
      <x/>
      <x v="62"/>
      <x v="13"/>
    </i>
    <i r="1">
      <x v="77"/>
      <x v="3"/>
      <x v="212"/>
      <x v="1"/>
      <x v="67"/>
      <x v="226"/>
    </i>
    <i r="3">
      <x v="442"/>
      <x/>
      <x v="67"/>
      <x v="7"/>
    </i>
    <i r="3">
      <x v="673"/>
      <x v="1"/>
      <x v="70"/>
      <x v="235"/>
    </i>
    <i r="1">
      <x v="78"/>
      <x v="4"/>
      <x v="5"/>
      <x/>
      <x v="70"/>
      <x v="242"/>
    </i>
    <i r="3">
      <x v="234"/>
      <x v="1"/>
      <x v="72"/>
      <x v="230"/>
    </i>
    <i r="3">
      <x v="464"/>
      <x/>
      <x v="72"/>
      <x v="284"/>
    </i>
    <i r="3">
      <x v="692"/>
      <x v="1"/>
      <x v="73"/>
      <x v="224"/>
    </i>
    <i r="1">
      <x v="79"/>
      <x v="5"/>
      <x v="27"/>
      <x/>
      <x v="73"/>
      <x v="4"/>
    </i>
    <i r="3">
      <x v="255"/>
      <x v="1"/>
      <x v="73"/>
      <x v="230"/>
    </i>
    <i r="3">
      <x v="486"/>
      <x/>
      <x v="73"/>
      <x v="7"/>
    </i>
    <i r="3">
      <x v="715"/>
      <x v="1"/>
      <x v="72"/>
      <x v="222"/>
    </i>
    <i r="1">
      <x v="80"/>
      <x v="6"/>
      <x v="51"/>
      <x/>
      <x v="72"/>
      <x v="6"/>
    </i>
    <i r="3">
      <x v="280"/>
      <x v="1"/>
      <x v="82"/>
      <x v="256"/>
    </i>
    <i r="3">
      <x v="503"/>
      <x/>
      <x v="82"/>
      <x v="14"/>
    </i>
    <i r="3">
      <x v="737"/>
      <x v="1"/>
      <x v="65"/>
      <x v="214"/>
    </i>
    <i r="1">
      <x v="81"/>
      <x/>
      <x v="71"/>
      <x/>
      <x v="65"/>
      <x v="12"/>
    </i>
    <i r="3">
      <x v="304"/>
      <x v="1"/>
      <x v="59"/>
      <x v="212"/>
    </i>
    <i r="3">
      <x v="531"/>
      <x/>
      <x v="59"/>
      <x v="31"/>
    </i>
    <i r="3">
      <x v="764"/>
      <x v="1"/>
      <x v="52"/>
      <x v="198"/>
    </i>
    <i r="1">
      <x v="82"/>
      <x v="1"/>
      <x v="97"/>
      <x/>
      <x v="52"/>
      <x v="29"/>
    </i>
    <i r="3">
      <x v="331"/>
      <x v="1"/>
      <x v="44"/>
      <x v="185"/>
    </i>
    <i r="3">
      <x v="557"/>
      <x/>
      <x v="44"/>
      <x v="56"/>
    </i>
    <i r="3">
      <x v="792"/>
      <x v="1"/>
      <x v="36"/>
      <x v="174"/>
    </i>
    <i r="1">
      <x v="83"/>
      <x v="2"/>
      <x v="131"/>
      <x/>
      <x v="36"/>
      <x v="56"/>
    </i>
    <i r="3">
      <x v="370"/>
      <x v="1"/>
      <x v="27"/>
      <x v="151"/>
    </i>
    <i r="3">
      <x v="591"/>
      <x/>
      <x v="27"/>
      <x v="85"/>
    </i>
    <i r="3">
      <x v="833"/>
      <x v="1"/>
      <x v="19"/>
      <x v="277"/>
    </i>
    <i r="1">
      <x v="84"/>
      <x v="3"/>
      <x v="168"/>
      <x/>
      <x v="19"/>
      <x v="84"/>
    </i>
    <i r="3">
      <x v="422"/>
      <x v="1"/>
      <x v="13"/>
      <x v="128"/>
    </i>
    <i r="3">
      <x v="636"/>
      <x/>
      <x v="13"/>
      <x v="103"/>
    </i>
    <i r="3">
      <x v="889"/>
      <x v="1"/>
      <x v="9"/>
      <x v="279"/>
    </i>
    <i r="1">
      <x v="85"/>
      <x v="4"/>
      <x v="228"/>
      <x/>
      <x v="9"/>
      <x v="92"/>
    </i>
    <i r="3">
      <x v="479"/>
      <x v="1"/>
      <x v="9"/>
      <x v="125"/>
    </i>
    <i r="3">
      <x v="701"/>
      <x/>
      <x v="9"/>
      <x v="104"/>
    </i>
    <i r="1">
      <x v="86"/>
      <x v="5"/>
      <x v="56"/>
      <x v="1"/>
      <x v="13"/>
      <x v="144"/>
    </i>
    <i r="3">
      <x v="287"/>
      <x/>
      <x v="13"/>
      <x v="80"/>
    </i>
    <i r="3">
      <x v="533"/>
      <x v="1"/>
      <x v="19"/>
      <x v="142"/>
    </i>
    <i r="3">
      <x v="753"/>
      <x/>
      <x v="19"/>
      <x v="85"/>
    </i>
    <i r="1">
      <x v="87"/>
      <x v="6"/>
      <x v="144"/>
      <x v="1"/>
      <x v="26"/>
      <x v="168"/>
    </i>
    <i r="3">
      <x v="368"/>
      <x/>
      <x v="26"/>
      <x v="51"/>
    </i>
    <i r="3">
      <x v="608"/>
      <x v="1"/>
      <x v="33"/>
      <x v="167"/>
    </i>
    <i r="3">
      <x v="829"/>
      <x/>
      <x v="33"/>
      <x v="55"/>
    </i>
    <i r="1">
      <x v="88"/>
      <x/>
      <x v="177"/>
      <x v="1"/>
      <x v="40"/>
      <x v="1"/>
    </i>
    <i r="3">
      <x v="400"/>
      <x/>
      <x v="40"/>
      <x v="26"/>
    </i>
    <i r="3">
      <x v="640"/>
      <x v="1"/>
      <x v="47"/>
      <x v="189"/>
    </i>
    <i r="3">
      <x v="863"/>
      <x/>
      <x v="47"/>
      <x v="29"/>
    </i>
    <i r="1">
      <x v="89"/>
      <x v="1"/>
      <x v="205"/>
      <x v="1"/>
      <x v="52"/>
      <x v="208"/>
    </i>
    <i r="3">
      <x v="432"/>
      <x/>
      <x v="52"/>
      <x v="240"/>
    </i>
    <i r="3">
      <x v="666"/>
      <x v="1"/>
      <x v="56"/>
      <x v="234"/>
    </i>
    <i r="3">
      <x v="886"/>
      <x/>
      <x v="56"/>
      <x v="15"/>
    </i>
    <i>
      <x v="4"/>
      <x v="90"/>
      <x v="2"/>
      <x v="225"/>
      <x v="1"/>
      <x v="59"/>
      <x v="216"/>
    </i>
    <i r="3">
      <x v="454"/>
      <x/>
      <x v="59"/>
      <x v="286"/>
    </i>
    <i r="3">
      <x v="686"/>
      <x v="1"/>
      <x v="62"/>
      <x v="209"/>
    </i>
    <i r="1">
      <x v="91"/>
      <x v="3"/>
      <x v="16"/>
      <x/>
      <x v="62"/>
      <x v="12"/>
    </i>
    <i r="3">
      <x v="246"/>
      <x v="1"/>
      <x v="63"/>
      <x v="219"/>
    </i>
    <i r="3">
      <x v="475"/>
      <x/>
      <x v="63"/>
      <x v="240"/>
    </i>
    <i r="3">
      <x v="706"/>
      <x v="1"/>
      <x v="63"/>
      <x v="212"/>
    </i>
    <i r="1">
      <x v="92"/>
      <x v="4"/>
      <x v="37"/>
      <x/>
      <x v="63"/>
      <x v="13"/>
    </i>
    <i r="3">
      <x v="269"/>
      <x v="1"/>
      <x v="63"/>
      <x v="217"/>
    </i>
    <i r="3">
      <x v="493"/>
      <x/>
      <x v="63"/>
      <x v="21"/>
    </i>
    <i r="3">
      <x v="723"/>
      <x v="1"/>
      <x v="61"/>
      <x v="231"/>
    </i>
    <i r="1">
      <x v="93"/>
      <x v="5"/>
      <x v="55"/>
      <x/>
      <x v="61"/>
      <x v="19"/>
    </i>
    <i r="3">
      <x v="285"/>
      <x v="1"/>
      <x v="59"/>
      <x v="211"/>
    </i>
    <i r="3">
      <x v="508"/>
      <x/>
      <x v="59"/>
      <x v="29"/>
    </i>
    <i r="3">
      <x v="742"/>
      <x v="1"/>
      <x v="56"/>
      <x v="206"/>
    </i>
    <i r="1">
      <x v="94"/>
      <x v="6"/>
      <x v="71"/>
      <x/>
      <x v="56"/>
      <x v="26"/>
    </i>
    <i r="3">
      <x v="303"/>
      <x v="1"/>
      <x v="52"/>
      <x v="199"/>
    </i>
    <i r="3">
      <x v="526"/>
      <x/>
      <x v="52"/>
      <x v="42"/>
    </i>
    <i r="3">
      <x v="760"/>
      <x v="1"/>
      <x v="48"/>
      <x v="194"/>
    </i>
    <i r="1">
      <x v="95"/>
      <x/>
      <x v="86"/>
      <x/>
      <x v="48"/>
      <x v="39"/>
    </i>
    <i r="3">
      <x v="319"/>
      <x v="1"/>
      <x v="43"/>
      <x v="181"/>
    </i>
    <i r="3">
      <x v="543"/>
      <x/>
      <x v="43"/>
      <x v="58"/>
    </i>
    <i r="3">
      <x v="777"/>
      <x v="1"/>
      <x v="38"/>
      <x v="179"/>
    </i>
    <i r="1">
      <x v="96"/>
      <x v="1"/>
      <x v="105"/>
      <x/>
      <x v="38"/>
      <x v="56"/>
    </i>
    <i r="3">
      <x v="338"/>
      <x v="1"/>
      <x v="32"/>
      <x v="156"/>
    </i>
    <i r="3">
      <x v="560"/>
      <x/>
      <x v="32"/>
      <x v="76"/>
    </i>
    <i r="3">
      <x v="799"/>
      <x v="1"/>
      <x v="26"/>
      <x v="156"/>
    </i>
    <i r="1">
      <x v="97"/>
      <x v="2"/>
      <x v="127"/>
      <x/>
      <x v="26"/>
      <x v="75"/>
    </i>
    <i r="3">
      <x v="360"/>
      <x v="1"/>
      <x v="20"/>
      <x v="135"/>
    </i>
    <i r="3">
      <x v="577"/>
      <x/>
      <x v="20"/>
      <x v="261"/>
    </i>
    <i r="3">
      <x v="824"/>
      <x v="1"/>
      <x v="13"/>
      <x v="136"/>
    </i>
    <i r="1">
      <x v="98"/>
      <x v="3"/>
      <x v="149"/>
      <x/>
      <x v="13"/>
      <x v="92"/>
    </i>
    <i r="3">
      <x v="390"/>
      <x v="1"/>
      <x v="7"/>
      <x v="114"/>
    </i>
    <i r="3">
      <x v="603"/>
      <x/>
      <x v="7"/>
      <x v="251"/>
    </i>
    <i r="3">
      <x v="861"/>
      <x v="1"/>
      <x v="2"/>
      <x v="118"/>
    </i>
    <i r="1">
      <x v="99"/>
      <x v="4"/>
      <x v="182"/>
      <x/>
      <x v="2"/>
      <x v="273"/>
    </i>
    <i r="3">
      <x v="438"/>
      <x v="1"/>
      <x v="78"/>
      <x v="298"/>
    </i>
    <i r="3">
      <x v="644"/>
      <x/>
      <x v="78"/>
      <x v="299"/>
    </i>
    <i r="1">
      <x v="100"/>
      <x v="5"/>
      <x v="13"/>
      <x v="1"/>
      <x v="75"/>
      <x v="113"/>
    </i>
    <i r="3">
      <x v="239"/>
      <x/>
      <x v="75"/>
      <x v="291"/>
    </i>
    <i r="3">
      <x v="494"/>
      <x v="1"/>
      <x v="76"/>
      <x v="300"/>
    </i>
    <i r="3">
      <x v="728"/>
      <x/>
      <x v="76"/>
      <x v="297"/>
    </i>
    <i r="1">
      <x v="101"/>
      <x v="6"/>
      <x v="68"/>
      <x v="1"/>
      <x v="1"/>
      <x v="120"/>
    </i>
    <i r="3">
      <x v="305"/>
      <x/>
      <x v="1"/>
      <x v="104"/>
    </i>
    <i r="3">
      <x v="548"/>
      <x v="1"/>
      <x v="5"/>
      <x v="118"/>
    </i>
    <i r="3">
      <x v="773"/>
      <x/>
      <x v="5"/>
      <x v="105"/>
    </i>
    <i r="1">
      <x v="102"/>
      <x/>
      <x v="113"/>
      <x v="1"/>
      <x v="12"/>
      <x v="141"/>
    </i>
    <i r="3">
      <x v="340"/>
      <x/>
      <x v="12"/>
      <x v="245"/>
    </i>
    <i r="3">
      <x v="583"/>
      <x v="1"/>
      <x v="20"/>
      <x v="239"/>
    </i>
    <i r="3">
      <x v="806"/>
      <x/>
      <x v="20"/>
      <x v="83"/>
    </i>
    <i r="1">
      <x v="103"/>
      <x v="1"/>
      <x v="150"/>
      <x v="1"/>
      <x v="28"/>
      <x v="169"/>
    </i>
    <i r="3">
      <x v="378"/>
      <x/>
      <x v="28"/>
      <x v="58"/>
    </i>
    <i r="3">
      <x v="612"/>
      <x v="1"/>
      <x v="36"/>
      <x v="172"/>
    </i>
    <i r="3">
      <x v="838"/>
      <x/>
      <x v="36"/>
      <x v="56"/>
    </i>
    <i r="1">
      <x v="104"/>
      <x v="2"/>
      <x v="180"/>
      <x v="1"/>
      <x v="43"/>
      <x v="196"/>
    </i>
    <i r="3">
      <x v="407"/>
      <x/>
      <x v="43"/>
      <x v="34"/>
    </i>
    <i r="3">
      <x v="642"/>
      <x v="1"/>
      <x v="51"/>
      <x v="196"/>
    </i>
    <i r="3">
      <x v="867"/>
      <x/>
      <x v="51"/>
      <x v="31"/>
    </i>
    <i r="1">
      <x v="105"/>
      <x v="3"/>
      <x v="207"/>
      <x v="1"/>
      <x v="57"/>
      <x v="215"/>
    </i>
    <i r="3">
      <x v="435"/>
      <x/>
      <x v="57"/>
      <x v="17"/>
    </i>
    <i r="3">
      <x v="669"/>
      <x v="1"/>
      <x v="63"/>
      <x v="280"/>
    </i>
    <i r="1">
      <x v="106"/>
      <x v="4"/>
      <x v="2"/>
      <x/>
      <x v="63"/>
      <x v="13"/>
    </i>
    <i r="3">
      <x v="231"/>
      <x v="1"/>
      <x v="67"/>
      <x v="225"/>
    </i>
    <i r="3">
      <x v="461"/>
      <x/>
      <x v="67"/>
      <x v="9"/>
    </i>
    <i r="3">
      <x v="690"/>
      <x v="1"/>
      <x v="70"/>
      <x v="222"/>
    </i>
    <i r="1">
      <x v="107"/>
      <x v="5"/>
      <x v="25"/>
      <x/>
      <x v="70"/>
      <x v="284"/>
    </i>
    <i r="3">
      <x v="254"/>
      <x v="1"/>
      <x v="73"/>
      <x v="282"/>
    </i>
    <i r="3">
      <x v="484"/>
      <x/>
      <x v="73"/>
      <x v="6"/>
    </i>
    <i r="3">
      <x v="715"/>
      <x v="1"/>
      <x v="74"/>
      <x v="225"/>
    </i>
    <i r="1">
      <x v="108"/>
      <x v="6"/>
      <x v="53"/>
      <x/>
      <x v="74"/>
      <x v="3"/>
    </i>
    <i r="3">
      <x v="282"/>
      <x v="1"/>
      <x v="73"/>
      <x v="285"/>
    </i>
    <i r="3">
      <x v="506"/>
      <x/>
      <x v="73"/>
      <x v="8"/>
    </i>
    <i r="3">
      <x v="739"/>
      <x v="1"/>
      <x v="71"/>
      <x v="272"/>
    </i>
    <i r="1">
      <x v="109"/>
      <x/>
      <x v="74"/>
      <x/>
      <x v="71"/>
      <x v="255"/>
    </i>
    <i r="3">
      <x v="305"/>
      <x v="1"/>
      <x v="69"/>
      <x v="222"/>
    </i>
    <i r="3">
      <x v="534"/>
      <x/>
      <x v="69"/>
      <x v="16"/>
    </i>
    <i r="3">
      <x v="766"/>
      <x v="1"/>
      <x v="64"/>
      <x v="218"/>
    </i>
    <i r="1">
      <x v="110"/>
      <x v="1"/>
      <x v="102"/>
      <x/>
      <x v="64"/>
      <x v="276"/>
    </i>
    <i r="3">
      <x v="333"/>
      <x v="1"/>
      <x v="58"/>
      <x v="205"/>
    </i>
    <i r="3">
      <x v="561"/>
      <x/>
      <x v="58"/>
      <x v="33"/>
    </i>
    <i r="3">
      <x v="792"/>
      <x v="1"/>
      <x v="51"/>
      <x v="234"/>
    </i>
    <i r="1">
      <x v="111"/>
      <x v="2"/>
      <x v="134"/>
      <x/>
      <x v="51"/>
      <x v="25"/>
    </i>
    <i r="3">
      <x v="366"/>
      <x v="1"/>
      <x v="43"/>
      <x v="177"/>
    </i>
    <i r="3">
      <x v="590"/>
      <x/>
      <x v="43"/>
      <x v="58"/>
    </i>
    <i r="3">
      <x v="829"/>
      <x v="1"/>
      <x v="35"/>
      <x v="179"/>
    </i>
    <i r="1">
      <x v="112"/>
      <x v="3"/>
      <x v="164"/>
      <x/>
      <x v="35"/>
      <x v="51"/>
    </i>
    <i r="3">
      <x v="406"/>
      <x v="1"/>
      <x v="28"/>
      <x v="147"/>
    </i>
    <i r="3">
      <x v="623"/>
      <x/>
      <x v="28"/>
      <x v="84"/>
    </i>
    <i r="3">
      <x v="871"/>
      <x v="1"/>
      <x v="21"/>
      <x v="155"/>
    </i>
    <i r="1">
      <x v="113"/>
      <x v="4"/>
      <x v="206"/>
      <x/>
      <x v="21"/>
      <x v="75"/>
    </i>
    <i r="3">
      <x v="456"/>
      <x v="1"/>
      <x v="16"/>
      <x v="131"/>
    </i>
    <i r="3">
      <x v="672"/>
      <x/>
      <x v="16"/>
      <x v="96"/>
    </i>
    <i r="1">
      <x v="114"/>
      <x v="5"/>
      <x v="29"/>
      <x v="1"/>
      <x v="14"/>
      <x v="146"/>
    </i>
    <i r="3">
      <x v="256"/>
      <x/>
      <x v="14"/>
      <x v="84"/>
    </i>
    <i r="3">
      <x v="503"/>
      <x v="1"/>
      <x v="14"/>
      <x v="131"/>
    </i>
    <i r="3">
      <x v="724"/>
      <x/>
      <x v="14"/>
      <x v="262"/>
    </i>
    <i r="1">
      <x v="115"/>
      <x v="6"/>
      <x v="78"/>
      <x v="1"/>
      <x v="17"/>
      <x v="151"/>
    </i>
    <i r="3">
      <x v="306"/>
      <x/>
      <x v="17"/>
      <x v="73"/>
    </i>
    <i r="3">
      <x v="554"/>
      <x v="1"/>
      <x v="21"/>
      <x v="239"/>
    </i>
    <i r="3">
      <x v="773"/>
      <x/>
      <x v="21"/>
      <x v="81"/>
    </i>
    <i r="1">
      <x v="116"/>
      <x/>
      <x v="125"/>
      <x v="1"/>
      <x v="26"/>
      <x v="166"/>
    </i>
    <i r="3">
      <x v="347"/>
      <x/>
      <x v="26"/>
      <x v="55"/>
    </i>
    <i r="3">
      <x v="592"/>
      <x v="1"/>
      <x v="31"/>
      <x v="161"/>
    </i>
    <i r="3">
      <x v="812"/>
      <x/>
      <x v="31"/>
      <x v="59"/>
    </i>
    <i r="1">
      <x v="117"/>
      <x v="1"/>
      <x v="158"/>
      <x v="1"/>
      <x v="36"/>
      <x v="182"/>
    </i>
    <i r="3">
      <x v="383"/>
      <x/>
      <x v="36"/>
      <x v="38"/>
    </i>
    <i r="3">
      <x v="621"/>
      <x v="1"/>
      <x v="41"/>
      <x v="178"/>
    </i>
    <i r="3">
      <x v="841"/>
      <x/>
      <x v="41"/>
      <x v="41"/>
    </i>
    <i r="1">
      <x v="118"/>
      <x v="2"/>
      <x v="188"/>
      <x v="1"/>
      <x v="44"/>
      <x v="192"/>
    </i>
    <i r="3">
      <x v="411"/>
      <x/>
      <x v="44"/>
      <x v="29"/>
    </i>
    <i r="3">
      <x v="647"/>
      <x v="1"/>
      <x v="47"/>
      <x v="190"/>
    </i>
    <i r="3">
      <x v="868"/>
      <x/>
      <x v="47"/>
      <x v="31"/>
    </i>
    <i r="1">
      <x v="119"/>
      <x v="3"/>
      <x v="209"/>
      <x v="1"/>
      <x v="50"/>
      <x v="196"/>
    </i>
    <i r="3">
      <x v="435"/>
      <x/>
      <x v="50"/>
      <x v="27"/>
    </i>
    <i r="3">
      <x v="668"/>
      <x v="1"/>
      <x v="51"/>
      <x v="196"/>
    </i>
    <i r="3">
      <x v="890"/>
      <x/>
      <x v="51"/>
      <x v="28"/>
    </i>
    <i>
      <x v="5"/>
      <x v="120"/>
      <x v="4"/>
      <x v="227"/>
      <x v="1"/>
      <x v="52"/>
      <x v="200"/>
    </i>
    <i r="3">
      <x v="455"/>
      <x/>
      <x v="52"/>
      <x v="30"/>
    </i>
    <i r="3">
      <x v="686"/>
      <x v="1"/>
      <x v="52"/>
      <x v="234"/>
    </i>
    <i r="1">
      <x v="121"/>
      <x v="5"/>
      <x v="17"/>
      <x/>
      <x v="52"/>
      <x v="29"/>
    </i>
    <i r="3">
      <x v="247"/>
      <x v="1"/>
      <x v="52"/>
      <x v="199"/>
    </i>
    <i r="3">
      <x v="471"/>
      <x/>
      <x v="52"/>
      <x v="35"/>
    </i>
    <i r="3">
      <x v="706"/>
      <x v="1"/>
      <x v="52"/>
      <x v="203"/>
    </i>
    <i r="1">
      <x v="122"/>
      <x v="6"/>
      <x v="35"/>
      <x/>
      <x v="52"/>
      <x v="31"/>
    </i>
    <i r="3">
      <x v="270"/>
      <x v="1"/>
      <x v="50"/>
      <x v="194"/>
    </i>
    <i r="3">
      <x v="490"/>
      <x/>
      <x v="50"/>
      <x v="40"/>
    </i>
    <i r="3">
      <x v="726"/>
      <x v="1"/>
      <x v="48"/>
      <x v="200"/>
    </i>
    <i r="1">
      <x v="123"/>
      <x/>
      <x v="54"/>
      <x/>
      <x v="48"/>
      <x v="35"/>
    </i>
    <i r="3">
      <x v="288"/>
      <x v="1"/>
      <x v="46"/>
      <x v="185"/>
    </i>
    <i r="3">
      <x v="503"/>
      <x/>
      <x v="46"/>
      <x v="48"/>
    </i>
    <i r="3">
      <x v="745"/>
      <x v="1"/>
      <x v="43"/>
      <x v="192"/>
    </i>
    <i r="1">
      <x v="124"/>
      <x v="1"/>
      <x v="72"/>
      <x/>
      <x v="43"/>
      <x v="43"/>
    </i>
    <i r="3">
      <x v="307"/>
      <x v="1"/>
      <x v="39"/>
      <x v="170"/>
    </i>
    <i r="3">
      <x v="525"/>
      <x/>
      <x v="39"/>
      <x v="60"/>
    </i>
    <i r="3">
      <x v="765"/>
      <x v="1"/>
      <x v="36"/>
      <x v="178"/>
    </i>
    <i r="1">
      <x v="125"/>
      <x v="2"/>
      <x v="91"/>
      <x/>
      <x v="36"/>
      <x v="55"/>
    </i>
    <i r="3">
      <x v="326"/>
      <x v="1"/>
      <x v="32"/>
      <x v="153"/>
    </i>
    <i r="3">
      <x v="547"/>
      <x/>
      <x v="32"/>
      <x v="74"/>
    </i>
    <i r="3">
      <x v="786"/>
      <x v="1"/>
      <x v="27"/>
      <x v="162"/>
    </i>
    <i r="1">
      <x v="126"/>
      <x v="3"/>
      <x v="114"/>
      <x/>
      <x v="27"/>
      <x v="68"/>
    </i>
    <i r="3">
      <x v="350"/>
      <x v="1"/>
      <x v="23"/>
      <x v="260"/>
    </i>
    <i r="3">
      <x v="567"/>
      <x/>
      <x v="23"/>
      <x v="86"/>
    </i>
    <i r="3">
      <x v="815"/>
      <x v="1"/>
      <x v="18"/>
      <x v="146"/>
    </i>
    <i r="1">
      <x v="127"/>
      <x v="4"/>
      <x v="142"/>
      <x/>
      <x v="18"/>
      <x v="84"/>
    </i>
    <i r="3">
      <x v="382"/>
      <x v="1"/>
      <x v="14"/>
      <x v="301"/>
    </i>
    <i r="3">
      <x v="595"/>
      <x/>
      <x v="14"/>
      <x v="99"/>
    </i>
    <i r="3">
      <x v="846"/>
      <x v="1"/>
      <x v="10"/>
      <x v="134"/>
    </i>
    <i r="1">
      <x v="128"/>
      <x v="5"/>
      <x v="170"/>
      <x/>
      <x v="10"/>
      <x v="94"/>
    </i>
    <i r="3">
      <x v="421"/>
      <x v="1"/>
      <x v="7"/>
      <x v="114"/>
    </i>
    <i r="3">
      <x v="631"/>
      <x/>
      <x v="7"/>
      <x v="278"/>
    </i>
    <i r="3">
      <x v="884"/>
      <x v="1"/>
      <x v="5"/>
      <x v="271"/>
    </i>
    <i r="1">
      <x v="129"/>
      <x v="6"/>
      <x v="217"/>
      <x/>
      <x v="5"/>
      <x v="100"/>
    </i>
    <i r="3">
      <x v="463"/>
      <x v="1"/>
      <x v="5"/>
      <x v="114"/>
    </i>
    <i r="3">
      <x v="687"/>
      <x/>
      <x v="5"/>
      <x v="109"/>
    </i>
    <i r="1">
      <x v="130"/>
      <x/>
      <x v="34"/>
      <x v="1"/>
      <x v="6"/>
      <x v="132"/>
    </i>
    <i r="3">
      <x v="269"/>
      <x/>
      <x v="6"/>
      <x v="94"/>
    </i>
    <i r="3">
      <x v="505"/>
      <x v="1"/>
      <x v="10"/>
      <x v="125"/>
    </i>
    <i r="3">
      <x v="734"/>
      <x/>
      <x v="10"/>
      <x v="97"/>
    </i>
    <i r="1">
      <x v="131"/>
      <x v="1"/>
      <x v="76"/>
      <x v="1"/>
      <x v="15"/>
      <x v="146"/>
    </i>
    <i r="3">
      <x v="307"/>
      <x/>
      <x v="15"/>
      <x v="80"/>
    </i>
    <i r="3">
      <x v="550"/>
      <x v="1"/>
      <x v="21"/>
      <x v="144"/>
    </i>
    <i r="3">
      <x v="775"/>
      <x/>
      <x v="21"/>
      <x v="82"/>
    </i>
    <i r="1">
      <x v="132"/>
      <x v="2"/>
      <x v="119"/>
      <x v="1"/>
      <x v="27"/>
      <x v="166"/>
    </i>
    <i r="3">
      <x v="343"/>
      <x/>
      <x v="27"/>
      <x v="60"/>
    </i>
    <i r="3">
      <x v="586"/>
      <x v="1"/>
      <x v="34"/>
      <x v="168"/>
    </i>
    <i r="3">
      <x v="812"/>
      <x/>
      <x v="34"/>
      <x v="59"/>
    </i>
    <i r="1">
      <x v="133"/>
      <x v="3"/>
      <x v="154"/>
      <x v="1"/>
      <x v="40"/>
      <x v="189"/>
    </i>
    <i r="3">
      <x v="382"/>
      <x/>
      <x v="40"/>
      <x v="40"/>
    </i>
    <i r="3">
      <x v="615"/>
      <x v="1"/>
      <x v="47"/>
      <x v="191"/>
    </i>
    <i r="3">
      <x v="845"/>
      <x/>
      <x v="47"/>
      <x v="36"/>
    </i>
    <i r="1">
      <x v="134"/>
      <x v="4"/>
      <x v="187"/>
      <x v="1"/>
      <x v="53"/>
      <x v="207"/>
    </i>
    <i r="3">
      <x v="413"/>
      <x/>
      <x v="53"/>
      <x v="236"/>
    </i>
    <i r="3">
      <x v="649"/>
      <x v="1"/>
      <x v="58"/>
      <x v="233"/>
    </i>
    <i r="3">
      <x v="874"/>
      <x/>
      <x v="58"/>
      <x v="18"/>
    </i>
    <i r="1">
      <x v="135"/>
      <x v="5"/>
      <x v="215"/>
      <x v="1"/>
      <x v="62"/>
      <x v="218"/>
    </i>
    <i r="3">
      <x v="442"/>
      <x/>
      <x v="62"/>
      <x v="14"/>
    </i>
    <i r="3">
      <x v="677"/>
      <x v="1"/>
      <x v="66"/>
      <x v="219"/>
    </i>
    <i r="1">
      <x v="136"/>
      <x v="6"/>
      <x v="11"/>
      <x/>
      <x v="66"/>
      <x v="7"/>
    </i>
    <i r="3">
      <x v="242"/>
      <x v="1"/>
      <x v="68"/>
      <x v="223"/>
    </i>
    <i r="3">
      <x v="469"/>
      <x/>
      <x v="68"/>
      <x v="286"/>
    </i>
    <i r="3">
      <x v="702"/>
      <x v="1"/>
      <x v="69"/>
      <x v="264"/>
    </i>
    <i r="1">
      <x v="137"/>
      <x/>
      <x v="40"/>
      <x/>
      <x v="69"/>
      <x v="250"/>
    </i>
    <i r="3">
      <x v="273"/>
      <x v="1"/>
      <x v="69"/>
      <x v="302"/>
    </i>
    <i r="3">
      <x v="497"/>
      <x/>
      <x v="69"/>
      <x v="11"/>
    </i>
    <i r="3">
      <x v="732"/>
      <x v="1"/>
      <x v="67"/>
      <x v="264"/>
    </i>
    <i r="1">
      <x v="138"/>
      <x v="1"/>
      <x v="67"/>
      <x/>
      <x v="67"/>
      <x v="255"/>
    </i>
    <i r="3">
      <x v="298"/>
      <x v="1"/>
      <x v="65"/>
      <x v="214"/>
    </i>
    <i r="3">
      <x v="524"/>
      <x/>
      <x v="65"/>
      <x v="19"/>
    </i>
    <i r="3">
      <x v="760"/>
      <x v="1"/>
      <x v="61"/>
      <x v="219"/>
    </i>
    <i r="1">
      <x v="139"/>
      <x v="2"/>
      <x v="95"/>
      <x/>
      <x v="61"/>
      <x v="8"/>
    </i>
    <i r="3">
      <x v="329"/>
      <x v="1"/>
      <x v="57"/>
      <x v="199"/>
    </i>
    <i r="3">
      <x v="553"/>
      <x/>
      <x v="57"/>
      <x v="32"/>
    </i>
    <i r="3">
      <x v="790"/>
      <x v="1"/>
      <x v="51"/>
      <x v="207"/>
    </i>
    <i r="1">
      <x v="140"/>
      <x v="3"/>
      <x v="129"/>
      <x/>
      <x v="51"/>
      <x v="20"/>
    </i>
    <i r="3">
      <x v="365"/>
      <x v="1"/>
      <x v="46"/>
      <x v="177"/>
    </i>
    <i r="3">
      <x v="584"/>
      <x/>
      <x v="46"/>
      <x v="50"/>
    </i>
    <i r="3">
      <x v="829"/>
      <x v="1"/>
      <x v="40"/>
      <x v="189"/>
    </i>
    <i r="1">
      <x v="141"/>
      <x v="4"/>
      <x v="159"/>
      <x/>
      <x v="40"/>
      <x v="39"/>
    </i>
    <i r="3">
      <x v="404"/>
      <x v="1"/>
      <x v="34"/>
      <x v="274"/>
    </i>
    <i r="3">
      <x v="617"/>
      <x/>
      <x v="34"/>
      <x v="68"/>
    </i>
    <i r="3">
      <x v="869"/>
      <x v="1"/>
      <x v="29"/>
      <x v="171"/>
    </i>
    <i r="1">
      <x v="142"/>
      <x v="5"/>
      <x v="200"/>
      <x/>
      <x v="29"/>
      <x v="58"/>
    </i>
    <i r="3">
      <x v="445"/>
      <x v="1"/>
      <x v="25"/>
      <x v="140"/>
    </i>
    <i r="3">
      <x v="659"/>
      <x/>
      <x v="25"/>
      <x v="82"/>
    </i>
    <i r="1">
      <x v="143"/>
      <x v="6"/>
      <x v="14"/>
      <x v="1"/>
      <x v="22"/>
      <x v="158"/>
    </i>
    <i r="3">
      <x v="236"/>
      <x/>
      <x v="22"/>
      <x v="70"/>
    </i>
    <i r="3">
      <x v="485"/>
      <x v="1"/>
      <x v="21"/>
      <x v="136"/>
    </i>
    <i r="3">
      <x v="700"/>
      <x/>
      <x v="21"/>
      <x v="85"/>
    </i>
    <i r="1">
      <x v="144"/>
      <x/>
      <x v="56"/>
      <x v="1"/>
      <x v="20"/>
      <x v="153"/>
    </i>
    <i r="3">
      <x v="281"/>
      <x/>
      <x v="20"/>
      <x v="73"/>
    </i>
    <i r="3">
      <x v="525"/>
      <x v="1"/>
      <x v="21"/>
      <x v="139"/>
    </i>
    <i r="3">
      <x v="743"/>
      <x/>
      <x v="21"/>
      <x v="81"/>
    </i>
    <i r="1">
      <x v="145"/>
      <x v="1"/>
      <x v="94"/>
      <x v="1"/>
      <x v="23"/>
      <x v="274"/>
    </i>
    <i r="3">
      <x v="318"/>
      <x/>
      <x v="23"/>
      <x v="69"/>
    </i>
    <i r="3">
      <x v="564"/>
      <x v="1"/>
      <x v="25"/>
      <x v="148"/>
    </i>
    <i r="3">
      <x v="782"/>
      <x/>
      <x v="25"/>
      <x v="71"/>
    </i>
    <i r="1">
      <x v="146"/>
      <x v="2"/>
      <x v="135"/>
      <x v="1"/>
      <x v="27"/>
      <x v="158"/>
    </i>
    <i r="3">
      <x v="354"/>
      <x/>
      <x v="27"/>
      <x v="62"/>
    </i>
    <i r="3">
      <x v="597"/>
      <x v="1"/>
      <x v="30"/>
      <x v="159"/>
    </i>
    <i r="3">
      <x v="818"/>
      <x/>
      <x v="30"/>
      <x v="62"/>
    </i>
    <i r="1">
      <x v="147"/>
      <x v="3"/>
      <x v="164"/>
      <x v="1"/>
      <x v="32"/>
      <x v="165"/>
    </i>
    <i r="3">
      <x v="387"/>
      <x/>
      <x v="32"/>
      <x v="56"/>
    </i>
    <i r="3">
      <x v="622"/>
      <x v="1"/>
      <x v="35"/>
      <x v="170"/>
    </i>
    <i r="3">
      <x v="847"/>
      <x/>
      <x v="35"/>
      <x v="54"/>
    </i>
    <i r="1">
      <x v="148"/>
      <x v="4"/>
      <x v="192"/>
      <x v="1"/>
      <x v="37"/>
      <x v="170"/>
    </i>
    <i r="3">
      <x v="412"/>
      <x/>
      <x v="37"/>
      <x v="52"/>
    </i>
    <i r="3">
      <x v="648"/>
      <x v="1"/>
      <x v="38"/>
      <x v="181"/>
    </i>
    <i r="3">
      <x v="871"/>
      <x/>
      <x v="38"/>
      <x v="49"/>
    </i>
    <i r="1">
      <x v="149"/>
      <x v="5"/>
      <x v="212"/>
      <x v="1"/>
      <x v="40"/>
      <x v="175"/>
    </i>
    <i r="3">
      <x v="436"/>
      <x/>
      <x v="40"/>
      <x v="50"/>
    </i>
    <i r="3">
      <x v="671"/>
      <x v="1"/>
      <x v="40"/>
      <x v="188"/>
    </i>
    <i r="1">
      <x v="150"/>
      <x v="6"/>
      <x/>
      <x/>
      <x v="40"/>
      <x v="46"/>
    </i>
    <i r="3">
      <x v="234"/>
      <x v="1"/>
      <x v="41"/>
      <x v="178"/>
    </i>
    <i r="3">
      <x v="454"/>
      <x/>
      <x v="41"/>
      <x v="50"/>
    </i>
    <i r="3">
      <x v="691"/>
      <x v="1"/>
      <x v="41"/>
      <x v="192"/>
    </i>
    <i>
      <x v="6"/>
      <x v="151"/>
      <x/>
      <x v="20"/>
      <x/>
      <x v="41"/>
      <x v="44"/>
    </i>
    <i r="3">
      <x v="255"/>
      <x v="1"/>
      <x v="41"/>
      <x v="177"/>
    </i>
    <i r="3">
      <x v="473"/>
      <x/>
      <x v="41"/>
      <x v="50"/>
    </i>
    <i r="3">
      <x v="713"/>
      <x v="1"/>
      <x v="41"/>
      <x v="192"/>
    </i>
    <i r="1">
      <x v="152"/>
      <x v="1"/>
      <x v="43"/>
      <x/>
      <x v="41"/>
      <x v="43"/>
    </i>
    <i r="3">
      <x v="278"/>
      <x v="1"/>
      <x v="40"/>
      <x v="172"/>
    </i>
    <i r="3">
      <x v="495"/>
      <x/>
      <x v="40"/>
      <x v="53"/>
    </i>
    <i r="3">
      <x v="735"/>
      <x v="1"/>
      <x v="39"/>
      <x v="187"/>
    </i>
    <i r="1">
      <x v="153"/>
      <x v="2"/>
      <x v="65"/>
      <x/>
      <x v="39"/>
      <x v="44"/>
    </i>
    <i r="3">
      <x v="296"/>
      <x v="1"/>
      <x v="38"/>
      <x v="164"/>
    </i>
    <i r="3">
      <x v="516"/>
      <x/>
      <x v="38"/>
      <x v="58"/>
    </i>
    <i r="3">
      <x v="755"/>
      <x v="1"/>
      <x v="36"/>
      <x v="181"/>
    </i>
    <i r="1">
      <x v="154"/>
      <x v="3"/>
      <x v="82"/>
      <x/>
      <x v="36"/>
      <x v="49"/>
    </i>
    <i r="3">
      <x v="318"/>
      <x v="1"/>
      <x v="34"/>
      <x v="155"/>
    </i>
    <i r="3">
      <x v="539"/>
      <x/>
      <x v="34"/>
      <x v="65"/>
    </i>
    <i r="3">
      <x v="778"/>
      <x v="1"/>
      <x v="32"/>
      <x v="172"/>
    </i>
    <i r="1">
      <x v="155"/>
      <x v="4"/>
      <x v="108"/>
      <x/>
      <x v="32"/>
      <x v="57"/>
    </i>
    <i r="3">
      <x v="341"/>
      <x v="1"/>
      <x v="29"/>
      <x v="277"/>
    </i>
    <i r="3">
      <x v="563"/>
      <x/>
      <x v="29"/>
      <x v="75"/>
    </i>
    <i r="3">
      <x v="805"/>
      <x v="1"/>
      <x v="27"/>
      <x v="162"/>
    </i>
    <i r="1">
      <x v="156"/>
      <x v="5"/>
      <x v="137"/>
      <x/>
      <x v="27"/>
      <x v="65"/>
    </i>
    <i r="3">
      <x v="372"/>
      <x v="1"/>
      <x v="24"/>
      <x v="139"/>
    </i>
    <i r="3">
      <x v="590"/>
      <x/>
      <x v="24"/>
      <x v="84"/>
    </i>
    <i r="3">
      <x v="834"/>
      <x v="1"/>
      <x v="22"/>
      <x v="274"/>
    </i>
    <i r="1">
      <x v="157"/>
      <x v="6"/>
      <x v="162"/>
      <x/>
      <x v="22"/>
      <x v="74"/>
    </i>
    <i r="3">
      <x v="402"/>
      <x v="1"/>
      <x v="20"/>
      <x v="134"/>
    </i>
    <i r="3">
      <x v="620"/>
      <x/>
      <x v="20"/>
      <x v="287"/>
    </i>
    <i r="3">
      <x v="866"/>
      <x v="1"/>
      <x v="18"/>
      <x v="277"/>
    </i>
    <i r="1">
      <x v="158"/>
      <x/>
      <x v="198"/>
      <x/>
      <x v="18"/>
      <x v="80"/>
    </i>
    <i r="3">
      <x v="439"/>
      <x v="1"/>
      <x v="17"/>
      <x v="131"/>
    </i>
    <i r="3">
      <x v="659"/>
      <x/>
      <x v="17"/>
      <x v="91"/>
    </i>
    <i r="1">
      <x v="159"/>
      <x v="1"/>
      <x v="6"/>
      <x v="1"/>
      <x v="17"/>
      <x v="147"/>
    </i>
    <i r="3">
      <x v="233"/>
      <x/>
      <x v="17"/>
      <x v="82"/>
    </i>
    <i r="3">
      <x v="474"/>
      <x v="1"/>
      <x v="17"/>
      <x v="134"/>
    </i>
    <i r="3">
      <x v="699"/>
      <x/>
      <x v="17"/>
      <x v="87"/>
    </i>
    <i r="1">
      <x v="160"/>
      <x v="2"/>
      <x v="47"/>
      <x v="1"/>
      <x v="19"/>
      <x v="150"/>
    </i>
    <i r="3">
      <x v="275"/>
      <x/>
      <x v="19"/>
      <x v="76"/>
    </i>
    <i r="3">
      <x v="514"/>
      <x v="1"/>
      <x v="22"/>
      <x v="239"/>
    </i>
    <i r="3">
      <x v="742"/>
      <x/>
      <x v="22"/>
      <x v="79"/>
    </i>
    <i r="1">
      <x v="161"/>
      <x v="3"/>
      <x v="84"/>
      <x v="1"/>
      <x v="25"/>
      <x v="160"/>
    </i>
    <i r="3">
      <x v="313"/>
      <x/>
      <x v="25"/>
      <x v="64"/>
    </i>
    <i r="3">
      <x v="557"/>
      <x v="1"/>
      <x v="30"/>
      <x v="159"/>
    </i>
    <i r="3">
      <x v="782"/>
      <x/>
      <x v="30"/>
      <x v="62"/>
    </i>
    <i r="1">
      <x v="162"/>
      <x v="4"/>
      <x v="130"/>
      <x v="1"/>
      <x v="34"/>
      <x v="175"/>
    </i>
    <i r="3">
      <x v="353"/>
      <x/>
      <x v="34"/>
      <x v="51"/>
    </i>
    <i r="3">
      <x v="596"/>
      <x v="1"/>
      <x v="39"/>
      <x v="179"/>
    </i>
    <i r="3">
      <x v="822"/>
      <x/>
      <x v="39"/>
      <x v="43"/>
    </i>
    <i r="1">
      <x v="163"/>
      <x v="5"/>
      <x v="166"/>
      <x v="1"/>
      <x v="44"/>
      <x v="191"/>
    </i>
    <i r="3">
      <x v="392"/>
      <x/>
      <x v="44"/>
      <x v="37"/>
    </i>
    <i r="3">
      <x v="628"/>
      <x v="1"/>
      <x v="49"/>
      <x v="197"/>
    </i>
    <i r="3">
      <x v="862"/>
      <x/>
      <x v="49"/>
      <x v="25"/>
    </i>
    <i r="1">
      <x v="164"/>
      <x v="6"/>
      <x v="203"/>
      <x v="1"/>
      <x v="53"/>
      <x v="202"/>
    </i>
    <i r="3">
      <x v="430"/>
      <x/>
      <x v="53"/>
      <x v="25"/>
    </i>
    <i r="3">
      <x v="665"/>
      <x v="1"/>
      <x v="57"/>
      <x v="231"/>
    </i>
    <i r="3">
      <x v="891"/>
      <x/>
      <x v="57"/>
      <x v="11"/>
    </i>
    <i r="1">
      <x v="165"/>
      <x/>
      <x v="233"/>
      <x v="1"/>
      <x v="60"/>
      <x v="211"/>
    </i>
    <i r="3">
      <x v="460"/>
      <x/>
      <x v="60"/>
      <x v="19"/>
    </i>
    <i r="3">
      <x v="695"/>
      <x v="1"/>
      <x v="63"/>
      <x v="221"/>
    </i>
    <i r="1">
      <x v="166"/>
      <x v="1"/>
      <x v="30"/>
      <x/>
      <x v="63"/>
      <x v="284"/>
    </i>
    <i r="3">
      <x v="267"/>
      <x v="1"/>
      <x v="64"/>
      <x v="243"/>
    </i>
    <i r="3">
      <x v="489"/>
      <x/>
      <x v="64"/>
      <x v="16"/>
    </i>
    <i r="3">
      <x v="727"/>
      <x v="1"/>
      <x v="65"/>
      <x v="264"/>
    </i>
    <i r="1">
      <x v="167"/>
      <x v="2"/>
      <x v="63"/>
      <x/>
      <x v="65"/>
      <x v="255"/>
    </i>
    <i r="3">
      <x v="295"/>
      <x v="1"/>
      <x v="64"/>
      <x v="211"/>
    </i>
    <i r="3">
      <x v="518"/>
      <x/>
      <x v="64"/>
      <x v="18"/>
    </i>
    <i r="3">
      <x v="757"/>
      <x v="1"/>
      <x v="63"/>
      <x v="222"/>
    </i>
    <i r="1">
      <x v="168"/>
      <x v="3"/>
      <x v="89"/>
      <x/>
      <x v="63"/>
      <x v="284"/>
    </i>
    <i r="3">
      <x v="327"/>
      <x v="1"/>
      <x v="60"/>
      <x v="201"/>
    </i>
    <i r="3">
      <x v="549"/>
      <x/>
      <x v="60"/>
      <x v="236"/>
    </i>
    <i r="3">
      <x v="787"/>
      <x v="1"/>
      <x v="57"/>
      <x v="215"/>
    </i>
    <i r="1">
      <x v="169"/>
      <x v="4"/>
      <x v="123"/>
      <x/>
      <x v="57"/>
      <x v="11"/>
    </i>
    <i r="3">
      <x v="358"/>
      <x v="1"/>
      <x v="53"/>
      <x v="186"/>
    </i>
    <i r="3">
      <x v="577"/>
      <x/>
      <x v="53"/>
      <x v="33"/>
    </i>
    <i r="3">
      <x v="822"/>
      <x v="1"/>
      <x v="49"/>
      <x v="234"/>
    </i>
    <i r="1">
      <x v="170"/>
      <x v="5"/>
      <x v="153"/>
      <x/>
      <x v="49"/>
      <x v="24"/>
    </i>
    <i r="3">
      <x v="391"/>
      <x v="1"/>
      <x v="44"/>
      <x v="167"/>
    </i>
    <i r="3">
      <x v="605"/>
      <x/>
      <x v="44"/>
      <x v="47"/>
    </i>
    <i r="3">
      <x v="855"/>
      <x v="1"/>
      <x v="39"/>
      <x v="184"/>
    </i>
    <i r="1">
      <x v="171"/>
      <x v="6"/>
      <x v="184"/>
      <x/>
      <x v="39"/>
      <x v="44"/>
    </i>
    <i r="3">
      <x v="427"/>
      <x v="1"/>
      <x v="34"/>
      <x v="150"/>
    </i>
    <i r="3">
      <x v="640"/>
      <x/>
      <x v="34"/>
      <x v="63"/>
    </i>
    <i r="3">
      <x v="885"/>
      <x v="1"/>
      <x v="29"/>
      <x v="164"/>
    </i>
    <i r="1">
      <x v="172"/>
      <x/>
      <x v="214"/>
      <x/>
      <x v="29"/>
      <x v="63"/>
    </i>
    <i r="3">
      <x v="458"/>
      <x v="1"/>
      <x v="25"/>
      <x v="138"/>
    </i>
    <i r="3">
      <x v="676"/>
      <x/>
      <x v="25"/>
      <x v="76"/>
    </i>
    <i r="1">
      <x v="173"/>
      <x v="1"/>
      <x v="24"/>
      <x v="1"/>
      <x v="21"/>
      <x v="148"/>
    </i>
    <i r="3">
      <x v="246"/>
      <x/>
      <x v="21"/>
      <x v="78"/>
    </i>
    <i r="3">
      <x v="492"/>
      <x v="1"/>
      <x v="18"/>
      <x v="133"/>
    </i>
    <i r="3">
      <x v="711"/>
      <x/>
      <x v="18"/>
      <x v="289"/>
    </i>
    <i r="1">
      <x v="174"/>
      <x v="2"/>
      <x v="62"/>
      <x v="1"/>
      <x v="17"/>
      <x v="139"/>
    </i>
    <i r="3">
      <x v="285"/>
      <x/>
      <x v="17"/>
      <x v="289"/>
    </i>
    <i r="3">
      <x v="530"/>
      <x v="1"/>
      <x v="16"/>
      <x v="134"/>
    </i>
    <i r="3">
      <x v="752"/>
      <x/>
      <x v="16"/>
      <x v="86"/>
    </i>
    <i r="1">
      <x v="175"/>
      <x v="3"/>
      <x v="100"/>
      <x v="1"/>
      <x v="16"/>
      <x v="136"/>
    </i>
    <i r="3">
      <x v="324"/>
      <x/>
      <x v="16"/>
      <x v="275"/>
    </i>
    <i r="3">
      <x v="568"/>
      <x v="1"/>
      <x v="17"/>
      <x v="140"/>
    </i>
    <i r="3">
      <x v="788"/>
      <x/>
      <x v="17"/>
      <x v="245"/>
    </i>
    <i r="1">
      <x v="176"/>
      <x v="4"/>
      <x v="141"/>
      <x v="1"/>
      <x v="19"/>
      <x v="138"/>
    </i>
    <i r="3">
      <x v="359"/>
      <x/>
      <x v="19"/>
      <x v="82"/>
    </i>
    <i r="3">
      <x v="601"/>
      <x v="1"/>
      <x v="21"/>
      <x v="149"/>
    </i>
    <i r="3">
      <x v="827"/>
      <x/>
      <x v="21"/>
      <x v="76"/>
    </i>
    <i r="1">
      <x v="177"/>
      <x v="5"/>
      <x v="172"/>
      <x v="1"/>
      <x v="24"/>
      <x v="144"/>
    </i>
    <i r="3">
      <x v="392"/>
      <x/>
      <x v="24"/>
      <x v="73"/>
    </i>
    <i r="3">
      <x v="630"/>
      <x v="1"/>
      <x v="26"/>
      <x v="161"/>
    </i>
    <i r="3">
      <x v="857"/>
      <x/>
      <x v="26"/>
      <x v="66"/>
    </i>
    <i r="1">
      <x v="178"/>
      <x v="6"/>
      <x v="202"/>
      <x v="1"/>
      <x v="29"/>
      <x v="152"/>
    </i>
    <i r="3">
      <x v="422"/>
      <x/>
      <x v="29"/>
      <x v="66"/>
    </i>
    <i r="3">
      <x v="658"/>
      <x v="1"/>
      <x v="31"/>
      <x v="173"/>
    </i>
    <i r="3">
      <x v="880"/>
      <x/>
      <x v="31"/>
      <x v="59"/>
    </i>
    <i r="1">
      <x v="179"/>
      <x/>
      <x v="224"/>
      <x v="1"/>
      <x v="33"/>
      <x v="160"/>
    </i>
    <i r="3">
      <x v="442"/>
      <x/>
      <x v="33"/>
      <x v="61"/>
    </i>
    <i r="3">
      <x v="681"/>
      <x v="1"/>
      <x v="35"/>
      <x v="183"/>
    </i>
    <i r="1">
      <x v="180"/>
      <x v="1"/>
      <x v="10"/>
      <x/>
      <x v="35"/>
      <x v="51"/>
    </i>
    <i r="3">
      <x v="246"/>
      <x v="1"/>
      <x v="37"/>
      <x v="166"/>
    </i>
    <i r="3">
      <x v="464"/>
      <x/>
      <x v="37"/>
      <x v="55"/>
    </i>
    <i r="3">
      <x v="704"/>
      <x v="1"/>
      <x v="39"/>
      <x v="188"/>
    </i>
    <i>
      <x v="7"/>
      <x v="181"/>
      <x v="2"/>
      <x v="31"/>
      <x/>
      <x v="39"/>
      <x v="44"/>
    </i>
    <i r="3">
      <x v="271"/>
      <x v="1"/>
      <x v="40"/>
      <x v="169"/>
    </i>
    <i r="3">
      <x v="487"/>
      <x/>
      <x v="40"/>
      <x v="50"/>
    </i>
    <i r="3">
      <x v="727"/>
      <x v="1"/>
      <x v="41"/>
      <x v="191"/>
    </i>
    <i r="1">
      <x v="182"/>
      <x v="3"/>
      <x v="57"/>
      <x/>
      <x v="41"/>
      <x v="38"/>
    </i>
    <i r="3">
      <x v="290"/>
      <x v="1"/>
      <x v="41"/>
      <x v="170"/>
    </i>
    <i r="3">
      <x v="508"/>
      <x/>
      <x v="41"/>
      <x v="48"/>
    </i>
    <i r="3">
      <x v="748"/>
      <x v="1"/>
      <x v="42"/>
      <x v="191"/>
    </i>
    <i r="1">
      <x v="183"/>
      <x v="4"/>
      <x v="78"/>
      <x/>
      <x v="42"/>
      <x v="37"/>
    </i>
    <i r="3">
      <x v="310"/>
      <x v="1"/>
      <x v="42"/>
      <x v="170"/>
    </i>
    <i r="3">
      <x v="534"/>
      <x/>
      <x v="42"/>
      <x v="49"/>
    </i>
    <i r="3">
      <x v="772"/>
      <x v="1"/>
      <x v="41"/>
      <x v="189"/>
    </i>
    <i r="1">
      <x v="184"/>
      <x v="5"/>
      <x v="103"/>
      <x/>
      <x v="41"/>
      <x v="39"/>
    </i>
    <i r="3">
      <x v="331"/>
      <x v="1"/>
      <x v="40"/>
      <x v="167"/>
    </i>
    <i r="3">
      <x v="557"/>
      <x/>
      <x v="40"/>
      <x v="53"/>
    </i>
    <i r="3">
      <x v="791"/>
      <x v="1"/>
      <x v="39"/>
      <x v="185"/>
    </i>
    <i r="1">
      <x v="185"/>
      <x v="6"/>
      <x v="127"/>
      <x/>
      <x v="39"/>
      <x v="44"/>
    </i>
    <i r="3">
      <x v="356"/>
      <x v="1"/>
      <x v="38"/>
      <x v="162"/>
    </i>
    <i r="3">
      <x v="579"/>
      <x/>
      <x v="38"/>
      <x v="58"/>
    </i>
    <i r="3">
      <x v="820"/>
      <x v="1"/>
      <x v="36"/>
      <x v="178"/>
    </i>
    <i r="1">
      <x v="186"/>
      <x/>
      <x v="151"/>
      <x/>
      <x v="36"/>
      <x v="51"/>
    </i>
    <i r="3">
      <x v="386"/>
      <x v="1"/>
      <x v="34"/>
      <x v="154"/>
    </i>
    <i r="3">
      <x v="604"/>
      <x/>
      <x v="34"/>
      <x v="64"/>
    </i>
    <i r="3">
      <x v="847"/>
      <x v="1"/>
      <x v="31"/>
      <x v="169"/>
    </i>
    <i r="1">
      <x v="187"/>
      <x v="1"/>
      <x v="176"/>
      <x/>
      <x v="31"/>
      <x v="59"/>
    </i>
    <i r="3">
      <x v="413"/>
      <x v="1"/>
      <x v="29"/>
      <x v="277"/>
    </i>
    <i r="3">
      <x v="634"/>
      <x/>
      <x v="29"/>
      <x v="72"/>
    </i>
    <i r="3">
      <x v="876"/>
      <x v="1"/>
      <x v="26"/>
      <x v="159"/>
    </i>
    <i r="1">
      <x v="188"/>
      <x v="2"/>
      <x v="208"/>
      <x/>
      <x v="26"/>
      <x v="68"/>
    </i>
    <i r="3">
      <x v="447"/>
      <x v="1"/>
      <x v="24"/>
      <x v="142"/>
    </i>
    <i r="3">
      <x v="674"/>
      <x/>
      <x v="24"/>
      <x v="80"/>
    </i>
    <i r="1">
      <x v="189"/>
      <x v="3"/>
      <x v="18"/>
      <x v="1"/>
      <x v="22"/>
      <x v="152"/>
    </i>
    <i r="3">
      <x v="245"/>
      <x/>
      <x v="22"/>
      <x v="76"/>
    </i>
    <i r="3">
      <x v="484"/>
      <x v="1"/>
      <x v="22"/>
      <x v="142"/>
    </i>
    <i r="3">
      <x v="717"/>
      <x/>
      <x v="22"/>
      <x v="81"/>
    </i>
    <i r="1">
      <x v="190"/>
      <x v="4"/>
      <x v="61"/>
      <x v="1"/>
      <x v="22"/>
      <x v="150"/>
    </i>
    <i r="3">
      <x v="289"/>
      <x/>
      <x v="22"/>
      <x v="76"/>
    </i>
    <i r="3">
      <x v="532"/>
      <x v="1"/>
      <x v="23"/>
      <x v="149"/>
    </i>
    <i r="3">
      <x v="763"/>
      <x/>
      <x v="23"/>
      <x v="71"/>
    </i>
    <i r="1">
      <x v="191"/>
      <x v="5"/>
      <x v="107"/>
      <x v="1"/>
      <x v="26"/>
      <x v="156"/>
    </i>
    <i r="3">
      <x v="335"/>
      <x/>
      <x v="26"/>
      <x v="67"/>
    </i>
    <i r="3">
      <x v="577"/>
      <x v="1"/>
      <x v="30"/>
      <x v="165"/>
    </i>
    <i r="3">
      <x v="808"/>
      <x/>
      <x v="30"/>
      <x v="55"/>
    </i>
    <i r="1">
      <x v="192"/>
      <x v="6"/>
      <x v="155"/>
      <x v="1"/>
      <x v="35"/>
      <x v="170"/>
    </i>
    <i r="3">
      <x v="381"/>
      <x/>
      <x v="35"/>
      <x v="55"/>
    </i>
    <i r="3">
      <x v="618"/>
      <x v="1"/>
      <x v="40"/>
      <x v="187"/>
    </i>
    <i r="3">
      <x v="851"/>
      <x/>
      <x v="40"/>
      <x v="35"/>
    </i>
    <i r="1">
      <x v="193"/>
      <x/>
      <x v="197"/>
      <x v="1"/>
      <x v="46"/>
      <x v="187"/>
    </i>
    <i r="3">
      <x v="419"/>
      <x/>
      <x v="46"/>
      <x v="39"/>
    </i>
    <i r="3">
      <x v="656"/>
      <x v="1"/>
      <x v="51"/>
      <x v="233"/>
    </i>
    <i r="3">
      <x v="885"/>
      <x/>
      <x v="51"/>
      <x v="17"/>
    </i>
    <i r="1">
      <x v="194"/>
      <x v="1"/>
      <x v="227"/>
      <x v="1"/>
      <x v="56"/>
      <x v="234"/>
    </i>
    <i r="3">
      <x v="452"/>
      <x/>
      <x v="56"/>
      <x v="24"/>
    </i>
    <i r="3">
      <x v="689"/>
      <x v="1"/>
      <x v="60"/>
      <x v="259"/>
    </i>
    <i r="1">
      <x v="195"/>
      <x v="2"/>
      <x v="25"/>
      <x/>
      <x v="60"/>
      <x v="6"/>
    </i>
    <i r="3">
      <x v="260"/>
      <x v="1"/>
      <x v="64"/>
      <x v="211"/>
    </i>
    <i r="3">
      <x v="483"/>
      <x/>
      <x v="64"/>
      <x v="14"/>
    </i>
    <i r="3">
      <x v="719"/>
      <x v="1"/>
      <x v="66"/>
      <x v="226"/>
    </i>
    <i r="1">
      <x v="196"/>
      <x v="3"/>
      <x v="58"/>
      <x/>
      <x v="66"/>
      <x v="303"/>
    </i>
    <i r="3">
      <x v="289"/>
      <x v="1"/>
      <x v="68"/>
      <x v="280"/>
    </i>
    <i r="3">
      <x v="512"/>
      <x/>
      <x v="68"/>
      <x v="10"/>
    </i>
    <i r="3">
      <x v="751"/>
      <x v="1"/>
      <x v="68"/>
      <x v="290"/>
    </i>
    <i r="1">
      <x v="197"/>
      <x v="4"/>
      <x v="83"/>
      <x/>
      <x v="68"/>
      <x v="257"/>
    </i>
    <i r="3">
      <x v="317"/>
      <x v="1"/>
      <x v="67"/>
      <x v="233"/>
    </i>
    <i r="3">
      <x v="542"/>
      <x/>
      <x v="67"/>
      <x v="12"/>
    </i>
    <i r="3">
      <x v="778"/>
      <x v="1"/>
      <x v="64"/>
      <x v="223"/>
    </i>
    <i r="1">
      <x v="198"/>
      <x v="5"/>
      <x v="113"/>
      <x/>
      <x v="64"/>
      <x v="241"/>
    </i>
    <i r="3">
      <x v="344"/>
      <x v="1"/>
      <x v="61"/>
      <x v="196"/>
    </i>
    <i r="3">
      <x v="567"/>
      <x/>
      <x v="61"/>
      <x v="20"/>
    </i>
    <i r="3">
      <x v="807"/>
      <x v="1"/>
      <x v="56"/>
      <x v="211"/>
    </i>
    <i r="1">
      <x v="199"/>
      <x v="6"/>
      <x v="140"/>
      <x/>
      <x v="56"/>
      <x v="20"/>
    </i>
    <i r="3">
      <x v="372"/>
      <x v="1"/>
      <x v="51"/>
      <x v="179"/>
    </i>
    <i r="3">
      <x v="592"/>
      <x/>
      <x v="51"/>
      <x v="33"/>
    </i>
    <i r="3">
      <x v="832"/>
      <x v="1"/>
      <x v="45"/>
      <x v="190"/>
    </i>
    <i r="1">
      <x v="200"/>
      <x/>
      <x v="161"/>
      <x/>
      <x v="45"/>
      <x v="40"/>
    </i>
    <i r="3">
      <x v="397"/>
      <x v="1"/>
      <x v="39"/>
      <x v="159"/>
    </i>
    <i r="3">
      <x v="615"/>
      <x/>
      <x v="39"/>
      <x v="53"/>
    </i>
    <i r="3">
      <x v="859"/>
      <x v="1"/>
      <x v="33"/>
      <x v="165"/>
    </i>
    <i r="1">
      <x v="201"/>
      <x v="1"/>
      <x v="189"/>
      <x/>
      <x v="33"/>
      <x/>
    </i>
    <i r="3">
      <x v="425"/>
      <x v="1"/>
      <x v="27"/>
      <x v="142"/>
    </i>
    <i r="3">
      <x v="646"/>
      <x/>
      <x v="27"/>
      <x v="75"/>
    </i>
    <i r="3">
      <x v="884"/>
      <x v="1"/>
      <x v="20"/>
      <x v="142"/>
    </i>
    <i r="1">
      <x v="202"/>
      <x v="2"/>
      <x v="216"/>
      <x/>
      <x v="20"/>
      <x v="289"/>
    </i>
    <i r="3">
      <x v="455"/>
      <x v="1"/>
      <x v="15"/>
      <x v="129"/>
    </i>
    <i r="3">
      <x v="678"/>
      <x/>
      <x v="15"/>
      <x v="261"/>
    </i>
    <i r="1">
      <x v="203"/>
      <x v="3"/>
      <x v="26"/>
      <x v="1"/>
      <x v="10"/>
      <x v="126"/>
    </i>
    <i r="3">
      <x v="250"/>
      <x/>
      <x v="10"/>
      <x v="99"/>
    </i>
    <i r="3">
      <x v="493"/>
      <x v="1"/>
      <x v="7"/>
      <x v="122"/>
    </i>
    <i r="3">
      <x v="718"/>
      <x/>
      <x v="7"/>
      <x v="103"/>
    </i>
    <i r="1">
      <x v="204"/>
      <x v="4"/>
      <x v="68"/>
      <x v="1"/>
      <x v="5"/>
      <x v="238"/>
    </i>
    <i r="3">
      <x v="294"/>
      <x/>
      <x v="5"/>
      <x v="304"/>
    </i>
    <i r="3">
      <x v="539"/>
      <x v="1"/>
      <x v="5"/>
      <x v="123"/>
    </i>
    <i r="3">
      <x v="770"/>
      <x/>
      <x v="5"/>
      <x v="288"/>
    </i>
    <i r="1">
      <x v="205"/>
      <x v="5"/>
      <x v="117"/>
      <x v="1"/>
      <x v="7"/>
      <x v="117"/>
    </i>
    <i r="3">
      <x v="339"/>
      <x/>
      <x v="7"/>
      <x v="100"/>
    </i>
    <i r="3">
      <x v="584"/>
      <x v="1"/>
      <x v="10"/>
      <x v="134"/>
    </i>
    <i r="3">
      <x v="814"/>
      <x/>
      <x v="10"/>
      <x v="91"/>
    </i>
    <i r="1">
      <x v="206"/>
      <x v="6"/>
      <x v="159"/>
      <x v="1"/>
      <x v="14"/>
      <x v="128"/>
    </i>
    <i r="3">
      <x v="381"/>
      <x/>
      <x v="14"/>
      <x v="88"/>
    </i>
    <i r="3">
      <x v="619"/>
      <x v="1"/>
      <x v="18"/>
      <x v="149"/>
    </i>
    <i r="3">
      <x v="844"/>
      <x/>
      <x v="18"/>
      <x v="78"/>
    </i>
    <i r="1">
      <x v="207"/>
      <x/>
      <x v="194"/>
      <x v="1"/>
      <x v="23"/>
      <x v="141"/>
    </i>
    <i r="3">
      <x v="409"/>
      <x/>
      <x v="23"/>
      <x v="77"/>
    </i>
    <i r="3">
      <x v="649"/>
      <x v="1"/>
      <x v="27"/>
      <x v="166"/>
    </i>
    <i r="3">
      <x v="870"/>
      <x/>
      <x v="27"/>
      <x v="63"/>
    </i>
    <i r="1">
      <x v="208"/>
      <x v="1"/>
      <x v="217"/>
      <x v="1"/>
      <x v="31"/>
      <x v="154"/>
    </i>
    <i r="3">
      <x v="433"/>
      <x/>
      <x v="31"/>
      <x v="63"/>
    </i>
    <i r="3">
      <x v="674"/>
      <x v="1"/>
      <x v="35"/>
      <x v="183"/>
    </i>
    <i r="1">
      <x v="209"/>
      <x v="2"/>
      <x v="3"/>
      <x/>
      <x v="35"/>
      <x v="48"/>
    </i>
    <i r="3">
      <x v="237"/>
      <x v="1"/>
      <x v="39"/>
      <x v="168"/>
    </i>
    <i r="3">
      <x v="457"/>
      <x/>
      <x v="39"/>
      <x v="51"/>
    </i>
    <i r="3">
      <x v="694"/>
      <x v="1"/>
      <x v="42"/>
      <x v="193"/>
    </i>
    <i r="1">
      <x v="210"/>
      <x v="3"/>
      <x v="23"/>
      <x/>
      <x v="42"/>
      <x v="36"/>
    </i>
    <i r="3">
      <x v="258"/>
      <x v="1"/>
      <x v="45"/>
      <x v="179"/>
    </i>
    <i r="3">
      <x v="478"/>
      <x/>
      <x v="45"/>
      <x v="40"/>
    </i>
    <i r="3">
      <x v="716"/>
      <x v="1"/>
      <x v="48"/>
      <x v="202"/>
    </i>
    <i r="1">
      <x v="211"/>
      <x v="4"/>
      <x v="48"/>
      <x/>
      <x v="48"/>
      <x v="27"/>
    </i>
    <i r="3">
      <x v="281"/>
      <x v="1"/>
      <x v="50"/>
      <x v="186"/>
    </i>
    <i r="3">
      <x v="500"/>
      <x/>
      <x v="50"/>
      <x v="33"/>
    </i>
    <i r="3">
      <x v="736"/>
      <x v="1"/>
      <x v="52"/>
      <x v="233"/>
    </i>
    <i>
      <x v="8"/>
      <x v="212"/>
      <x v="5"/>
      <x v="69"/>
      <x/>
      <x v="52"/>
      <x v="254"/>
    </i>
    <i r="3">
      <x v="297"/>
      <x v="1"/>
      <x v="53"/>
      <x v="190"/>
    </i>
    <i r="3">
      <x v="523"/>
      <x/>
      <x v="53"/>
      <x v="30"/>
    </i>
    <i r="3">
      <x v="756"/>
      <x v="1"/>
      <x v="53"/>
      <x v="208"/>
    </i>
    <i r="1">
      <x v="213"/>
      <x v="6"/>
      <x v="88"/>
      <x/>
      <x v="53"/>
      <x v="236"/>
    </i>
    <i r="3">
      <x v="318"/>
      <x v="1"/>
      <x v="53"/>
      <x v="191"/>
    </i>
    <i r="3">
      <x v="546"/>
      <x/>
      <x v="53"/>
      <x v="33"/>
    </i>
    <i r="3">
      <x v="777"/>
      <x v="1"/>
      <x v="52"/>
      <x v="206"/>
    </i>
    <i r="1">
      <x v="214"/>
      <x/>
      <x v="112"/>
      <x/>
      <x v="52"/>
      <x v="28"/>
    </i>
    <i r="3">
      <x v="339"/>
      <x v="1"/>
      <x v="50"/>
      <x v="186"/>
    </i>
    <i r="3">
      <x v="565"/>
      <x/>
      <x v="50"/>
      <x v="38"/>
    </i>
    <i r="3">
      <x v="802"/>
      <x v="1"/>
      <x v="47"/>
      <x v="197"/>
    </i>
    <i r="1">
      <x v="215"/>
      <x v="1"/>
      <x v="136"/>
      <x/>
      <x v="47"/>
      <x v="37"/>
    </i>
    <i r="3">
      <x v="364"/>
      <x v="1"/>
      <x v="44"/>
      <x v="177"/>
    </i>
    <i r="3">
      <x v="589"/>
      <x/>
      <x v="44"/>
      <x v="47"/>
    </i>
    <i r="3">
      <x v="828"/>
      <x v="1"/>
      <x v="40"/>
      <x v="184"/>
    </i>
    <i r="1">
      <x v="216"/>
      <x v="2"/>
      <x v="156"/>
      <x/>
      <x v="40"/>
      <x v="48"/>
    </i>
    <i r="3">
      <x v="390"/>
      <x v="1"/>
      <x v="36"/>
      <x v="163"/>
    </i>
    <i r="3">
      <x v="614"/>
      <x/>
      <x v="36"/>
      <x v="60"/>
    </i>
    <i r="3">
      <x v="857"/>
      <x v="1"/>
      <x v="31"/>
      <x v="166"/>
    </i>
    <i r="1">
      <x v="217"/>
      <x v="3"/>
      <x v="187"/>
      <x/>
      <x v="31"/>
      <x v="64"/>
    </i>
    <i r="3">
      <x v="425"/>
      <x v="1"/>
      <x v="27"/>
      <x v="148"/>
    </i>
    <i r="3">
      <x v="651"/>
      <x/>
      <x v="27"/>
      <x v="76"/>
    </i>
    <i r="3">
      <x v="889"/>
      <x v="1"/>
      <x v="22"/>
      <x v="277"/>
    </i>
    <i r="1">
      <x v="218"/>
      <x v="4"/>
      <x v="220"/>
      <x/>
      <x v="22"/>
      <x v="84"/>
    </i>
    <i r="3">
      <x v="463"/>
      <x v="1"/>
      <x v="18"/>
      <x v="139"/>
    </i>
    <i r="3">
      <x v="696"/>
      <x/>
      <x v="18"/>
      <x v="86"/>
    </i>
    <i r="1">
      <x v="219"/>
      <x v="5"/>
      <x v="45"/>
      <x v="1"/>
      <x v="16"/>
      <x v="137"/>
    </i>
    <i r="3">
      <x v="273"/>
      <x/>
      <x v="16"/>
      <x v="90"/>
    </i>
    <i r="3">
      <x v="513"/>
      <x v="1"/>
      <x v="16"/>
      <x v="141"/>
    </i>
    <i r="3">
      <x v="751"/>
      <x/>
      <x v="16"/>
      <x v="245"/>
    </i>
    <i r="1">
      <x v="220"/>
      <x v="6"/>
      <x v="99"/>
      <x v="1"/>
      <x v="18"/>
      <x v="141"/>
    </i>
    <i r="3">
      <x v="322"/>
      <x/>
      <x v="18"/>
      <x v="275"/>
    </i>
    <i r="3">
      <x v="572"/>
      <x v="1"/>
      <x v="23"/>
      <x v="157"/>
    </i>
    <i r="3">
      <x v="801"/>
      <x/>
      <x v="23"/>
      <x v="65"/>
    </i>
    <i r="1">
      <x v="221"/>
      <x/>
      <x v="152"/>
      <x v="1"/>
      <x v="29"/>
      <x v="157"/>
    </i>
    <i r="3">
      <x v="373"/>
      <x/>
      <x v="29"/>
      <x v="68"/>
    </i>
    <i r="3">
      <x v="614"/>
      <x v="1"/>
      <x v="36"/>
      <x v="185"/>
    </i>
    <i r="3">
      <x v="846"/>
      <x/>
      <x v="36"/>
      <x v="39"/>
    </i>
    <i r="1">
      <x v="222"/>
      <x v="1"/>
      <x v="194"/>
      <x v="1"/>
      <x v="44"/>
      <x v="183"/>
    </i>
    <i r="3">
      <x v="414"/>
      <x/>
      <x v="44"/>
      <x v="44"/>
    </i>
    <i r="3">
      <x v="654"/>
      <x v="1"/>
      <x v="51"/>
      <x v="210"/>
    </i>
    <i r="3">
      <x v="882"/>
      <x/>
      <x v="51"/>
      <x v="14"/>
    </i>
    <i r="1">
      <x v="223"/>
      <x v="2"/>
      <x v="223"/>
      <x v="1"/>
      <x v="57"/>
      <x v="234"/>
    </i>
    <i r="3">
      <x v="448"/>
      <x/>
      <x v="57"/>
      <x v="22"/>
    </i>
    <i r="3">
      <x v="684"/>
      <x v="1"/>
      <x v="63"/>
      <x v="272"/>
    </i>
    <i r="1">
      <x v="224"/>
      <x v="3"/>
      <x v="21"/>
      <x/>
      <x v="63"/>
      <x v="250"/>
    </i>
    <i r="3">
      <x v="251"/>
      <x v="1"/>
      <x v="67"/>
      <x v="243"/>
    </i>
    <i r="3">
      <x v="476"/>
      <x/>
      <x v="67"/>
      <x v="276"/>
    </i>
    <i r="3">
      <x v="712"/>
      <x v="1"/>
      <x v="82"/>
      <x v="229"/>
    </i>
    <i r="1">
      <x v="225"/>
      <x v="4"/>
      <x v="51"/>
      <x/>
      <x v="82"/>
      <x v="2"/>
    </i>
    <i r="3">
      <x v="280"/>
      <x v="1"/>
      <x v="71"/>
      <x v="217"/>
    </i>
    <i r="3">
      <x v="501"/>
      <x/>
      <x v="71"/>
      <x v="6"/>
    </i>
    <i r="3">
      <x v="738"/>
      <x v="1"/>
      <x v="71"/>
      <x v="229"/>
    </i>
    <i r="1">
      <x v="226"/>
      <x v="5"/>
      <x v="73"/>
      <x/>
      <x v="71"/>
      <x v="257"/>
    </i>
    <i r="3">
      <x v="302"/>
      <x v="1"/>
      <x v="70"/>
      <x v="213"/>
    </i>
    <i r="3">
      <x v="529"/>
      <x/>
      <x v="70"/>
      <x v="8"/>
    </i>
    <i r="3">
      <x v="763"/>
      <x v="1"/>
      <x v="68"/>
      <x v="225"/>
    </i>
    <i r="1">
      <x v="227"/>
      <x v="6"/>
      <x v="97"/>
      <x/>
      <x v="68"/>
      <x v="9"/>
    </i>
    <i r="3">
      <x v="325"/>
      <x v="1"/>
      <x v="65"/>
      <x v="204"/>
    </i>
    <i r="3">
      <x v="551"/>
      <x/>
      <x v="65"/>
      <x v="17"/>
    </i>
    <i r="3">
      <x v="783"/>
      <x v="1"/>
      <x v="60"/>
      <x v="243"/>
    </i>
    <i r="1">
      <x v="228"/>
      <x/>
      <x v="119"/>
      <x/>
      <x v="60"/>
      <x v="236"/>
    </i>
    <i r="3">
      <x v="345"/>
      <x v="1"/>
      <x v="54"/>
      <x v="190"/>
    </i>
    <i r="3">
      <x v="573"/>
      <x/>
      <x v="54"/>
      <x v="32"/>
    </i>
    <i r="3">
      <x v="804"/>
      <x v="1"/>
      <x v="48"/>
      <x v="1"/>
    </i>
    <i r="1">
      <x v="229"/>
      <x v="1"/>
      <x v="140"/>
      <x/>
      <x v="48"/>
      <x v="46"/>
    </i>
    <i r="3">
      <x v="365"/>
      <x v="1"/>
      <x v="41"/>
      <x v="171"/>
    </i>
    <i r="3">
      <x v="593"/>
      <x/>
      <x v="41"/>
      <x v="55"/>
    </i>
    <i r="3">
      <x v="826"/>
      <x v="1"/>
      <x v="34"/>
      <x v="165"/>
    </i>
    <i r="1">
      <x v="230"/>
      <x v="2"/>
      <x v="157"/>
      <x/>
      <x v="34"/>
      <x v="70"/>
    </i>
    <i r="3">
      <x v="389"/>
      <x v="1"/>
      <x v="27"/>
      <x v="149"/>
    </i>
    <i r="3">
      <x v="613"/>
      <x/>
      <x v="27"/>
      <x v="81"/>
    </i>
    <i r="3">
      <x v="852"/>
      <x v="1"/>
      <x v="19"/>
      <x v="138"/>
    </i>
    <i r="1">
      <x v="231"/>
      <x v="3"/>
      <x v="182"/>
      <x/>
      <x v="19"/>
      <x v="92"/>
    </i>
    <i r="3">
      <x v="420"/>
      <x v="1"/>
      <x v="12"/>
      <x v="130"/>
    </i>
    <i r="3">
      <x v="641"/>
      <x/>
      <x v="12"/>
      <x v="101"/>
    </i>
    <i r="3">
      <x v="884"/>
      <x v="1"/>
      <x v="6"/>
      <x v="281"/>
    </i>
    <i r="1">
      <x v="232"/>
      <x v="4"/>
      <x v="209"/>
      <x/>
      <x v="6"/>
      <x v="110"/>
    </i>
    <i r="3">
      <x v="461"/>
      <x v="1"/>
      <x v="77"/>
      <x v="281"/>
    </i>
    <i r="3">
      <x v="683"/>
      <x/>
      <x v="77"/>
      <x v="291"/>
    </i>
    <i r="1">
      <x v="233"/>
      <x v="5"/>
      <x v="41"/>
      <x v="1"/>
      <x v="78"/>
      <x v="249"/>
    </i>
    <i r="3">
      <x v="264"/>
      <x/>
      <x v="78"/>
      <x v="305"/>
    </i>
    <i r="3">
      <x v="510"/>
      <x v="1"/>
      <x v="76"/>
      <x v="252"/>
    </i>
    <i r="3">
      <x v="753"/>
      <x/>
      <x v="76"/>
      <x v="306"/>
    </i>
    <i r="1">
      <x v="234"/>
      <x v="6"/>
      <x v="98"/>
      <x v="1"/>
      <x/>
      <x v="292"/>
    </i>
    <i r="3">
      <x v="325"/>
      <x/>
      <x/>
      <x v="246"/>
    </i>
    <i r="3">
      <x v="568"/>
      <x v="1"/>
      <x v="2"/>
      <x v="124"/>
    </i>
    <i r="3">
      <x v="797"/>
      <x/>
      <x v="2"/>
      <x v="288"/>
    </i>
    <i r="1">
      <x v="235"/>
      <x/>
      <x v="148"/>
      <x v="1"/>
      <x v="8"/>
      <x v="119"/>
    </i>
    <i r="3">
      <x v="363"/>
      <x/>
      <x v="8"/>
      <x v="99"/>
    </i>
    <i r="3">
      <x v="604"/>
      <x v="1"/>
      <x v="14"/>
      <x v="144"/>
    </i>
    <i r="3">
      <x v="831"/>
      <x/>
      <x v="14"/>
      <x v="245"/>
    </i>
    <i r="1">
      <x v="236"/>
      <x v="1"/>
      <x v="178"/>
      <x v="1"/>
      <x v="21"/>
      <x v="138"/>
    </i>
    <i r="3">
      <x v="394"/>
      <x/>
      <x v="21"/>
      <x v="82"/>
    </i>
    <i r="3">
      <x v="632"/>
      <x v="1"/>
      <x v="27"/>
      <x v="168"/>
    </i>
    <i r="3">
      <x v="860"/>
      <x/>
      <x v="27"/>
      <x v="62"/>
    </i>
    <i r="1">
      <x v="237"/>
      <x v="2"/>
      <x v="203"/>
      <x v="1"/>
      <x v="33"/>
      <x v="159"/>
    </i>
    <i r="3">
      <x v="423"/>
      <x/>
      <x v="33"/>
      <x v="62"/>
    </i>
    <i r="3">
      <x v="657"/>
      <x v="1"/>
      <x v="38"/>
      <x v="190"/>
    </i>
    <i r="3">
      <x v="881"/>
      <x/>
      <x v="38"/>
      <x v="43"/>
    </i>
    <i r="1">
      <x v="238"/>
      <x v="3"/>
      <x v="222"/>
      <x v="1"/>
      <x v="44"/>
      <x v="179"/>
    </i>
    <i r="3">
      <x v="443"/>
      <x/>
      <x v="44"/>
      <x v="44"/>
    </i>
    <i r="3">
      <x v="680"/>
      <x v="1"/>
      <x v="48"/>
      <x v="206"/>
    </i>
    <i r="1">
      <x v="239"/>
      <x v="4"/>
      <x v="12"/>
      <x/>
      <x v="48"/>
      <x v="28"/>
    </i>
    <i r="3">
      <x v="243"/>
      <x v="1"/>
      <x v="53"/>
      <x v="193"/>
    </i>
    <i r="3">
      <x v="466"/>
      <x/>
      <x v="53"/>
      <x v="30"/>
    </i>
    <i r="3">
      <x v="698"/>
      <x v="1"/>
      <x v="56"/>
      <x v="216"/>
    </i>
    <i r="1">
      <x v="240"/>
      <x v="5"/>
      <x v="32"/>
      <x/>
      <x v="56"/>
      <x v="20"/>
    </i>
    <i r="3">
      <x v="264"/>
      <x v="1"/>
      <x v="59"/>
      <x v="203"/>
    </i>
    <i r="3">
      <x v="489"/>
      <x/>
      <x v="59"/>
      <x v="23"/>
    </i>
    <i r="3">
      <x v="719"/>
      <x v="1"/>
      <x v="61"/>
      <x v="302"/>
    </i>
    <i r="1">
      <x v="241"/>
      <x v="6"/>
      <x v="57"/>
      <x/>
      <x v="61"/>
      <x v="15"/>
    </i>
    <i r="3">
      <x v="283"/>
      <x v="1"/>
      <x v="63"/>
      <x v="209"/>
    </i>
    <i r="3">
      <x v="508"/>
      <x/>
      <x v="63"/>
      <x v="20"/>
    </i>
    <i r="3">
      <x v="740"/>
      <x v="1"/>
      <x v="63"/>
      <x v="223"/>
    </i>
    <i r="1">
      <x v="242"/>
      <x/>
      <x v="75"/>
      <x/>
      <x v="63"/>
      <x v="17"/>
    </i>
    <i r="3">
      <x v="301"/>
      <x v="1"/>
      <x v="63"/>
      <x v="209"/>
    </i>
    <i r="3">
      <x v="532"/>
      <x/>
      <x v="63"/>
      <x v="23"/>
    </i>
    <i r="3">
      <x v="762"/>
      <x v="1"/>
      <x v="61"/>
      <x v="235"/>
    </i>
    <i>
      <x v="9"/>
      <x v="243"/>
      <x v="1"/>
      <x v="96"/>
      <x/>
      <x v="61"/>
      <x v="254"/>
    </i>
    <i r="3">
      <x v="323"/>
      <x v="1"/>
      <x v="59"/>
      <x v="205"/>
    </i>
    <i r="3">
      <x v="552"/>
      <x/>
      <x v="59"/>
      <x v="28"/>
    </i>
    <i r="3">
      <x v="784"/>
      <x v="1"/>
      <x v="55"/>
      <x v="211"/>
    </i>
    <i r="1">
      <x v="244"/>
      <x v="2"/>
      <x v="118"/>
      <x/>
      <x v="55"/>
      <x v="33"/>
    </i>
    <i r="3">
      <x v="346"/>
      <x v="1"/>
      <x v="51"/>
      <x v="193"/>
    </i>
    <i r="3">
      <x v="574"/>
      <x/>
      <x v="51"/>
      <x v="40"/>
    </i>
    <i r="3">
      <x v="813"/>
      <x v="1"/>
      <x v="45"/>
      <x v="1"/>
    </i>
    <i r="1">
      <x v="245"/>
      <x v="3"/>
      <x v="144"/>
      <x/>
      <x v="45"/>
      <x v="49"/>
    </i>
    <i r="3">
      <x v="377"/>
      <x v="1"/>
      <x v="39"/>
      <x v="176"/>
    </i>
    <i r="3">
      <x v="600"/>
      <x/>
      <x v="39"/>
      <x v="58"/>
    </i>
    <i r="3">
      <x v="840"/>
      <x v="1"/>
      <x v="32"/>
      <x v="165"/>
    </i>
    <i r="1">
      <x v="246"/>
      <x v="4"/>
      <x v="168"/>
      <x/>
      <x v="32"/>
      <x v="72"/>
    </i>
    <i r="3">
      <x v="407"/>
      <x v="1"/>
      <x v="25"/>
      <x v="154"/>
    </i>
    <i r="3">
      <x v="635"/>
      <x/>
      <x v="25"/>
      <x v="82"/>
    </i>
    <i r="3">
      <x v="877"/>
      <x v="1"/>
      <x v="18"/>
      <x v="140"/>
    </i>
    <i r="1">
      <x v="247"/>
      <x v="5"/>
      <x v="207"/>
      <x/>
      <x v="18"/>
      <x v="261"/>
    </i>
    <i r="3">
      <x v="450"/>
      <x v="1"/>
      <x v="13"/>
      <x v="138"/>
    </i>
    <i r="3">
      <x v="686"/>
      <x/>
      <x v="13"/>
      <x v="262"/>
    </i>
    <i r="1">
      <x v="248"/>
      <x v="6"/>
      <x v="39"/>
      <x v="1"/>
      <x v="10"/>
      <x v="271"/>
    </i>
    <i r="3">
      <x v="262"/>
      <x/>
      <x v="10"/>
      <x v="104"/>
    </i>
    <i r="3">
      <x v="511"/>
      <x v="1"/>
      <x v="11"/>
      <x v="140"/>
    </i>
    <i r="3">
      <x v="749"/>
      <x/>
      <x v="11"/>
      <x v="89"/>
    </i>
    <i r="1">
      <x v="249"/>
      <x/>
      <x v="101"/>
      <x v="1"/>
      <x v="15"/>
      <x v="136"/>
    </i>
    <i r="3">
      <x v="319"/>
      <x/>
      <x v="15"/>
      <x v="93"/>
    </i>
    <i r="3">
      <x v="571"/>
      <x v="1"/>
      <x v="22"/>
      <x v="162"/>
    </i>
    <i r="3">
      <x v="801"/>
      <x/>
      <x v="22"/>
      <x v="66"/>
    </i>
    <i r="1">
      <x v="250"/>
      <x v="1"/>
      <x v="151"/>
      <x v="1"/>
      <x v="30"/>
      <x v="160"/>
    </i>
    <i r="3">
      <x v="371"/>
      <x/>
      <x v="30"/>
      <x v="70"/>
    </i>
    <i r="3">
      <x v="610"/>
      <x v="1"/>
      <x v="38"/>
      <x v="232"/>
    </i>
    <i r="3">
      <x v="843"/>
      <x/>
      <x v="38"/>
      <x v="34"/>
    </i>
    <i r="1">
      <x v="251"/>
      <x v="2"/>
      <x v="187"/>
      <x v="1"/>
      <x v="46"/>
      <x v="188"/>
    </i>
    <i r="3">
      <x v="408"/>
      <x/>
      <x v="46"/>
      <x v="40"/>
    </i>
    <i r="3">
      <x v="646"/>
      <x v="1"/>
      <x v="53"/>
      <x v="215"/>
    </i>
    <i r="3">
      <x v="873"/>
      <x/>
      <x v="53"/>
      <x v="11"/>
    </i>
    <i r="1">
      <x v="252"/>
      <x v="3"/>
      <x v="215"/>
      <x v="1"/>
      <x v="60"/>
      <x v="207"/>
    </i>
    <i r="3">
      <x v="441"/>
      <x/>
      <x v="60"/>
      <x v="17"/>
    </i>
    <i r="3">
      <x v="675"/>
      <x v="1"/>
      <x v="65"/>
      <x v="226"/>
    </i>
    <i r="1">
      <x v="253"/>
      <x v="4"/>
      <x v="9"/>
      <x/>
      <x v="65"/>
      <x v="255"/>
    </i>
    <i r="3">
      <x v="238"/>
      <x v="1"/>
      <x v="68"/>
      <x v="216"/>
    </i>
    <i r="3">
      <x v="465"/>
      <x/>
      <x v="68"/>
      <x v="8"/>
    </i>
    <i r="3">
      <x v="697"/>
      <x v="1"/>
      <x v="70"/>
      <x v="229"/>
    </i>
    <i r="1">
      <x v="254"/>
      <x v="5"/>
      <x v="33"/>
      <x/>
      <x v="70"/>
      <x v="250"/>
    </i>
    <i r="3">
      <x v="263"/>
      <x v="1"/>
      <x v="71"/>
      <x v="235"/>
    </i>
    <i r="3">
      <x v="490"/>
      <x/>
      <x v="71"/>
      <x v="7"/>
    </i>
    <i r="3">
      <x v="719"/>
      <x v="1"/>
      <x v="70"/>
      <x v="282"/>
    </i>
    <i r="1">
      <x v="255"/>
      <x v="6"/>
      <x v="58"/>
      <x/>
      <x v="70"/>
      <x v="7"/>
    </i>
    <i r="3">
      <x v="284"/>
      <x v="1"/>
      <x v="82"/>
      <x v="218"/>
    </i>
    <i r="3">
      <x v="509"/>
      <x/>
      <x v="82"/>
      <x v="12"/>
    </i>
    <i r="3">
      <x v="741"/>
      <x v="1"/>
      <x v="67"/>
      <x v="258"/>
    </i>
    <i r="1">
      <x v="256"/>
      <x/>
      <x v="75"/>
      <x/>
      <x v="67"/>
      <x v="19"/>
    </i>
    <i r="3">
      <x v="303"/>
      <x v="1"/>
      <x v="63"/>
      <x v="211"/>
    </i>
    <i r="3">
      <x v="531"/>
      <x/>
      <x v="63"/>
      <x v="254"/>
    </i>
    <i r="3">
      <x v="761"/>
      <x v="1"/>
      <x v="59"/>
      <x v="212"/>
    </i>
    <i r="1">
      <x v="257"/>
      <x v="1"/>
      <x v="93"/>
      <x/>
      <x v="59"/>
      <x v="35"/>
    </i>
    <i r="3">
      <x v="320"/>
      <x v="1"/>
      <x v="53"/>
      <x v="199"/>
    </i>
    <i r="3">
      <x v="549"/>
      <x/>
      <x v="53"/>
      <x v="39"/>
    </i>
    <i r="3">
      <x v="779"/>
      <x v="1"/>
      <x v="47"/>
      <x v="1"/>
    </i>
    <i r="1">
      <x v="258"/>
      <x v="2"/>
      <x v="111"/>
      <x/>
      <x v="47"/>
      <x v="55"/>
    </i>
    <i r="3">
      <x v="339"/>
      <x v="1"/>
      <x v="40"/>
      <x v="183"/>
    </i>
    <i r="3">
      <x v="567"/>
      <x/>
      <x v="40"/>
      <x v="61"/>
    </i>
    <i r="3">
      <x v="798"/>
      <x v="1"/>
      <x v="33"/>
      <x v="166"/>
    </i>
    <i r="1">
      <x v="259"/>
      <x v="3"/>
      <x v="132"/>
      <x/>
      <x v="33"/>
      <x v="77"/>
    </i>
    <i r="3">
      <x v="360"/>
      <x v="1"/>
      <x v="26"/>
      <x v="159"/>
    </i>
    <i r="3">
      <x v="587"/>
      <x/>
      <x v="26"/>
      <x v="245"/>
    </i>
    <i r="3">
      <x v="821"/>
      <x v="1"/>
      <x v="19"/>
      <x v="137"/>
    </i>
    <i r="1">
      <x v="260"/>
      <x v="4"/>
      <x v="149"/>
      <x/>
      <x v="19"/>
      <x v="96"/>
    </i>
    <i r="3">
      <x v="389"/>
      <x v="1"/>
      <x v="11"/>
      <x v="136"/>
    </i>
    <i r="3">
      <x v="607"/>
      <x/>
      <x v="11"/>
      <x v="104"/>
    </i>
    <i r="3">
      <x v="853"/>
      <x v="1"/>
      <x v="5"/>
      <x v="114"/>
    </i>
    <i r="1">
      <x v="261"/>
      <x v="5"/>
      <x v="172"/>
      <x/>
      <x v="5"/>
      <x v="246"/>
    </i>
    <i r="3">
      <x v="430"/>
      <x v="1"/>
      <x/>
      <x v="116"/>
    </i>
    <i r="3">
      <x v="642"/>
      <x/>
      <x/>
      <x v="266"/>
    </i>
    <i r="1">
      <x v="262"/>
      <x v="6"/>
      <x v="8"/>
      <x v="1"/>
      <x v="79"/>
      <x v="267"/>
    </i>
    <i r="3">
      <x v="212"/>
      <x/>
      <x v="79"/>
      <x v="307"/>
    </i>
    <i r="3">
      <x v="480"/>
      <x v="1"/>
      <x v="83"/>
      <x v="247"/>
    </i>
    <i r="3">
      <x v="733"/>
      <x/>
      <x v="83"/>
      <x v="308"/>
    </i>
    <i r="1">
      <x v="263"/>
      <x/>
      <x v="71"/>
      <x v="1"/>
      <x v="79"/>
      <x v="309"/>
    </i>
    <i r="3">
      <x v="304"/>
      <x/>
      <x v="79"/>
      <x v="308"/>
    </i>
    <i r="3">
      <x v="539"/>
      <x v="1"/>
      <x v="1"/>
      <x v="122"/>
    </i>
    <i r="3">
      <x v="776"/>
      <x/>
      <x v="1"/>
      <x v="273"/>
    </i>
    <i r="1">
      <x v="264"/>
      <x v="1"/>
      <x v="124"/>
      <x v="1"/>
      <x v="5"/>
      <x v="117"/>
    </i>
    <i r="3">
      <x v="340"/>
      <x/>
      <x v="5"/>
      <x v="108"/>
    </i>
    <i r="3">
      <x v="581"/>
      <x v="1"/>
      <x v="12"/>
      <x v="239"/>
    </i>
    <i r="3">
      <x v="811"/>
      <x/>
      <x v="12"/>
      <x v="87"/>
    </i>
    <i r="1">
      <x v="265"/>
      <x v="2"/>
      <x v="155"/>
      <x v="1"/>
      <x v="20"/>
      <x v="141"/>
    </i>
    <i r="3">
      <x v="374"/>
      <x/>
      <x v="20"/>
      <x v="237"/>
    </i>
    <i r="3">
      <x v="608"/>
      <x v="1"/>
      <x v="27"/>
      <x v="171"/>
    </i>
    <i r="3">
      <x v="836"/>
      <x/>
      <x v="27"/>
      <x v="64"/>
    </i>
    <i r="1">
      <x v="266"/>
      <x v="3"/>
      <x v="181"/>
      <x v="1"/>
      <x v="34"/>
      <x v="167"/>
    </i>
    <i r="3">
      <x v="399"/>
      <x/>
      <x v="34"/>
      <x/>
    </i>
    <i r="3">
      <x v="635"/>
      <x v="1"/>
      <x v="41"/>
      <x v="195"/>
    </i>
    <i r="3">
      <x v="864"/>
      <x/>
      <x v="41"/>
      <x v="43"/>
    </i>
    <i r="1">
      <x v="267"/>
      <x v="4"/>
      <x v="204"/>
      <x v="1"/>
      <x v="47"/>
      <x v="190"/>
    </i>
    <i r="3">
      <x v="428"/>
      <x/>
      <x v="47"/>
      <x v="43"/>
    </i>
    <i r="3">
      <x v="662"/>
      <x v="1"/>
      <x v="52"/>
      <x v="243"/>
    </i>
    <i r="3">
      <x v="887"/>
      <x/>
      <x v="52"/>
      <x v="26"/>
    </i>
    <i r="1">
      <x v="268"/>
      <x v="5"/>
      <x v="224"/>
      <x v="1"/>
      <x v="57"/>
      <x v="206"/>
    </i>
    <i r="3">
      <x v="450"/>
      <x/>
      <x v="57"/>
      <x v="27"/>
    </i>
    <i r="3">
      <x v="682"/>
      <x v="1"/>
      <x v="62"/>
      <x v="264"/>
    </i>
    <i r="1">
      <x v="269"/>
      <x v="6"/>
      <x v="17"/>
      <x/>
      <x v="62"/>
      <x v="18"/>
    </i>
    <i r="3">
      <x v="245"/>
      <x v="1"/>
      <x v="65"/>
      <x v="215"/>
    </i>
    <i r="3">
      <x v="472"/>
      <x/>
      <x v="65"/>
      <x v="19"/>
    </i>
    <i r="3">
      <x v="703"/>
      <x v="1"/>
      <x v="67"/>
      <x v="244"/>
    </i>
    <i r="1">
      <x v="270"/>
      <x/>
      <x v="41"/>
      <x/>
      <x v="67"/>
      <x v="14"/>
    </i>
    <i r="3">
      <x v="268"/>
      <x v="1"/>
      <x v="69"/>
      <x v="259"/>
    </i>
    <i r="3">
      <x v="496"/>
      <x/>
      <x v="69"/>
      <x v="15"/>
    </i>
    <i r="3">
      <x v="724"/>
      <x v="1"/>
      <x v="69"/>
      <x v="285"/>
    </i>
    <i r="1">
      <x v="271"/>
      <x v="1"/>
      <x v="62"/>
      <x/>
      <x v="69"/>
      <x v="16"/>
    </i>
    <i r="3">
      <x v="287"/>
      <x v="1"/>
      <x v="68"/>
      <x v="302"/>
    </i>
    <i r="3">
      <x v="517"/>
      <x/>
      <x v="68"/>
      <x v="17"/>
    </i>
    <i r="3">
      <x v="747"/>
      <x v="1"/>
      <x v="66"/>
      <x v="272"/>
    </i>
    <i r="1">
      <x v="272"/>
      <x v="2"/>
      <x v="79"/>
      <x/>
      <x v="66"/>
      <x v="254"/>
    </i>
    <i r="3">
      <x v="309"/>
      <x v="1"/>
      <x v="62"/>
      <x v="217"/>
    </i>
    <i r="3">
      <x v="540"/>
      <x/>
      <x v="62"/>
      <x v="236"/>
    </i>
    <i r="3">
      <x v="774"/>
      <x v="1"/>
      <x v="58"/>
      <x v="213"/>
    </i>
    <i>
      <x v="10"/>
      <x v="273"/>
      <x v="3"/>
      <x v="104"/>
      <x/>
      <x v="58"/>
      <x v="36"/>
    </i>
    <i r="3">
      <x v="335"/>
      <x v="1"/>
      <x v="52"/>
      <x v="206"/>
    </i>
    <i r="3">
      <x v="565"/>
      <x/>
      <x v="52"/>
      <x v="38"/>
    </i>
    <i r="3">
      <x v="800"/>
      <x v="1"/>
      <x v="45"/>
      <x v="1"/>
    </i>
    <i r="1">
      <x v="274"/>
      <x v="4"/>
      <x v="134"/>
      <x/>
      <x v="45"/>
      <x v="56"/>
    </i>
    <i r="3">
      <x v="362"/>
      <x v="1"/>
      <x v="38"/>
      <x v="185"/>
    </i>
    <i r="3">
      <x v="595"/>
      <x/>
      <x v="38"/>
      <x v="61"/>
    </i>
    <i r="3">
      <x v="833"/>
      <x v="1"/>
      <x v="30"/>
      <x v="161"/>
    </i>
    <i r="1">
      <x v="275"/>
      <x v="5"/>
      <x v="160"/>
      <x/>
      <x v="30"/>
      <x v="82"/>
    </i>
    <i r="3">
      <x v="399"/>
      <x v="1"/>
      <x v="23"/>
      <x v="160"/>
    </i>
    <i r="3">
      <x v="631"/>
      <x/>
      <x v="23"/>
      <x v="85"/>
    </i>
    <i r="3">
      <x v="875"/>
      <x v="1"/>
      <x v="16"/>
      <x v="136"/>
    </i>
    <i r="1">
      <x v="276"/>
      <x v="6"/>
      <x v="203"/>
      <x/>
      <x v="16"/>
      <x v="101"/>
    </i>
    <i r="3">
      <x v="451"/>
      <x v="1"/>
      <x v="11"/>
      <x v="145"/>
    </i>
    <i r="3">
      <x v="686"/>
      <x/>
      <x v="11"/>
      <x v="95"/>
    </i>
    <i r="1">
      <x v="277"/>
      <x/>
      <x v="44"/>
      <x v="1"/>
      <x v="10"/>
      <x v="130"/>
    </i>
    <i r="3">
      <x v="260"/>
      <x/>
      <x v="10"/>
      <x v="107"/>
    </i>
    <i r="3">
      <x v="511"/>
      <x v="1"/>
      <x v="13"/>
      <x v="150"/>
    </i>
    <i r="3">
      <x v="745"/>
      <x/>
      <x v="13"/>
      <x v="86"/>
    </i>
    <i r="1">
      <x v="278"/>
      <x v="1"/>
      <x v="97"/>
      <x v="1"/>
      <x v="18"/>
      <x v="239"/>
    </i>
    <i r="3">
      <x v="312"/>
      <x/>
      <x v="18"/>
      <x v="92"/>
    </i>
    <i r="3">
      <x v="563"/>
      <x v="1"/>
      <x v="25"/>
      <x v="173"/>
    </i>
    <i r="3">
      <x v="789"/>
      <x/>
      <x v="25"/>
      <x v="63"/>
    </i>
    <i r="1">
      <x v="279"/>
      <x v="2"/>
      <x v="143"/>
      <x v="1"/>
      <x v="32"/>
      <x v="168"/>
    </i>
    <i r="3">
      <x v="357"/>
      <x/>
      <x v="32"/>
      <x v="66"/>
    </i>
    <i r="3">
      <x v="601"/>
      <x v="1"/>
      <x v="40"/>
      <x v="198"/>
    </i>
    <i r="3">
      <x v="830"/>
      <x/>
      <x v="40"/>
      <x v="35"/>
    </i>
    <i r="1">
      <x v="280"/>
      <x v="3"/>
      <x v="173"/>
      <x v="1"/>
      <x v="47"/>
      <x v="192"/>
    </i>
    <i r="3">
      <x v="394"/>
      <x/>
      <x v="47"/>
      <x v="40"/>
    </i>
    <i r="3">
      <x v="632"/>
      <x v="1"/>
      <x v="53"/>
      <x v="214"/>
    </i>
    <i r="3">
      <x v="863"/>
      <x/>
      <x v="53"/>
      <x v="18"/>
    </i>
    <i r="1">
      <x v="281"/>
      <x v="4"/>
      <x v="202"/>
      <x v="1"/>
      <x v="57"/>
      <x v="207"/>
    </i>
    <i r="3">
      <x v="426"/>
      <x/>
      <x v="57"/>
      <x v="23"/>
    </i>
    <i r="3">
      <x v="660"/>
      <x v="1"/>
      <x v="61"/>
      <x v="223"/>
    </i>
    <i r="3">
      <x v="886"/>
      <x/>
      <x v="61"/>
      <x v="12"/>
    </i>
    <i r="1">
      <x v="282"/>
      <x v="5"/>
      <x v="223"/>
      <x v="1"/>
      <x v="64"/>
      <x v="214"/>
    </i>
    <i r="3">
      <x v="449"/>
      <x/>
      <x v="64"/>
      <x v="16"/>
    </i>
    <i r="3">
      <x v="681"/>
      <x v="1"/>
      <x v="65"/>
      <x v="272"/>
    </i>
    <i r="1">
      <x v="283"/>
      <x v="6"/>
      <x v="15"/>
      <x/>
      <x v="65"/>
      <x v="14"/>
    </i>
    <i r="3">
      <x v="244"/>
      <x v="1"/>
      <x v="65"/>
      <x v="218"/>
    </i>
    <i r="3">
      <x v="470"/>
      <x/>
      <x v="65"/>
      <x v="18"/>
    </i>
    <i r="3">
      <x v="702"/>
      <x v="1"/>
      <x v="65"/>
      <x v="264"/>
    </i>
    <i r="1">
      <x v="284"/>
      <x/>
      <x v="36"/>
      <x/>
      <x v="65"/>
      <x v="23"/>
    </i>
    <i r="3">
      <x v="265"/>
      <x v="1"/>
      <x v="63"/>
      <x v="218"/>
    </i>
    <i r="3">
      <x v="492"/>
      <x/>
      <x v="63"/>
      <x v="24"/>
    </i>
    <i r="3">
      <x v="721"/>
      <x v="1"/>
      <x v="61"/>
      <x v="219"/>
    </i>
    <i r="1">
      <x v="285"/>
      <x v="1"/>
      <x v="54"/>
      <x/>
      <x v="61"/>
      <x v="33"/>
    </i>
    <i r="3">
      <x v="284"/>
      <x v="1"/>
      <x v="58"/>
      <x v="243"/>
    </i>
    <i r="3">
      <x v="506"/>
      <x/>
      <x v="58"/>
      <x v="34"/>
    </i>
    <i r="3">
      <x v="741"/>
      <x v="1"/>
      <x v="53"/>
      <x v="207"/>
    </i>
    <i r="1">
      <x v="286"/>
      <x v="2"/>
      <x v="70"/>
      <x/>
      <x v="53"/>
      <x v="46"/>
    </i>
    <i r="3">
      <x v="302"/>
      <x v="1"/>
      <x v="49"/>
      <x v="204"/>
    </i>
    <i r="3">
      <x v="528"/>
      <x/>
      <x v="49"/>
      <x v="47"/>
    </i>
    <i r="3">
      <x v="761"/>
      <x v="1"/>
      <x v="44"/>
      <x v="189"/>
    </i>
    <i r="1">
      <x v="287"/>
      <x v="3"/>
      <x v="86"/>
      <x/>
      <x v="44"/>
      <x v="62"/>
    </i>
    <i r="3">
      <x v="320"/>
      <x v="1"/>
      <x v="38"/>
      <x v="189"/>
    </i>
    <i r="3">
      <x v="548"/>
      <x/>
      <x v="38"/>
      <x v="64"/>
    </i>
    <i r="3">
      <x v="779"/>
      <x v="1"/>
      <x v="32"/>
      <x v="165"/>
    </i>
    <i r="1">
      <x v="288"/>
      <x v="4"/>
      <x v="105"/>
      <x/>
      <x v="32"/>
      <x v="81"/>
    </i>
    <i r="3">
      <x v="341"/>
      <x v="1"/>
      <x v="26"/>
      <x v="168"/>
    </i>
    <i r="3">
      <x v="566"/>
      <x/>
      <x v="26"/>
      <x v="245"/>
    </i>
    <i r="3">
      <x v="801"/>
      <x v="1"/>
      <x v="20"/>
      <x v="141"/>
    </i>
    <i r="1">
      <x v="289"/>
      <x v="5"/>
      <x v="128"/>
      <x/>
      <x v="20"/>
      <x v="265"/>
    </i>
    <i r="3">
      <x v="369"/>
      <x v="1"/>
      <x v="13"/>
      <x v="146"/>
    </i>
    <i r="3">
      <x v="590"/>
      <x/>
      <x v="13"/>
      <x v="100"/>
    </i>
    <i r="3">
      <x v="830"/>
      <x v="1"/>
      <x v="7"/>
      <x v="120"/>
    </i>
    <i r="1">
      <x v="290"/>
      <x v="6"/>
      <x v="152"/>
      <x/>
      <x v="7"/>
      <x v="310"/>
    </i>
    <i r="3">
      <x v="401"/>
      <x v="1"/>
      <x v="2"/>
      <x v="271"/>
    </i>
    <i r="3">
      <x v="619"/>
      <x/>
      <x v="2"/>
      <x v="246"/>
    </i>
    <i r="3">
      <x v="872"/>
      <x v="1"/>
      <x/>
      <x v="311"/>
    </i>
    <i r="1">
      <x v="291"/>
      <x/>
      <x v="190"/>
      <x/>
      <x/>
      <x v="312"/>
    </i>
    <i r="3">
      <x v="450"/>
      <x v="1"/>
      <x v="75"/>
      <x v="119"/>
    </i>
    <i r="3">
      <x v="679"/>
      <x/>
      <x v="75"/>
      <x v="297"/>
    </i>
    <i r="1">
      <x v="292"/>
      <x v="1"/>
      <x v="35"/>
      <x v="1"/>
      <x v="76"/>
      <x v="311"/>
    </i>
    <i r="3">
      <x v="264"/>
      <x/>
      <x v="76"/>
      <x v="313"/>
    </i>
    <i r="3">
      <x v="499"/>
      <x v="1"/>
      <x v="1"/>
      <x v="126"/>
    </i>
    <i r="3">
      <x v="742"/>
      <x/>
      <x v="1"/>
      <x v="110"/>
    </i>
    <i r="1">
      <x v="293"/>
      <x v="2"/>
      <x v="81"/>
      <x v="1"/>
      <x v="4"/>
      <x v="121"/>
    </i>
    <i r="3">
      <x v="308"/>
      <x/>
      <x v="4"/>
      <x v="110"/>
    </i>
    <i r="3">
      <x v="547"/>
      <x v="1"/>
      <x v="11"/>
      <x v="144"/>
    </i>
    <i r="3">
      <x v="776"/>
      <x/>
      <x v="11"/>
      <x v="261"/>
    </i>
    <i r="1">
      <x v="294"/>
      <x v="3"/>
      <x v="122"/>
      <x v="1"/>
      <x v="18"/>
      <x v="239"/>
    </i>
    <i r="3">
      <x v="340"/>
      <x/>
      <x v="18"/>
      <x v="92"/>
    </i>
    <i r="3">
      <x v="581"/>
      <x v="1"/>
      <x v="25"/>
      <x v="170"/>
    </i>
    <i r="3">
      <x v="810"/>
      <x/>
      <x v="25"/>
      <x v="72"/>
    </i>
    <i r="1">
      <x v="295"/>
      <x v="4"/>
      <x v="153"/>
      <x v="1"/>
      <x v="32"/>
      <x v="170"/>
    </i>
    <i r="3">
      <x v="375"/>
      <x/>
      <x v="32"/>
      <x v="71"/>
    </i>
    <i r="3">
      <x v="609"/>
      <x v="1"/>
      <x v="39"/>
      <x v="195"/>
    </i>
    <i r="3">
      <x v="839"/>
      <x/>
      <x v="39"/>
      <x v="50"/>
    </i>
    <i r="1">
      <x v="296"/>
      <x v="5"/>
      <x v="180"/>
      <x v="1"/>
      <x v="46"/>
      <x v="193"/>
    </i>
    <i r="3">
      <x v="403"/>
      <x/>
      <x v="46"/>
      <x v="49"/>
    </i>
    <i r="3">
      <x v="638"/>
      <x v="1"/>
      <x v="52"/>
      <x v="243"/>
    </i>
    <i r="3">
      <x v="865"/>
      <x/>
      <x v="52"/>
      <x v="33"/>
    </i>
    <i r="1">
      <x v="297"/>
      <x v="6"/>
      <x v="166"/>
      <x v="1"/>
      <x v="57"/>
      <x v="211"/>
    </i>
    <i r="3">
      <x v="395"/>
      <x/>
      <x v="57"/>
      <x v="31"/>
    </i>
    <i r="3">
      <x v="624"/>
      <x v="1"/>
      <x v="62"/>
      <x v="264"/>
    </i>
    <i r="3">
      <x v="858"/>
      <x/>
      <x v="62"/>
      <x v="23"/>
    </i>
    <i r="1">
      <x v="298"/>
      <x/>
      <x v="194"/>
      <x v="1"/>
      <x v="65"/>
      <x v="259"/>
    </i>
    <i r="3">
      <x v="424"/>
      <x/>
      <x v="65"/>
      <x v="20"/>
    </i>
    <i r="3">
      <x v="653"/>
      <x v="1"/>
      <x v="68"/>
      <x v="227"/>
    </i>
    <i r="3">
      <x v="880"/>
      <x/>
      <x v="68"/>
      <x v="17"/>
    </i>
    <i r="1">
      <x v="299"/>
      <x v="1"/>
      <x v="214"/>
      <x v="1"/>
      <x v="69"/>
      <x v="225"/>
    </i>
    <i r="3">
      <x v="446"/>
      <x/>
      <x v="69"/>
      <x v="13"/>
    </i>
    <i r="3">
      <x v="677"/>
      <x v="1"/>
      <x v="82"/>
      <x v="285"/>
    </i>
    <i r="1">
      <x v="300"/>
      <x v="2"/>
      <x v="11"/>
      <x/>
      <x v="82"/>
      <x v="18"/>
    </i>
    <i r="3">
      <x v="236"/>
      <x v="1"/>
      <x v="69"/>
      <x v="283"/>
    </i>
    <i r="3">
      <x v="468"/>
      <x/>
      <x v="69"/>
      <x v="13"/>
    </i>
    <i r="3">
      <x v="698"/>
      <x v="1"/>
      <x v="66"/>
      <x v="272"/>
    </i>
    <i r="1">
      <x v="301"/>
      <x v="3"/>
      <x v="32"/>
      <x/>
      <x v="66"/>
      <x v="24"/>
    </i>
    <i r="3">
      <x v="263"/>
      <x v="1"/>
      <x v="63"/>
      <x v="224"/>
    </i>
    <i r="3">
      <x v="494"/>
      <x/>
      <x v="63"/>
      <x v="20"/>
    </i>
    <i r="3">
      <x v="728"/>
      <x v="1"/>
      <x v="58"/>
      <x v="243"/>
    </i>
    <i r="1">
      <x v="302"/>
      <x v="4"/>
      <x v="60"/>
      <x/>
      <x v="58"/>
      <x v="38"/>
    </i>
    <i r="3">
      <x v="289"/>
      <x v="1"/>
      <x v="52"/>
      <x v="280"/>
    </i>
    <i r="3">
      <x v="522"/>
      <x/>
      <x v="52"/>
      <x v="33"/>
    </i>
    <i r="3">
      <x v="758"/>
      <x v="1"/>
      <x v="46"/>
      <x v="192"/>
    </i>
    <i r="1">
      <x v="303"/>
      <x v="5"/>
      <x v="83"/>
      <x/>
      <x v="46"/>
      <x v="59"/>
    </i>
    <i r="3">
      <x v="321"/>
      <x v="1"/>
      <x v="39"/>
      <x v="194"/>
    </i>
    <i r="3">
      <x v="554"/>
      <x/>
      <x v="39"/>
      <x v="55"/>
    </i>
    <i r="3">
      <x v="794"/>
      <x v="1"/>
      <x v="32"/>
      <x v="164"/>
    </i>
    <i>
      <x v="11"/>
      <x v="304"/>
      <x v="6"/>
      <x v="121"/>
      <x/>
      <x v="32"/>
      <x v="81"/>
    </i>
    <i r="3">
      <x v="363"/>
      <x v="1"/>
      <x v="26"/>
      <x v="174"/>
    </i>
    <i r="3">
      <x v="594"/>
      <x/>
      <x v="26"/>
      <x v="77"/>
    </i>
    <i r="3">
      <x v="844"/>
      <x v="1"/>
      <x v="21"/>
      <x v="144"/>
    </i>
    <i r="1">
      <x v="305"/>
      <x/>
      <x v="162"/>
      <x/>
      <x v="21"/>
      <x v="94"/>
    </i>
    <i r="3">
      <x v="416"/>
      <x v="1"/>
      <x v="17"/>
      <x v="161"/>
    </i>
    <i r="3">
      <x v="643"/>
      <x/>
      <x v="17"/>
      <x v="237"/>
    </i>
    <i r="1">
      <x v="306"/>
      <x v="1"/>
      <x v="1"/>
      <x v="1"/>
      <x v="17"/>
      <x v="141"/>
    </i>
    <i r="3">
      <x v="213"/>
      <x/>
      <x v="17"/>
      <x v="97"/>
    </i>
    <i r="3">
      <x v="464"/>
      <x v="1"/>
      <x v="18"/>
      <x v="163"/>
    </i>
    <i r="3">
      <x v="693"/>
      <x/>
      <x v="18"/>
      <x v="83"/>
    </i>
    <i r="1">
      <x v="307"/>
      <x v="2"/>
      <x v="46"/>
      <x v="1"/>
      <x v="22"/>
      <x v="151"/>
    </i>
    <i r="3">
      <x v="261"/>
      <x/>
      <x v="22"/>
      <x v="87"/>
    </i>
    <i r="3">
      <x v="504"/>
      <x v="1"/>
      <x v="26"/>
      <x v="177"/>
    </i>
    <i r="3">
      <x v="736"/>
      <x/>
      <x v="26"/>
      <x v="66"/>
    </i>
    <i r="1">
      <x v="308"/>
      <x v="3"/>
      <x v="80"/>
      <x v="1"/>
      <x v="31"/>
      <x v="169"/>
    </i>
    <i r="3">
      <x v="300"/>
      <x/>
      <x v="31"/>
      <x v="70"/>
    </i>
    <i r="3">
      <x v="547"/>
      <x v="1"/>
      <x v="36"/>
      <x v="192"/>
    </i>
    <i r="3">
      <x v="775"/>
      <x/>
      <x v="36"/>
      <x v="50"/>
    </i>
    <i r="1">
      <x v="309"/>
      <x v="4"/>
      <x v="116"/>
      <x v="1"/>
      <x v="41"/>
      <x v="186"/>
    </i>
    <i r="3">
      <x v="336"/>
      <x/>
      <x v="41"/>
      <x v="52"/>
    </i>
    <i r="3">
      <x v="575"/>
      <x v="1"/>
      <x v="45"/>
      <x v="234"/>
    </i>
    <i r="3">
      <x v="804"/>
      <x/>
      <x v="45"/>
      <x v="38"/>
    </i>
    <i r="1">
      <x v="310"/>
      <x v="5"/>
      <x v="146"/>
      <x v="1"/>
      <x v="48"/>
      <x v="198"/>
    </i>
    <i r="3">
      <x v="369"/>
      <x/>
      <x v="48"/>
      <x v="40"/>
    </i>
    <i r="3">
      <x v="602"/>
      <x v="1"/>
      <x v="51"/>
      <x v="233"/>
    </i>
    <i r="3">
      <x v="832"/>
      <x/>
      <x v="51"/>
      <x v="34"/>
    </i>
    <i r="1">
      <x v="311"/>
      <x v="6"/>
      <x v="167"/>
      <x v="1"/>
      <x v="53"/>
      <x v="206"/>
    </i>
    <i r="3">
      <x v="396"/>
      <x/>
      <x v="53"/>
      <x v="35"/>
    </i>
    <i r="3">
      <x v="626"/>
      <x v="1"/>
      <x v="54"/>
      <x v="210"/>
    </i>
    <i r="3">
      <x v="856"/>
      <x/>
      <x v="54"/>
      <x v="36"/>
    </i>
    <i r="1">
      <x v="312"/>
      <x/>
      <x v="193"/>
      <x v="1"/>
      <x v="54"/>
      <x v="231"/>
    </i>
    <i r="3">
      <x v="420"/>
      <x/>
      <x v="54"/>
      <x v="36"/>
    </i>
    <i r="3">
      <x v="650"/>
      <x v="1"/>
      <x v="54"/>
      <x v="210"/>
    </i>
    <i r="3">
      <x v="873"/>
      <x/>
      <x v="54"/>
      <x v="41"/>
    </i>
    <i r="1">
      <x v="313"/>
      <x v="1"/>
      <x v="211"/>
      <x v="1"/>
      <x v="53"/>
      <x v="243"/>
    </i>
    <i r="3">
      <x v="440"/>
      <x/>
      <x v="53"/>
      <x v="40"/>
    </i>
    <i r="3">
      <x v="672"/>
      <x v="1"/>
      <x v="52"/>
      <x v="205"/>
    </i>
    <i r="3">
      <x v="891"/>
      <x/>
      <x v="52"/>
      <x v="47"/>
    </i>
    <i r="1">
      <x v="314"/>
      <x v="2"/>
      <x v="232"/>
      <x v="1"/>
      <x v="50"/>
      <x v="231"/>
    </i>
    <i r="3">
      <x v="456"/>
      <x/>
      <x v="50"/>
      <x v="44"/>
    </i>
    <i r="3">
      <x v="690"/>
      <x v="1"/>
      <x v="47"/>
      <x v="196"/>
    </i>
    <i r="1">
      <x v="315"/>
      <x v="3"/>
      <x v="16"/>
      <x/>
      <x v="47"/>
      <x v="54"/>
    </i>
    <i r="3">
      <x v="251"/>
      <x v="1"/>
      <x v="44"/>
      <x v="204"/>
    </i>
    <i r="3">
      <x v="474"/>
      <x/>
      <x v="44"/>
      <x v="52"/>
    </i>
    <i r="3">
      <x v="712"/>
      <x v="1"/>
      <x v="41"/>
      <x v="183"/>
    </i>
    <i r="1">
      <x v="316"/>
      <x v="4"/>
      <x v="34"/>
      <x/>
      <x v="41"/>
      <x v="64"/>
    </i>
    <i r="3">
      <x v="274"/>
      <x v="1"/>
      <x v="37"/>
      <x v="1"/>
    </i>
    <i r="3">
      <x v="495"/>
      <x/>
      <x v="37"/>
      <x/>
    </i>
    <i r="3">
      <x v="731"/>
      <x v="1"/>
      <x v="33"/>
      <x v="165"/>
    </i>
    <i r="1">
      <x v="317"/>
      <x v="5"/>
      <x v="55"/>
      <x/>
      <x v="33"/>
      <x v="79"/>
    </i>
    <i r="3">
      <x v="293"/>
      <x v="1"/>
      <x v="28"/>
      <x v="177"/>
    </i>
    <i r="3">
      <x v="515"/>
      <x/>
      <x v="28"/>
      <x v="78"/>
    </i>
    <i r="3">
      <x v="754"/>
      <x v="1"/>
      <x v="24"/>
      <x v="277"/>
    </i>
    <i r="1">
      <x v="318"/>
      <x v="6"/>
      <x v="74"/>
      <x/>
      <x v="24"/>
      <x v="91"/>
    </i>
    <i r="3">
      <x v="316"/>
      <x v="1"/>
      <x v="19"/>
      <x v="160"/>
    </i>
    <i r="3">
      <x v="540"/>
      <x/>
      <x v="19"/>
      <x v="89"/>
    </i>
    <i r="3">
      <x v="780"/>
      <x v="1"/>
      <x v="15"/>
      <x v="134"/>
    </i>
    <i r="1">
      <x v="319"/>
      <x/>
      <x v="101"/>
      <x/>
      <x v="15"/>
      <x v="103"/>
    </i>
    <i r="3">
      <x v="349"/>
      <x v="1"/>
      <x v="11"/>
      <x v="146"/>
    </i>
    <i r="3">
      <x v="570"/>
      <x/>
      <x v="11"/>
      <x v="101"/>
    </i>
    <i r="3">
      <x v="817"/>
      <x v="1"/>
      <x v="8"/>
      <x v="123"/>
    </i>
    <i r="1">
      <x v="320"/>
      <x v="1"/>
      <x v="138"/>
      <x/>
      <x v="8"/>
      <x v="310"/>
    </i>
    <i r="3">
      <x v="388"/>
      <x v="1"/>
      <x v="5"/>
      <x v="137"/>
    </i>
    <i r="3">
      <x v="607"/>
      <x/>
      <x v="5"/>
      <x v="314"/>
    </i>
    <i r="3">
      <x v="861"/>
      <x v="1"/>
      <x v="4"/>
      <x v="120"/>
    </i>
    <i r="1">
      <x v="321"/>
      <x v="2"/>
      <x v="183"/>
      <x/>
      <x v="4"/>
      <x v="112"/>
    </i>
    <i r="3">
      <x v="432"/>
      <x v="1"/>
      <x v="5"/>
      <x v="137"/>
    </i>
    <i r="3">
      <x v="661"/>
      <x/>
      <x v="5"/>
      <x v="107"/>
    </i>
    <i r="1">
      <x v="322"/>
      <x v="3"/>
      <x v="7"/>
      <x v="1"/>
      <x v="7"/>
      <x v="271"/>
    </i>
    <i r="3">
      <x v="229"/>
      <x/>
      <x v="7"/>
      <x v="251"/>
    </i>
    <i r="3">
      <x v="469"/>
      <x v="1"/>
      <x v="11"/>
      <x v="277"/>
    </i>
    <i r="3">
      <x v="702"/>
      <x/>
      <x v="11"/>
      <x v="262"/>
    </i>
    <i r="1">
      <x v="323"/>
      <x v="4"/>
      <x v="49"/>
      <x v="1"/>
      <x v="16"/>
      <x v="239"/>
    </i>
    <i r="3">
      <x v="271"/>
      <x/>
      <x v="16"/>
      <x v="262"/>
    </i>
    <i r="3">
      <x v="504"/>
      <x v="1"/>
      <x v="21"/>
      <x v="165"/>
    </i>
    <i r="3">
      <x v="738"/>
      <x/>
      <x v="21"/>
      <x v="80"/>
    </i>
    <i r="1">
      <x v="324"/>
      <x v="5"/>
      <x v="79"/>
      <x v="1"/>
      <x v="27"/>
      <x v="165"/>
    </i>
    <i r="3">
      <x v="305"/>
      <x/>
      <x v="27"/>
      <x v="79"/>
    </i>
    <i r="3">
      <x v="545"/>
      <x v="1"/>
      <x v="34"/>
      <x v="186"/>
    </i>
    <i r="3">
      <x v="775"/>
      <x/>
      <x v="34"/>
      <x v="61"/>
    </i>
    <i r="1">
      <x v="325"/>
      <x v="6"/>
      <x v="115"/>
      <x v="1"/>
      <x v="40"/>
      <x v="189"/>
    </i>
    <i r="3">
      <x v="338"/>
      <x/>
      <x v="40"/>
      <x v="58"/>
    </i>
    <i r="3">
      <x v="576"/>
      <x v="1"/>
      <x v="46"/>
      <x v="203"/>
    </i>
    <i r="3">
      <x v="807"/>
      <x/>
      <x v="46"/>
      <x v="43"/>
    </i>
    <i r="1">
      <x v="326"/>
      <x/>
      <x v="147"/>
      <x v="1"/>
      <x v="51"/>
      <x v="207"/>
    </i>
    <i r="3">
      <x v="377"/>
      <x/>
      <x v="51"/>
      <x v="38"/>
    </i>
    <i r="3">
      <x v="605"/>
      <x v="1"/>
      <x v="56"/>
      <x v="216"/>
    </i>
    <i r="3">
      <x v="838"/>
      <x/>
      <x v="56"/>
      <x v="29"/>
    </i>
    <i r="1">
      <x v="327"/>
      <x v="1"/>
      <x v="174"/>
      <x v="1"/>
      <x v="60"/>
      <x v="220"/>
    </i>
    <i r="3">
      <x v="405"/>
      <x/>
      <x v="60"/>
      <x v="23"/>
    </i>
    <i r="3">
      <x v="637"/>
      <x v="1"/>
      <x v="63"/>
      <x v="224"/>
    </i>
    <i r="3">
      <x v="866"/>
      <x/>
      <x v="63"/>
      <x v="23"/>
    </i>
    <i r="1">
      <x v="328"/>
      <x v="2"/>
      <x v="204"/>
      <x v="1"/>
      <x v="66"/>
      <x v="256"/>
    </i>
    <i r="3">
      <x v="435"/>
      <x/>
      <x v="66"/>
      <x v="240"/>
    </i>
    <i r="3">
      <x v="669"/>
      <x v="1"/>
      <x v="67"/>
      <x v="272"/>
    </i>
    <i r="1">
      <x v="329"/>
      <x v="3"/>
      <x/>
      <x/>
      <x v="67"/>
      <x v="21"/>
    </i>
    <i r="3">
      <x v="230"/>
      <x v="1"/>
      <x v="67"/>
      <x v="285"/>
    </i>
    <i r="3">
      <x v="462"/>
      <x/>
      <x v="67"/>
      <x v="286"/>
    </i>
    <i r="3">
      <x v="696"/>
      <x v="1"/>
      <x v="66"/>
      <x v="222"/>
    </i>
    <i r="1">
      <x v="330"/>
      <x v="4"/>
      <x v="25"/>
      <x/>
      <x v="66"/>
      <x v="236"/>
    </i>
    <i r="3">
      <x v="259"/>
      <x v="1"/>
      <x v="64"/>
      <x v="290"/>
    </i>
    <i r="3">
      <x v="491"/>
      <x/>
      <x v="64"/>
      <x v="240"/>
    </i>
    <i r="3">
      <x v="726"/>
      <x v="1"/>
      <x v="60"/>
      <x v="243"/>
    </i>
    <i r="1">
      <x v="331"/>
      <x v="5"/>
      <x v="54"/>
      <x/>
      <x v="60"/>
      <x v="33"/>
    </i>
    <i r="3">
      <x v="290"/>
      <x v="1"/>
      <x v="56"/>
      <x v="302"/>
    </i>
    <i r="3">
      <x v="519"/>
      <x/>
      <x v="56"/>
      <x v="23"/>
    </i>
    <i r="3">
      <x v="758"/>
      <x v="1"/>
      <x v="52"/>
      <x v="197"/>
    </i>
    <i r="1">
      <x v="332"/>
      <x v="6"/>
      <x v="81"/>
      <x/>
      <x v="52"/>
      <x v="47"/>
    </i>
    <i r="3">
      <x v="324"/>
      <x v="1"/>
      <x v="46"/>
      <x v="210"/>
    </i>
    <i r="3">
      <x v="552"/>
      <x/>
      <x v="46"/>
      <x v="38"/>
    </i>
    <i r="3">
      <x v="793"/>
      <x v="1"/>
      <x v="41"/>
      <x v="178"/>
    </i>
    <i r="1">
      <x v="333"/>
      <x/>
      <x v="116"/>
      <x/>
      <x v="41"/>
      <x v="63"/>
    </i>
    <i r="3">
      <x v="361"/>
      <x v="1"/>
      <x v="36"/>
      <x v="232"/>
    </i>
    <i r="3">
      <x v="588"/>
      <x/>
      <x v="36"/>
      <x v="56"/>
    </i>
    <i r="3">
      <x v="835"/>
      <x v="1"/>
      <x v="32"/>
      <x v="159"/>
    </i>
    <i>
      <x v="12"/>
      <x v="334"/>
      <x v="1"/>
      <x v="154"/>
      <x/>
      <x v="32"/>
      <x v="77"/>
    </i>
    <i r="3">
      <x v="404"/>
      <x v="1"/>
      <x v="28"/>
      <x v="179"/>
    </i>
    <i r="3">
      <x v="625"/>
      <x/>
      <x v="28"/>
      <x v="71"/>
    </i>
    <i r="3">
      <x v="875"/>
      <x v="1"/>
      <x v="25"/>
      <x v="150"/>
    </i>
    <i r="1">
      <x v="335"/>
      <x v="2"/>
      <x v="196"/>
      <x/>
      <x v="25"/>
      <x v="85"/>
    </i>
    <i r="3">
      <x v="444"/>
      <x v="1"/>
      <x v="23"/>
      <x v="170"/>
    </i>
    <i r="3">
      <x v="670"/>
      <x/>
      <x v="23"/>
      <x v="79"/>
    </i>
    <i r="1">
      <x v="336"/>
      <x v="3"/>
      <x v="21"/>
      <x v="1"/>
      <x v="22"/>
      <x v="150"/>
    </i>
    <i r="3">
      <x v="235"/>
      <x/>
      <x v="22"/>
      <x v="275"/>
    </i>
    <i r="3">
      <x v="482"/>
      <x v="1"/>
      <x v="23"/>
      <x v="167"/>
    </i>
    <i r="3">
      <x v="710"/>
      <x/>
      <x v="23"/>
      <x v="79"/>
    </i>
    <i r="1">
      <x v="337"/>
      <x v="4"/>
      <x v="59"/>
      <x v="1"/>
      <x v="24"/>
      <x v="156"/>
    </i>
    <i r="3">
      <x v="276"/>
      <x/>
      <x v="24"/>
      <x v="83"/>
    </i>
    <i r="3">
      <x v="521"/>
      <x v="1"/>
      <x v="27"/>
      <x v="169"/>
    </i>
    <i r="3">
      <x v="747"/>
      <x/>
      <x v="27"/>
      <x v="73"/>
    </i>
    <i r="1">
      <x v="338"/>
      <x v="5"/>
      <x v="90"/>
      <x v="1"/>
      <x v="29"/>
      <x v="167"/>
    </i>
    <i r="3">
      <x v="311"/>
      <x/>
      <x v="29"/>
      <x v="73"/>
    </i>
    <i r="3">
      <x v="557"/>
      <x v="1"/>
      <x v="32"/>
      <x v="175"/>
    </i>
    <i r="3">
      <x v="781"/>
      <x/>
      <x v="32"/>
      <x v="65"/>
    </i>
    <i r="1">
      <x v="339"/>
      <x v="6"/>
      <x v="126"/>
      <x v="1"/>
      <x v="34"/>
      <x v="180"/>
    </i>
    <i r="3">
      <x v="347"/>
      <x/>
      <x v="34"/>
      <x v="64"/>
    </i>
    <i r="3">
      <x v="586"/>
      <x v="1"/>
      <x v="36"/>
      <x v="181"/>
    </i>
    <i r="3">
      <x v="814"/>
      <x/>
      <x v="36"/>
      <x v="60"/>
    </i>
    <i r="1">
      <x v="340"/>
      <x/>
      <x v="152"/>
      <x v="1"/>
      <x v="39"/>
      <x v="190"/>
    </i>
    <i r="3">
      <x v="380"/>
      <x/>
      <x v="39"/>
      <x v="58"/>
    </i>
    <i r="3">
      <x v="610"/>
      <x v="1"/>
      <x v="40"/>
      <x v="185"/>
    </i>
    <i r="3">
      <x v="837"/>
      <x/>
      <x v="40"/>
      <x v="57"/>
    </i>
    <i r="1">
      <x v="341"/>
      <x v="1"/>
      <x v="175"/>
      <x v="1"/>
      <x v="42"/>
      <x v="198"/>
    </i>
    <i r="3">
      <x v="402"/>
      <x/>
      <x v="42"/>
      <x v="54"/>
    </i>
    <i r="3">
      <x v="636"/>
      <x v="1"/>
      <x v="43"/>
      <x v="189"/>
    </i>
    <i r="3">
      <x v="862"/>
      <x/>
      <x v="43"/>
      <x v="55"/>
    </i>
    <i r="1">
      <x v="342"/>
      <x v="2"/>
      <x v="201"/>
      <x v="1"/>
      <x v="44"/>
      <x v="203"/>
    </i>
    <i r="3">
      <x v="427"/>
      <x/>
      <x v="44"/>
      <x v="52"/>
    </i>
    <i r="3">
      <x v="662"/>
      <x v="1"/>
      <x v="44"/>
      <x v="190"/>
    </i>
    <i r="3">
      <x v="879"/>
      <x/>
      <x v="44"/>
      <x v="55"/>
    </i>
    <i r="1">
      <x v="343"/>
      <x v="3"/>
      <x v="221"/>
      <x v="1"/>
      <x v="44"/>
      <x v="205"/>
    </i>
    <i r="3">
      <x v="444"/>
      <x/>
      <x v="44"/>
      <x v="50"/>
    </i>
    <i r="3">
      <x v="682"/>
      <x v="1"/>
      <x v="43"/>
      <x v="187"/>
    </i>
    <i r="1">
      <x v="344"/>
      <x v="4"/>
      <x v="4"/>
      <x/>
      <x v="43"/>
      <x v="56"/>
    </i>
    <i r="3">
      <x v="243"/>
      <x v="1"/>
      <x v="42"/>
      <x v="202"/>
    </i>
    <i r="3">
      <x v="465"/>
      <x/>
      <x v="42"/>
      <x v="51"/>
    </i>
    <i r="3">
      <x v="703"/>
      <x v="1"/>
      <x v="41"/>
      <x v="181"/>
    </i>
    <i r="1">
      <x v="345"/>
      <x v="5"/>
      <x v="25"/>
      <x/>
      <x v="41"/>
      <x v="60"/>
    </i>
    <i r="3">
      <x v="266"/>
      <x v="1"/>
      <x v="39"/>
      <x v="196"/>
    </i>
    <i r="3">
      <x v="488"/>
      <x/>
      <x v="39"/>
      <x v="55"/>
    </i>
    <i r="3">
      <x v="723"/>
      <x v="1"/>
      <x v="37"/>
      <x v="172"/>
    </i>
    <i r="1">
      <x v="346"/>
      <x v="6"/>
      <x v="50"/>
      <x/>
      <x v="37"/>
      <x v="66"/>
    </i>
    <i r="3">
      <x v="286"/>
      <x v="1"/>
      <x v="35"/>
      <x v="189"/>
    </i>
    <i r="3">
      <x v="507"/>
      <x/>
      <x v="35"/>
      <x v="62"/>
    </i>
    <i r="3">
      <x v="744"/>
      <x v="1"/>
      <x v="33"/>
      <x v="162"/>
    </i>
    <i r="1">
      <x v="347"/>
      <x/>
      <x v="69"/>
      <x/>
      <x v="33"/>
      <x v="75"/>
    </i>
    <i r="3">
      <x v="308"/>
      <x v="1"/>
      <x v="30"/>
      <x v="180"/>
    </i>
    <i r="3">
      <x v="533"/>
      <x/>
      <x v="30"/>
      <x v="71"/>
    </i>
    <i r="3">
      <x v="771"/>
      <x v="1"/>
      <x v="27"/>
      <x v="153"/>
    </i>
    <i r="1">
      <x v="348"/>
      <x v="1"/>
      <x v="90"/>
      <x/>
      <x v="27"/>
      <x v="245"/>
    </i>
    <i r="3">
      <x v="333"/>
      <x v="1"/>
      <x v="25"/>
      <x v="170"/>
    </i>
    <i r="3">
      <x v="558"/>
      <x/>
      <x v="25"/>
      <x v="81"/>
    </i>
    <i r="3">
      <x v="796"/>
      <x v="1"/>
      <x v="22"/>
      <x v="145"/>
    </i>
    <i r="1">
      <x v="349"/>
      <x v="2"/>
      <x v="120"/>
      <x/>
      <x v="22"/>
      <x v="90"/>
    </i>
    <i r="3">
      <x v="363"/>
      <x v="1"/>
      <x v="19"/>
      <x v="160"/>
    </i>
    <i r="3">
      <x v="587"/>
      <x/>
      <x v="19"/>
      <x v="86"/>
    </i>
    <i r="3">
      <x v="830"/>
      <x v="1"/>
      <x v="17"/>
      <x v="138"/>
    </i>
    <i r="1">
      <x v="350"/>
      <x v="3"/>
      <x v="153"/>
      <x/>
      <x v="17"/>
      <x v="95"/>
    </i>
    <i r="3">
      <x v="398"/>
      <x v="1"/>
      <x v="15"/>
      <x v="153"/>
    </i>
    <i r="3">
      <x v="621"/>
      <x/>
      <x v="15"/>
      <x v="92"/>
    </i>
    <i r="3">
      <x v="865"/>
      <x v="1"/>
      <x v="14"/>
      <x v="260"/>
    </i>
    <i r="1">
      <x v="351"/>
      <x v="4"/>
      <x v="195"/>
      <x/>
      <x v="14"/>
      <x v="98"/>
    </i>
    <i r="3">
      <x v="437"/>
      <x v="1"/>
      <x v="14"/>
      <x v="151"/>
    </i>
    <i r="3">
      <x v="665"/>
      <x/>
      <x v="14"/>
      <x v="92"/>
    </i>
    <i r="1">
      <x v="352"/>
      <x v="5"/>
      <x v="12"/>
      <x v="1"/>
      <x v="15"/>
      <x v="142"/>
    </i>
    <i r="3">
      <x v="235"/>
      <x/>
      <x v="15"/>
      <x v="262"/>
    </i>
    <i r="3">
      <x v="474"/>
      <x v="1"/>
      <x v="18"/>
      <x v="155"/>
    </i>
    <i r="3">
      <x v="707"/>
      <x/>
      <x v="18"/>
      <x v="237"/>
    </i>
    <i r="1">
      <x v="353"/>
      <x v="6"/>
      <x v="53"/>
      <x v="1"/>
      <x v="21"/>
      <x v="274"/>
    </i>
    <i r="3">
      <x v="277"/>
      <x/>
      <x v="21"/>
      <x v="85"/>
    </i>
    <i r="3">
      <x v="515"/>
      <x v="1"/>
      <x v="25"/>
      <x v="168"/>
    </i>
    <i r="3">
      <x v="746"/>
      <x/>
      <x v="25"/>
      <x v="73"/>
    </i>
    <i r="1">
      <x v="354"/>
      <x/>
      <x v="87"/>
      <x v="1"/>
      <x v="31"/>
      <x v="174"/>
    </i>
    <i r="3">
      <x v="315"/>
      <x/>
      <x v="31"/>
      <x v="66"/>
    </i>
    <i r="3">
      <x v="558"/>
      <x v="1"/>
      <x v="36"/>
      <x v="185"/>
    </i>
    <i r="3">
      <x v="784"/>
      <x/>
      <x v="36"/>
      <x v="57"/>
    </i>
    <i r="1">
      <x v="355"/>
      <x v="1"/>
      <x v="130"/>
      <x v="1"/>
      <x v="42"/>
      <x v="194"/>
    </i>
    <i r="3">
      <x v="355"/>
      <x/>
      <x v="42"/>
      <x v="46"/>
    </i>
    <i r="3">
      <x v="596"/>
      <x v="1"/>
      <x v="47"/>
      <x v="201"/>
    </i>
    <i r="3">
      <x v="821"/>
      <x/>
      <x v="47"/>
      <x v="40"/>
    </i>
    <i r="1">
      <x v="356"/>
      <x v="2"/>
      <x v="163"/>
      <x v="1"/>
      <x v="53"/>
      <x v="280"/>
    </i>
    <i r="3">
      <x v="393"/>
      <x/>
      <x v="53"/>
      <x v="26"/>
    </i>
    <i r="3">
      <x v="627"/>
      <x v="1"/>
      <x v="57"/>
      <x v="243"/>
    </i>
    <i r="3">
      <x v="857"/>
      <x/>
      <x v="57"/>
      <x v="27"/>
    </i>
    <i r="1">
      <x v="357"/>
      <x v="3"/>
      <x v="199"/>
      <x v="1"/>
      <x v="61"/>
      <x v="272"/>
    </i>
    <i r="3">
      <x v="429"/>
      <x/>
      <x v="61"/>
      <x v="12"/>
    </i>
    <i r="3">
      <x v="663"/>
      <x v="1"/>
      <x v="65"/>
      <x v="259"/>
    </i>
    <i r="3">
      <x v="885"/>
      <x/>
      <x v="65"/>
      <x v="19"/>
    </i>
    <i r="1">
      <x v="358"/>
      <x v="4"/>
      <x v="225"/>
      <x v="1"/>
      <x v="67"/>
      <x v="229"/>
    </i>
    <i r="3">
      <x v="459"/>
      <x/>
      <x v="67"/>
      <x v="6"/>
    </i>
    <i r="3">
      <x v="693"/>
      <x v="1"/>
      <x v="69"/>
      <x v="223"/>
    </i>
    <i r="1">
      <x v="359"/>
      <x v="5"/>
      <x v="22"/>
      <x/>
      <x v="69"/>
      <x v="15"/>
    </i>
    <i r="3">
      <x v="257"/>
      <x v="1"/>
      <x v="69"/>
      <x v="315"/>
    </i>
    <i r="3">
      <x v="487"/>
      <x/>
      <x v="69"/>
      <x v="5"/>
    </i>
    <i r="3">
      <x v="722"/>
      <x v="1"/>
      <x v="68"/>
      <x v="220"/>
    </i>
    <i r="1">
      <x v="360"/>
      <x v="6"/>
      <x v="52"/>
      <x/>
      <x v="68"/>
      <x v="17"/>
    </i>
    <i r="3">
      <x v="288"/>
      <x v="1"/>
      <x v="66"/>
      <x v="228"/>
    </i>
    <i r="3">
      <x v="515"/>
      <x/>
      <x v="66"/>
      <x v="8"/>
    </i>
    <i r="3">
      <x v="754"/>
      <x v="1"/>
      <x v="63"/>
      <x v="210"/>
    </i>
    <i r="1">
      <x v="361"/>
      <x/>
      <x v="77"/>
      <x/>
      <x v="63"/>
      <x v="236"/>
    </i>
    <i r="3">
      <x v="318"/>
      <x v="1"/>
      <x v="59"/>
      <x v="224"/>
    </i>
    <i r="3">
      <x v="547"/>
      <x/>
      <x v="59"/>
      <x v="19"/>
    </i>
    <i r="3">
      <x v="784"/>
      <x v="1"/>
      <x v="54"/>
      <x v="232"/>
    </i>
    <i r="1">
      <x v="362"/>
      <x v="1"/>
      <x v="107"/>
      <x/>
      <x v="54"/>
      <x v="36"/>
    </i>
    <i r="3">
      <x v="351"/>
      <x v="1"/>
      <x v="48"/>
      <x v="209"/>
    </i>
    <i r="3">
      <x v="574"/>
      <x/>
      <x v="48"/>
      <x v="37"/>
    </i>
    <i r="3">
      <x v="817"/>
      <x v="1"/>
      <x v="43"/>
      <x v="174"/>
    </i>
    <i r="1">
      <x v="363"/>
      <x v="2"/>
      <x v="140"/>
      <x/>
      <x v="43"/>
      <x v="53"/>
    </i>
    <i r="3">
      <x v="385"/>
      <x v="1"/>
      <x v="37"/>
      <x v="188"/>
    </i>
    <i r="3">
      <x v="604"/>
      <x/>
      <x v="37"/>
      <x v="60"/>
    </i>
    <i r="3">
      <x v="852"/>
      <x v="1"/>
      <x v="31"/>
      <x v="155"/>
    </i>
    <i r="1">
      <x v="364"/>
      <x v="3"/>
      <x v="169"/>
      <x/>
      <x v="31"/>
      <x v="71"/>
    </i>
    <i r="3">
      <x v="420"/>
      <x v="1"/>
      <x v="25"/>
      <x v="166"/>
    </i>
    <i r="3">
      <x v="639"/>
      <x/>
      <x v="25"/>
      <x v="80"/>
    </i>
    <i r="3">
      <x v="883"/>
      <x v="1"/>
      <x v="21"/>
      <x v="239"/>
    </i>
  </rowItems>
  <colItems count="1">
    <i/>
  </colItems>
  <formats count="4231">
    <format dxfId="25573">
      <pivotArea field="4" type="button" dataOnly="0" labelOnly="1" outline="0" axis="axisRow" fieldPosition="5"/>
    </format>
    <format dxfId="25574">
      <pivotArea field="3" type="button" dataOnly="0" labelOnly="1" outline="0" axis="axisRow" fieldPosition="4"/>
    </format>
    <format dxfId="25575">
      <pivotArea field="3" type="button" dataOnly="0" labelOnly="1" outline="0" axis="axisRow" fieldPosition="4"/>
    </format>
    <format dxfId="25576">
      <pivotArea field="2" type="button" dataOnly="0" labelOnly="1" outline="0" axis="axisRow" fieldPosition="1"/>
    </format>
    <format dxfId="25577">
      <pivotArea field="11" type="button" dataOnly="0" labelOnly="1" outline="0" axis="axisRow" fieldPosition="0"/>
    </format>
    <format dxfId="25578">
      <pivotArea field="6" type="button" dataOnly="0" labelOnly="1" outline="0" axis="axisRow" fieldPosition="6"/>
    </format>
    <format dxfId="25579">
      <pivotArea field="4" type="button" dataOnly="0" labelOnly="1" outline="0" axis="axisRow" fieldPosition="5"/>
    </format>
    <format dxfId="25580">
      <pivotArea dataOnly="0" labelOnly="1" outline="0" fieldPosition="0">
        <references count="1">
          <reference field="4" count="0"/>
        </references>
      </pivotArea>
    </format>
    <format dxfId="25572">
      <pivotArea dataOnly="0" labelOnly="1" outline="0" fieldPosition="0">
        <references count="1">
          <reference field="6" count="0"/>
        </references>
      </pivotArea>
    </format>
    <format dxfId="25377">
      <pivotArea dataOnly="0" labelOnly="1" outline="0" fieldPosition="0">
        <references count="1">
          <reference field="11" count="12">
            <x v="1"/>
            <x v="2"/>
            <x v="3"/>
            <x v="4"/>
            <x v="5"/>
            <x v="6"/>
            <x v="7"/>
            <x v="8"/>
            <x v="9"/>
            <x v="10"/>
            <x v="11"/>
            <x v="12"/>
          </reference>
        </references>
      </pivotArea>
    </format>
    <format dxfId="25375">
      <pivotArea dataOnly="0" labelOnly="1" outline="0" fieldPosition="0">
        <references count="2">
          <reference field="2" count="31">
            <x v="0"/>
            <x v="1"/>
            <x v="2"/>
            <x v="3"/>
            <x v="4"/>
            <x v="5"/>
            <x v="6"/>
            <x v="7"/>
            <x v="8"/>
            <x v="9"/>
            <x v="10"/>
            <x v="11"/>
            <x v="12"/>
            <x v="13"/>
            <x v="14"/>
            <x v="15"/>
            <x v="16"/>
            <x v="17"/>
            <x v="18"/>
            <x v="19"/>
            <x v="20"/>
            <x v="21"/>
            <x v="22"/>
            <x v="23"/>
            <x v="24"/>
            <x v="25"/>
            <x v="26"/>
            <x v="27"/>
            <x v="28"/>
            <x v="29"/>
            <x v="30"/>
          </reference>
          <reference field="11" count="1" selected="0">
            <x v="1"/>
          </reference>
        </references>
      </pivotArea>
    </format>
    <format dxfId="25374">
      <pivotArea dataOnly="0" labelOnly="1" outline="0" fieldPosition="0">
        <references count="2">
          <reference field="2" count="28">
            <x v="31"/>
            <x v="32"/>
            <x v="33"/>
            <x v="34"/>
            <x v="35"/>
            <x v="36"/>
            <x v="37"/>
            <x v="38"/>
            <x v="39"/>
            <x v="40"/>
            <x v="41"/>
            <x v="42"/>
            <x v="43"/>
            <x v="44"/>
            <x v="45"/>
            <x v="46"/>
            <x v="47"/>
            <x v="48"/>
            <x v="49"/>
            <x v="50"/>
            <x v="51"/>
            <x v="52"/>
            <x v="53"/>
            <x v="54"/>
            <x v="55"/>
            <x v="56"/>
            <x v="57"/>
            <x v="58"/>
          </reference>
          <reference field="11" count="1" selected="0">
            <x v="2"/>
          </reference>
        </references>
      </pivotArea>
    </format>
    <format dxfId="25373">
      <pivotArea dataOnly="0" labelOnly="1" outline="0" fieldPosition="0">
        <references count="2">
          <reference field="2" count="31">
            <x v="59"/>
            <x v="60"/>
            <x v="61"/>
            <x v="62"/>
            <x v="63"/>
            <x v="64"/>
            <x v="65"/>
            <x v="66"/>
            <x v="67"/>
            <x v="68"/>
            <x v="69"/>
            <x v="70"/>
            <x v="71"/>
            <x v="72"/>
            <x v="73"/>
            <x v="74"/>
            <x v="75"/>
            <x v="76"/>
            <x v="77"/>
            <x v="78"/>
            <x v="79"/>
            <x v="80"/>
            <x v="81"/>
            <x v="82"/>
            <x v="83"/>
            <x v="84"/>
            <x v="85"/>
            <x v="86"/>
            <x v="87"/>
            <x v="88"/>
            <x v="89"/>
          </reference>
          <reference field="11" count="1" selected="0">
            <x v="3"/>
          </reference>
        </references>
      </pivotArea>
    </format>
    <format dxfId="25372">
      <pivotArea dataOnly="0" labelOnly="1" outline="0" fieldPosition="0">
        <references count="2">
          <reference field="2" count="30">
            <x v="90"/>
            <x v="91"/>
            <x v="92"/>
            <x v="93"/>
            <x v="94"/>
            <x v="95"/>
            <x v="96"/>
            <x v="97"/>
            <x v="98"/>
            <x v="99"/>
            <x v="100"/>
            <x v="101"/>
            <x v="102"/>
            <x v="103"/>
            <x v="104"/>
            <x v="105"/>
            <x v="106"/>
            <x v="107"/>
            <x v="108"/>
            <x v="109"/>
            <x v="110"/>
            <x v="111"/>
            <x v="112"/>
            <x v="113"/>
            <x v="114"/>
            <x v="115"/>
            <x v="116"/>
            <x v="117"/>
            <x v="118"/>
            <x v="119"/>
          </reference>
          <reference field="11" count="1" selected="0">
            <x v="4"/>
          </reference>
        </references>
      </pivotArea>
    </format>
    <format dxfId="25371">
      <pivotArea dataOnly="0" labelOnly="1" outline="0" fieldPosition="0">
        <references count="2">
          <reference field="2" count="31">
            <x v="120"/>
            <x v="121"/>
            <x v="122"/>
            <x v="123"/>
            <x v="124"/>
            <x v="125"/>
            <x v="126"/>
            <x v="127"/>
            <x v="128"/>
            <x v="129"/>
            <x v="130"/>
            <x v="131"/>
            <x v="132"/>
            <x v="133"/>
            <x v="134"/>
            <x v="135"/>
            <x v="136"/>
            <x v="137"/>
            <x v="138"/>
            <x v="139"/>
            <x v="140"/>
            <x v="141"/>
            <x v="142"/>
            <x v="143"/>
            <x v="144"/>
            <x v="145"/>
            <x v="146"/>
            <x v="147"/>
            <x v="148"/>
            <x v="149"/>
            <x v="150"/>
          </reference>
          <reference field="11" count="1" selected="0">
            <x v="5"/>
          </reference>
        </references>
      </pivotArea>
    </format>
    <format dxfId="25370">
      <pivotArea dataOnly="0" labelOnly="1" outline="0" fieldPosition="0">
        <references count="2">
          <reference field="2" count="30">
            <x v="151"/>
            <x v="152"/>
            <x v="153"/>
            <x v="154"/>
            <x v="155"/>
            <x v="156"/>
            <x v="157"/>
            <x v="158"/>
            <x v="159"/>
            <x v="160"/>
            <x v="161"/>
            <x v="162"/>
            <x v="163"/>
            <x v="164"/>
            <x v="165"/>
            <x v="166"/>
            <x v="167"/>
            <x v="168"/>
            <x v="169"/>
            <x v="170"/>
            <x v="171"/>
            <x v="172"/>
            <x v="173"/>
            <x v="174"/>
            <x v="175"/>
            <x v="176"/>
            <x v="177"/>
            <x v="178"/>
            <x v="179"/>
            <x v="180"/>
          </reference>
          <reference field="11" count="1" selected="0">
            <x v="6"/>
          </reference>
        </references>
      </pivotArea>
    </format>
    <format dxfId="25369">
      <pivotArea dataOnly="0" labelOnly="1" outline="0" fieldPosition="0">
        <references count="2">
          <reference field="2" count="31">
            <x v="181"/>
            <x v="182"/>
            <x v="183"/>
            <x v="184"/>
            <x v="185"/>
            <x v="186"/>
            <x v="187"/>
            <x v="188"/>
            <x v="189"/>
            <x v="190"/>
            <x v="191"/>
            <x v="192"/>
            <x v="193"/>
            <x v="194"/>
            <x v="195"/>
            <x v="196"/>
            <x v="197"/>
            <x v="198"/>
            <x v="199"/>
            <x v="200"/>
            <x v="201"/>
            <x v="202"/>
            <x v="203"/>
            <x v="204"/>
            <x v="205"/>
            <x v="206"/>
            <x v="207"/>
            <x v="208"/>
            <x v="209"/>
            <x v="210"/>
            <x v="211"/>
          </reference>
          <reference field="11" count="1" selected="0">
            <x v="7"/>
          </reference>
        </references>
      </pivotArea>
    </format>
    <format dxfId="25368">
      <pivotArea dataOnly="0" labelOnly="1" outline="0" fieldPosition="0">
        <references count="2">
          <reference field="2" count="31">
            <x v="212"/>
            <x v="213"/>
            <x v="214"/>
            <x v="215"/>
            <x v="216"/>
            <x v="217"/>
            <x v="218"/>
            <x v="219"/>
            <x v="220"/>
            <x v="221"/>
            <x v="222"/>
            <x v="223"/>
            <x v="224"/>
            <x v="225"/>
            <x v="226"/>
            <x v="227"/>
            <x v="228"/>
            <x v="229"/>
            <x v="230"/>
            <x v="231"/>
            <x v="232"/>
            <x v="233"/>
            <x v="234"/>
            <x v="235"/>
            <x v="236"/>
            <x v="237"/>
            <x v="238"/>
            <x v="239"/>
            <x v="240"/>
            <x v="241"/>
            <x v="242"/>
          </reference>
          <reference field="11" count="1" selected="0">
            <x v="8"/>
          </reference>
        </references>
      </pivotArea>
    </format>
    <format dxfId="25367">
      <pivotArea dataOnly="0" labelOnly="1" outline="0" fieldPosition="0">
        <references count="2">
          <reference field="2" count="30">
            <x v="243"/>
            <x v="244"/>
            <x v="245"/>
            <x v="246"/>
            <x v="247"/>
            <x v="248"/>
            <x v="249"/>
            <x v="250"/>
            <x v="251"/>
            <x v="252"/>
            <x v="253"/>
            <x v="254"/>
            <x v="255"/>
            <x v="256"/>
            <x v="257"/>
            <x v="258"/>
            <x v="259"/>
            <x v="260"/>
            <x v="261"/>
            <x v="262"/>
            <x v="263"/>
            <x v="264"/>
            <x v="265"/>
            <x v="266"/>
            <x v="267"/>
            <x v="268"/>
            <x v="269"/>
            <x v="270"/>
            <x v="271"/>
            <x v="272"/>
          </reference>
          <reference field="11" count="1" selected="0">
            <x v="9"/>
          </reference>
        </references>
      </pivotArea>
    </format>
    <format dxfId="25366">
      <pivotArea dataOnly="0" labelOnly="1" outline="0" fieldPosition="0">
        <references count="2">
          <reference field="2" count="31">
            <x v="273"/>
            <x v="274"/>
            <x v="275"/>
            <x v="276"/>
            <x v="277"/>
            <x v="278"/>
            <x v="279"/>
            <x v="280"/>
            <x v="281"/>
            <x v="282"/>
            <x v="283"/>
            <x v="284"/>
            <x v="285"/>
            <x v="286"/>
            <x v="287"/>
            <x v="288"/>
            <x v="289"/>
            <x v="290"/>
            <x v="291"/>
            <x v="292"/>
            <x v="293"/>
            <x v="294"/>
            <x v="295"/>
            <x v="296"/>
            <x v="297"/>
            <x v="298"/>
            <x v="299"/>
            <x v="300"/>
            <x v="301"/>
            <x v="302"/>
            <x v="303"/>
          </reference>
          <reference field="11" count="1" selected="0">
            <x v="10"/>
          </reference>
        </references>
      </pivotArea>
    </format>
    <format dxfId="25365">
      <pivotArea dataOnly="0" labelOnly="1" outline="0" fieldPosition="0">
        <references count="2">
          <reference field="2" count="30">
            <x v="304"/>
            <x v="305"/>
            <x v="306"/>
            <x v="307"/>
            <x v="308"/>
            <x v="309"/>
            <x v="310"/>
            <x v="311"/>
            <x v="312"/>
            <x v="313"/>
            <x v="314"/>
            <x v="315"/>
            <x v="316"/>
            <x v="317"/>
            <x v="318"/>
            <x v="319"/>
            <x v="320"/>
            <x v="321"/>
            <x v="322"/>
            <x v="323"/>
            <x v="324"/>
            <x v="325"/>
            <x v="326"/>
            <x v="327"/>
            <x v="328"/>
            <x v="329"/>
            <x v="330"/>
            <x v="331"/>
            <x v="332"/>
            <x v="333"/>
          </reference>
          <reference field="11" count="1" selected="0">
            <x v="11"/>
          </reference>
        </references>
      </pivotArea>
    </format>
    <format dxfId="25364">
      <pivotArea dataOnly="0" labelOnly="1" outline="0" fieldPosition="0">
        <references count="2">
          <reference field="2" count="31">
            <x v="334"/>
            <x v="335"/>
            <x v="336"/>
            <x v="337"/>
            <x v="338"/>
            <x v="339"/>
            <x v="340"/>
            <x v="341"/>
            <x v="342"/>
            <x v="343"/>
            <x v="344"/>
            <x v="345"/>
            <x v="346"/>
            <x v="347"/>
            <x v="348"/>
            <x v="349"/>
            <x v="350"/>
            <x v="351"/>
            <x v="352"/>
            <x v="353"/>
            <x v="354"/>
            <x v="355"/>
            <x v="356"/>
            <x v="357"/>
            <x v="358"/>
            <x v="359"/>
            <x v="360"/>
            <x v="361"/>
            <x v="362"/>
            <x v="363"/>
            <x v="364"/>
          </reference>
          <reference field="11" count="1" selected="0">
            <x v="12"/>
          </reference>
        </references>
      </pivotArea>
    </format>
    <format dxfId="25363">
      <pivotArea dataOnly="0" labelOnly="1" outline="0" fieldPosition="0">
        <references count="3">
          <reference field="1" count="1">
            <x v="3"/>
          </reference>
          <reference field="2" count="1" selected="0">
            <x v="0"/>
          </reference>
          <reference field="11" count="1" selected="0">
            <x v="1"/>
          </reference>
        </references>
      </pivotArea>
    </format>
    <format dxfId="25362">
      <pivotArea dataOnly="0" labelOnly="1" outline="0" fieldPosition="0">
        <references count="3">
          <reference field="1" count="1">
            <x v="4"/>
          </reference>
          <reference field="2" count="1" selected="0">
            <x v="1"/>
          </reference>
          <reference field="11" count="1" selected="0">
            <x v="1"/>
          </reference>
        </references>
      </pivotArea>
    </format>
    <format dxfId="25361">
      <pivotArea dataOnly="0" labelOnly="1" outline="0" fieldPosition="0">
        <references count="3">
          <reference field="1" count="1">
            <x v="5"/>
          </reference>
          <reference field="2" count="1" selected="0">
            <x v="2"/>
          </reference>
          <reference field="11" count="1" selected="0">
            <x v="1"/>
          </reference>
        </references>
      </pivotArea>
    </format>
    <format dxfId="25360">
      <pivotArea dataOnly="0" labelOnly="1" outline="0" fieldPosition="0">
        <references count="3">
          <reference field="1" count="1">
            <x v="6"/>
          </reference>
          <reference field="2" count="1" selected="0">
            <x v="3"/>
          </reference>
          <reference field="11" count="1" selected="0">
            <x v="1"/>
          </reference>
        </references>
      </pivotArea>
    </format>
    <format dxfId="25359">
      <pivotArea dataOnly="0" labelOnly="1" outline="0" fieldPosition="0">
        <references count="3">
          <reference field="1" count="1">
            <x v="0"/>
          </reference>
          <reference field="2" count="1" selected="0">
            <x v="4"/>
          </reference>
          <reference field="11" count="1" selected="0">
            <x v="1"/>
          </reference>
        </references>
      </pivotArea>
    </format>
    <format dxfId="25358">
      <pivotArea dataOnly="0" labelOnly="1" outline="0" fieldPosition="0">
        <references count="3">
          <reference field="1" count="1">
            <x v="1"/>
          </reference>
          <reference field="2" count="1" selected="0">
            <x v="5"/>
          </reference>
          <reference field="11" count="1" selected="0">
            <x v="1"/>
          </reference>
        </references>
      </pivotArea>
    </format>
    <format dxfId="25357">
      <pivotArea dataOnly="0" labelOnly="1" outline="0" fieldPosition="0">
        <references count="3">
          <reference field="1" count="1">
            <x v="2"/>
          </reference>
          <reference field="2" count="1" selected="0">
            <x v="6"/>
          </reference>
          <reference field="11" count="1" selected="0">
            <x v="1"/>
          </reference>
        </references>
      </pivotArea>
    </format>
    <format dxfId="25356">
      <pivotArea dataOnly="0" labelOnly="1" outline="0" fieldPosition="0">
        <references count="3">
          <reference field="1" count="1">
            <x v="3"/>
          </reference>
          <reference field="2" count="1" selected="0">
            <x v="7"/>
          </reference>
          <reference field="11" count="1" selected="0">
            <x v="1"/>
          </reference>
        </references>
      </pivotArea>
    </format>
    <format dxfId="25355">
      <pivotArea dataOnly="0" labelOnly="1" outline="0" fieldPosition="0">
        <references count="3">
          <reference field="1" count="1">
            <x v="4"/>
          </reference>
          <reference field="2" count="1" selected="0">
            <x v="8"/>
          </reference>
          <reference field="11" count="1" selected="0">
            <x v="1"/>
          </reference>
        </references>
      </pivotArea>
    </format>
    <format dxfId="25354">
      <pivotArea dataOnly="0" labelOnly="1" outline="0" fieldPosition="0">
        <references count="3">
          <reference field="1" count="1">
            <x v="5"/>
          </reference>
          <reference field="2" count="1" selected="0">
            <x v="9"/>
          </reference>
          <reference field="11" count="1" selected="0">
            <x v="1"/>
          </reference>
        </references>
      </pivotArea>
    </format>
    <format dxfId="25353">
      <pivotArea dataOnly="0" labelOnly="1" outline="0" fieldPosition="0">
        <references count="3">
          <reference field="1" count="1">
            <x v="6"/>
          </reference>
          <reference field="2" count="1" selected="0">
            <x v="10"/>
          </reference>
          <reference field="11" count="1" selected="0">
            <x v="1"/>
          </reference>
        </references>
      </pivotArea>
    </format>
    <format dxfId="25352">
      <pivotArea dataOnly="0" labelOnly="1" outline="0" fieldPosition="0">
        <references count="3">
          <reference field="1" count="1">
            <x v="0"/>
          </reference>
          <reference field="2" count="1" selected="0">
            <x v="11"/>
          </reference>
          <reference field="11" count="1" selected="0">
            <x v="1"/>
          </reference>
        </references>
      </pivotArea>
    </format>
    <format dxfId="25351">
      <pivotArea dataOnly="0" labelOnly="1" outline="0" fieldPosition="0">
        <references count="3">
          <reference field="1" count="1">
            <x v="1"/>
          </reference>
          <reference field="2" count="1" selected="0">
            <x v="12"/>
          </reference>
          <reference field="11" count="1" selected="0">
            <x v="1"/>
          </reference>
        </references>
      </pivotArea>
    </format>
    <format dxfId="25350">
      <pivotArea dataOnly="0" labelOnly="1" outline="0" fieldPosition="0">
        <references count="3">
          <reference field="1" count="1">
            <x v="2"/>
          </reference>
          <reference field="2" count="1" selected="0">
            <x v="13"/>
          </reference>
          <reference field="11" count="1" selected="0">
            <x v="1"/>
          </reference>
        </references>
      </pivotArea>
    </format>
    <format dxfId="25349">
      <pivotArea dataOnly="0" labelOnly="1" outline="0" fieldPosition="0">
        <references count="3">
          <reference field="1" count="1">
            <x v="3"/>
          </reference>
          <reference field="2" count="1" selected="0">
            <x v="14"/>
          </reference>
          <reference field="11" count="1" selected="0">
            <x v="1"/>
          </reference>
        </references>
      </pivotArea>
    </format>
    <format dxfId="25348">
      <pivotArea dataOnly="0" labelOnly="1" outline="0" fieldPosition="0">
        <references count="3">
          <reference field="1" count="1">
            <x v="4"/>
          </reference>
          <reference field="2" count="1" selected="0">
            <x v="15"/>
          </reference>
          <reference field="11" count="1" selected="0">
            <x v="1"/>
          </reference>
        </references>
      </pivotArea>
    </format>
    <format dxfId="25347">
      <pivotArea dataOnly="0" labelOnly="1" outline="0" fieldPosition="0">
        <references count="3">
          <reference field="1" count="1">
            <x v="5"/>
          </reference>
          <reference field="2" count="1" selected="0">
            <x v="16"/>
          </reference>
          <reference field="11" count="1" selected="0">
            <x v="1"/>
          </reference>
        </references>
      </pivotArea>
    </format>
    <format dxfId="25346">
      <pivotArea dataOnly="0" labelOnly="1" outline="0" fieldPosition="0">
        <references count="3">
          <reference field="1" count="1">
            <x v="6"/>
          </reference>
          <reference field="2" count="1" selected="0">
            <x v="17"/>
          </reference>
          <reference field="11" count="1" selected="0">
            <x v="1"/>
          </reference>
        </references>
      </pivotArea>
    </format>
    <format dxfId="25345">
      <pivotArea dataOnly="0" labelOnly="1" outline="0" fieldPosition="0">
        <references count="3">
          <reference field="1" count="1">
            <x v="0"/>
          </reference>
          <reference field="2" count="1" selected="0">
            <x v="18"/>
          </reference>
          <reference field="11" count="1" selected="0">
            <x v="1"/>
          </reference>
        </references>
      </pivotArea>
    </format>
    <format dxfId="25344">
      <pivotArea dataOnly="0" labelOnly="1" outline="0" fieldPosition="0">
        <references count="3">
          <reference field="1" count="1">
            <x v="1"/>
          </reference>
          <reference field="2" count="1" selected="0">
            <x v="19"/>
          </reference>
          <reference field="11" count="1" selected="0">
            <x v="1"/>
          </reference>
        </references>
      </pivotArea>
    </format>
    <format dxfId="25343">
      <pivotArea dataOnly="0" labelOnly="1" outline="0" fieldPosition="0">
        <references count="3">
          <reference field="1" count="1">
            <x v="2"/>
          </reference>
          <reference field="2" count="1" selected="0">
            <x v="20"/>
          </reference>
          <reference field="11" count="1" selected="0">
            <x v="1"/>
          </reference>
        </references>
      </pivotArea>
    </format>
    <format dxfId="25342">
      <pivotArea dataOnly="0" labelOnly="1" outline="0" fieldPosition="0">
        <references count="3">
          <reference field="1" count="1">
            <x v="3"/>
          </reference>
          <reference field="2" count="1" selected="0">
            <x v="21"/>
          </reference>
          <reference field="11" count="1" selected="0">
            <x v="1"/>
          </reference>
        </references>
      </pivotArea>
    </format>
    <format dxfId="25341">
      <pivotArea dataOnly="0" labelOnly="1" outline="0" fieldPosition="0">
        <references count="3">
          <reference field="1" count="1">
            <x v="4"/>
          </reference>
          <reference field="2" count="1" selected="0">
            <x v="22"/>
          </reference>
          <reference field="11" count="1" selected="0">
            <x v="1"/>
          </reference>
        </references>
      </pivotArea>
    </format>
    <format dxfId="25340">
      <pivotArea dataOnly="0" labelOnly="1" outline="0" fieldPosition="0">
        <references count="3">
          <reference field="1" count="1">
            <x v="5"/>
          </reference>
          <reference field="2" count="1" selected="0">
            <x v="23"/>
          </reference>
          <reference field="11" count="1" selected="0">
            <x v="1"/>
          </reference>
        </references>
      </pivotArea>
    </format>
    <format dxfId="25339">
      <pivotArea dataOnly="0" labelOnly="1" outline="0" fieldPosition="0">
        <references count="3">
          <reference field="1" count="1">
            <x v="6"/>
          </reference>
          <reference field="2" count="1" selected="0">
            <x v="24"/>
          </reference>
          <reference field="11" count="1" selected="0">
            <x v="1"/>
          </reference>
        </references>
      </pivotArea>
    </format>
    <format dxfId="25338">
      <pivotArea dataOnly="0" labelOnly="1" outline="0" fieldPosition="0">
        <references count="3">
          <reference field="1" count="1">
            <x v="0"/>
          </reference>
          <reference field="2" count="1" selected="0">
            <x v="25"/>
          </reference>
          <reference field="11" count="1" selected="0">
            <x v="1"/>
          </reference>
        </references>
      </pivotArea>
    </format>
    <format dxfId="25337">
      <pivotArea dataOnly="0" labelOnly="1" outline="0" fieldPosition="0">
        <references count="3">
          <reference field="1" count="1">
            <x v="1"/>
          </reference>
          <reference field="2" count="1" selected="0">
            <x v="26"/>
          </reference>
          <reference field="11" count="1" selected="0">
            <x v="1"/>
          </reference>
        </references>
      </pivotArea>
    </format>
    <format dxfId="25336">
      <pivotArea dataOnly="0" labelOnly="1" outline="0" fieldPosition="0">
        <references count="3">
          <reference field="1" count="1">
            <x v="2"/>
          </reference>
          <reference field="2" count="1" selected="0">
            <x v="27"/>
          </reference>
          <reference field="11" count="1" selected="0">
            <x v="1"/>
          </reference>
        </references>
      </pivotArea>
    </format>
    <format dxfId="25335">
      <pivotArea dataOnly="0" labelOnly="1" outline="0" fieldPosition="0">
        <references count="3">
          <reference field="1" count="1">
            <x v="3"/>
          </reference>
          <reference field="2" count="1" selected="0">
            <x v="28"/>
          </reference>
          <reference field="11" count="1" selected="0">
            <x v="1"/>
          </reference>
        </references>
      </pivotArea>
    </format>
    <format dxfId="25334">
      <pivotArea dataOnly="0" labelOnly="1" outline="0" fieldPosition="0">
        <references count="3">
          <reference field="1" count="1">
            <x v="4"/>
          </reference>
          <reference field="2" count="1" selected="0">
            <x v="29"/>
          </reference>
          <reference field="11" count="1" selected="0">
            <x v="1"/>
          </reference>
        </references>
      </pivotArea>
    </format>
    <format dxfId="25333">
      <pivotArea dataOnly="0" labelOnly="1" outline="0" fieldPosition="0">
        <references count="3">
          <reference field="1" count="1">
            <x v="5"/>
          </reference>
          <reference field="2" count="1" selected="0">
            <x v="30"/>
          </reference>
          <reference field="11" count="1" selected="0">
            <x v="1"/>
          </reference>
        </references>
      </pivotArea>
    </format>
    <format dxfId="25332">
      <pivotArea dataOnly="0" labelOnly="1" outline="0" fieldPosition="0">
        <references count="3">
          <reference field="1" count="1">
            <x v="6"/>
          </reference>
          <reference field="2" count="1" selected="0">
            <x v="31"/>
          </reference>
          <reference field="11" count="1" selected="0">
            <x v="2"/>
          </reference>
        </references>
      </pivotArea>
    </format>
    <format dxfId="25331">
      <pivotArea dataOnly="0" labelOnly="1" outline="0" fieldPosition="0">
        <references count="3">
          <reference field="1" count="1">
            <x v="0"/>
          </reference>
          <reference field="2" count="1" selected="0">
            <x v="32"/>
          </reference>
          <reference field="11" count="1" selected="0">
            <x v="2"/>
          </reference>
        </references>
      </pivotArea>
    </format>
    <format dxfId="25330">
      <pivotArea dataOnly="0" labelOnly="1" outline="0" fieldPosition="0">
        <references count="3">
          <reference field="1" count="1">
            <x v="1"/>
          </reference>
          <reference field="2" count="1" selected="0">
            <x v="33"/>
          </reference>
          <reference field="11" count="1" selected="0">
            <x v="2"/>
          </reference>
        </references>
      </pivotArea>
    </format>
    <format dxfId="25329">
      <pivotArea dataOnly="0" labelOnly="1" outline="0" fieldPosition="0">
        <references count="3">
          <reference field="1" count="1">
            <x v="2"/>
          </reference>
          <reference field="2" count="1" selected="0">
            <x v="34"/>
          </reference>
          <reference field="11" count="1" selected="0">
            <x v="2"/>
          </reference>
        </references>
      </pivotArea>
    </format>
    <format dxfId="25328">
      <pivotArea dataOnly="0" labelOnly="1" outline="0" fieldPosition="0">
        <references count="3">
          <reference field="1" count="1">
            <x v="3"/>
          </reference>
          <reference field="2" count="1" selected="0">
            <x v="35"/>
          </reference>
          <reference field="11" count="1" selected="0">
            <x v="2"/>
          </reference>
        </references>
      </pivotArea>
    </format>
    <format dxfId="25327">
      <pivotArea dataOnly="0" labelOnly="1" outline="0" fieldPosition="0">
        <references count="3">
          <reference field="1" count="1">
            <x v="4"/>
          </reference>
          <reference field="2" count="1" selected="0">
            <x v="36"/>
          </reference>
          <reference field="11" count="1" selected="0">
            <x v="2"/>
          </reference>
        </references>
      </pivotArea>
    </format>
    <format dxfId="25326">
      <pivotArea dataOnly="0" labelOnly="1" outline="0" fieldPosition="0">
        <references count="3">
          <reference field="1" count="1">
            <x v="5"/>
          </reference>
          <reference field="2" count="1" selected="0">
            <x v="37"/>
          </reference>
          <reference field="11" count="1" selected="0">
            <x v="2"/>
          </reference>
        </references>
      </pivotArea>
    </format>
    <format dxfId="25325">
      <pivotArea dataOnly="0" labelOnly="1" outline="0" fieldPosition="0">
        <references count="3">
          <reference field="1" count="1">
            <x v="6"/>
          </reference>
          <reference field="2" count="1" selected="0">
            <x v="38"/>
          </reference>
          <reference field="11" count="1" selected="0">
            <x v="2"/>
          </reference>
        </references>
      </pivotArea>
    </format>
    <format dxfId="25324">
      <pivotArea dataOnly="0" labelOnly="1" outline="0" fieldPosition="0">
        <references count="3">
          <reference field="1" count="1">
            <x v="0"/>
          </reference>
          <reference field="2" count="1" selected="0">
            <x v="39"/>
          </reference>
          <reference field="11" count="1" selected="0">
            <x v="2"/>
          </reference>
        </references>
      </pivotArea>
    </format>
    <format dxfId="25323">
      <pivotArea dataOnly="0" labelOnly="1" outline="0" fieldPosition="0">
        <references count="3">
          <reference field="1" count="1">
            <x v="1"/>
          </reference>
          <reference field="2" count="1" selected="0">
            <x v="40"/>
          </reference>
          <reference field="11" count="1" selected="0">
            <x v="2"/>
          </reference>
        </references>
      </pivotArea>
    </format>
    <format dxfId="25322">
      <pivotArea dataOnly="0" labelOnly="1" outline="0" fieldPosition="0">
        <references count="3">
          <reference field="1" count="1">
            <x v="2"/>
          </reference>
          <reference field="2" count="1" selected="0">
            <x v="41"/>
          </reference>
          <reference field="11" count="1" selected="0">
            <x v="2"/>
          </reference>
        </references>
      </pivotArea>
    </format>
    <format dxfId="25321">
      <pivotArea dataOnly="0" labelOnly="1" outline="0" fieldPosition="0">
        <references count="3">
          <reference field="1" count="1">
            <x v="3"/>
          </reference>
          <reference field="2" count="1" selected="0">
            <x v="42"/>
          </reference>
          <reference field="11" count="1" selected="0">
            <x v="2"/>
          </reference>
        </references>
      </pivotArea>
    </format>
    <format dxfId="25320">
      <pivotArea dataOnly="0" labelOnly="1" outline="0" fieldPosition="0">
        <references count="3">
          <reference field="1" count="1">
            <x v="4"/>
          </reference>
          <reference field="2" count="1" selected="0">
            <x v="43"/>
          </reference>
          <reference field="11" count="1" selected="0">
            <x v="2"/>
          </reference>
        </references>
      </pivotArea>
    </format>
    <format dxfId="25319">
      <pivotArea dataOnly="0" labelOnly="1" outline="0" fieldPosition="0">
        <references count="3">
          <reference field="1" count="1">
            <x v="5"/>
          </reference>
          <reference field="2" count="1" selected="0">
            <x v="44"/>
          </reference>
          <reference field="11" count="1" selected="0">
            <x v="2"/>
          </reference>
        </references>
      </pivotArea>
    </format>
    <format dxfId="25318">
      <pivotArea dataOnly="0" labelOnly="1" outline="0" fieldPosition="0">
        <references count="3">
          <reference field="1" count="1">
            <x v="6"/>
          </reference>
          <reference field="2" count="1" selected="0">
            <x v="45"/>
          </reference>
          <reference field="11" count="1" selected="0">
            <x v="2"/>
          </reference>
        </references>
      </pivotArea>
    </format>
    <format dxfId="25317">
      <pivotArea dataOnly="0" labelOnly="1" outline="0" fieldPosition="0">
        <references count="3">
          <reference field="1" count="1">
            <x v="0"/>
          </reference>
          <reference field="2" count="1" selected="0">
            <x v="46"/>
          </reference>
          <reference field="11" count="1" selected="0">
            <x v="2"/>
          </reference>
        </references>
      </pivotArea>
    </format>
    <format dxfId="25316">
      <pivotArea dataOnly="0" labelOnly="1" outline="0" fieldPosition="0">
        <references count="3">
          <reference field="1" count="1">
            <x v="1"/>
          </reference>
          <reference field="2" count="1" selected="0">
            <x v="47"/>
          </reference>
          <reference field="11" count="1" selected="0">
            <x v="2"/>
          </reference>
        </references>
      </pivotArea>
    </format>
    <format dxfId="25315">
      <pivotArea dataOnly="0" labelOnly="1" outline="0" fieldPosition="0">
        <references count="3">
          <reference field="1" count="1">
            <x v="2"/>
          </reference>
          <reference field="2" count="1" selected="0">
            <x v="48"/>
          </reference>
          <reference field="11" count="1" selected="0">
            <x v="2"/>
          </reference>
        </references>
      </pivotArea>
    </format>
    <format dxfId="25314">
      <pivotArea dataOnly="0" labelOnly="1" outline="0" fieldPosition="0">
        <references count="3">
          <reference field="1" count="1">
            <x v="3"/>
          </reference>
          <reference field="2" count="1" selected="0">
            <x v="49"/>
          </reference>
          <reference field="11" count="1" selected="0">
            <x v="2"/>
          </reference>
        </references>
      </pivotArea>
    </format>
    <format dxfId="25313">
      <pivotArea dataOnly="0" labelOnly="1" outline="0" fieldPosition="0">
        <references count="3">
          <reference field="1" count="1">
            <x v="4"/>
          </reference>
          <reference field="2" count="1" selected="0">
            <x v="50"/>
          </reference>
          <reference field="11" count="1" selected="0">
            <x v="2"/>
          </reference>
        </references>
      </pivotArea>
    </format>
    <format dxfId="25312">
      <pivotArea dataOnly="0" labelOnly="1" outline="0" fieldPosition="0">
        <references count="3">
          <reference field="1" count="1">
            <x v="5"/>
          </reference>
          <reference field="2" count="1" selected="0">
            <x v="51"/>
          </reference>
          <reference field="11" count="1" selected="0">
            <x v="2"/>
          </reference>
        </references>
      </pivotArea>
    </format>
    <format dxfId="25311">
      <pivotArea dataOnly="0" labelOnly="1" outline="0" fieldPosition="0">
        <references count="3">
          <reference field="1" count="1">
            <x v="6"/>
          </reference>
          <reference field="2" count="1" selected="0">
            <x v="52"/>
          </reference>
          <reference field="11" count="1" selected="0">
            <x v="2"/>
          </reference>
        </references>
      </pivotArea>
    </format>
    <format dxfId="25310">
      <pivotArea dataOnly="0" labelOnly="1" outline="0" fieldPosition="0">
        <references count="3">
          <reference field="1" count="1">
            <x v="0"/>
          </reference>
          <reference field="2" count="1" selected="0">
            <x v="53"/>
          </reference>
          <reference field="11" count="1" selected="0">
            <x v="2"/>
          </reference>
        </references>
      </pivotArea>
    </format>
    <format dxfId="25309">
      <pivotArea dataOnly="0" labelOnly="1" outline="0" fieldPosition="0">
        <references count="3">
          <reference field="1" count="1">
            <x v="1"/>
          </reference>
          <reference field="2" count="1" selected="0">
            <x v="54"/>
          </reference>
          <reference field="11" count="1" selected="0">
            <x v="2"/>
          </reference>
        </references>
      </pivotArea>
    </format>
    <format dxfId="25308">
      <pivotArea dataOnly="0" labelOnly="1" outline="0" fieldPosition="0">
        <references count="3">
          <reference field="1" count="1">
            <x v="2"/>
          </reference>
          <reference field="2" count="1" selected="0">
            <x v="55"/>
          </reference>
          <reference field="11" count="1" selected="0">
            <x v="2"/>
          </reference>
        </references>
      </pivotArea>
    </format>
    <format dxfId="25307">
      <pivotArea dataOnly="0" labelOnly="1" outline="0" fieldPosition="0">
        <references count="3">
          <reference field="1" count="1">
            <x v="3"/>
          </reference>
          <reference field="2" count="1" selected="0">
            <x v="56"/>
          </reference>
          <reference field="11" count="1" selected="0">
            <x v="2"/>
          </reference>
        </references>
      </pivotArea>
    </format>
    <format dxfId="25306">
      <pivotArea dataOnly="0" labelOnly="1" outline="0" fieldPosition="0">
        <references count="3">
          <reference field="1" count="1">
            <x v="4"/>
          </reference>
          <reference field="2" count="1" selected="0">
            <x v="57"/>
          </reference>
          <reference field="11" count="1" selected="0">
            <x v="2"/>
          </reference>
        </references>
      </pivotArea>
    </format>
    <format dxfId="25305">
      <pivotArea dataOnly="0" labelOnly="1" outline="0" fieldPosition="0">
        <references count="3">
          <reference field="1" count="1">
            <x v="5"/>
          </reference>
          <reference field="2" count="1" selected="0">
            <x v="58"/>
          </reference>
          <reference field="11" count="1" selected="0">
            <x v="2"/>
          </reference>
        </references>
      </pivotArea>
    </format>
    <format dxfId="25304">
      <pivotArea dataOnly="0" labelOnly="1" outline="0" fieldPosition="0">
        <references count="3">
          <reference field="1" count="1">
            <x v="6"/>
          </reference>
          <reference field="2" count="1" selected="0">
            <x v="59"/>
          </reference>
          <reference field="11" count="1" selected="0">
            <x v="3"/>
          </reference>
        </references>
      </pivotArea>
    </format>
    <format dxfId="25303">
      <pivotArea dataOnly="0" labelOnly="1" outline="0" fieldPosition="0">
        <references count="3">
          <reference field="1" count="1">
            <x v="0"/>
          </reference>
          <reference field="2" count="1" selected="0">
            <x v="60"/>
          </reference>
          <reference field="11" count="1" selected="0">
            <x v="3"/>
          </reference>
        </references>
      </pivotArea>
    </format>
    <format dxfId="25302">
      <pivotArea dataOnly="0" labelOnly="1" outline="0" fieldPosition="0">
        <references count="3">
          <reference field="1" count="1">
            <x v="1"/>
          </reference>
          <reference field="2" count="1" selected="0">
            <x v="61"/>
          </reference>
          <reference field="11" count="1" selected="0">
            <x v="3"/>
          </reference>
        </references>
      </pivotArea>
    </format>
    <format dxfId="25301">
      <pivotArea dataOnly="0" labelOnly="1" outline="0" fieldPosition="0">
        <references count="3">
          <reference field="1" count="1">
            <x v="2"/>
          </reference>
          <reference field="2" count="1" selected="0">
            <x v="62"/>
          </reference>
          <reference field="11" count="1" selected="0">
            <x v="3"/>
          </reference>
        </references>
      </pivotArea>
    </format>
    <format dxfId="25300">
      <pivotArea dataOnly="0" labelOnly="1" outline="0" fieldPosition="0">
        <references count="3">
          <reference field="1" count="1">
            <x v="3"/>
          </reference>
          <reference field="2" count="1" selected="0">
            <x v="63"/>
          </reference>
          <reference field="11" count="1" selected="0">
            <x v="3"/>
          </reference>
        </references>
      </pivotArea>
    </format>
    <format dxfId="25299">
      <pivotArea dataOnly="0" labelOnly="1" outline="0" fieldPosition="0">
        <references count="3">
          <reference field="1" count="1">
            <x v="4"/>
          </reference>
          <reference field="2" count="1" selected="0">
            <x v="64"/>
          </reference>
          <reference field="11" count="1" selected="0">
            <x v="3"/>
          </reference>
        </references>
      </pivotArea>
    </format>
    <format dxfId="25298">
      <pivotArea dataOnly="0" labelOnly="1" outline="0" fieldPosition="0">
        <references count="3">
          <reference field="1" count="1">
            <x v="5"/>
          </reference>
          <reference field="2" count="1" selected="0">
            <x v="65"/>
          </reference>
          <reference field="11" count="1" selected="0">
            <x v="3"/>
          </reference>
        </references>
      </pivotArea>
    </format>
    <format dxfId="25297">
      <pivotArea dataOnly="0" labelOnly="1" outline="0" fieldPosition="0">
        <references count="3">
          <reference field="1" count="1">
            <x v="6"/>
          </reference>
          <reference field="2" count="1" selected="0">
            <x v="66"/>
          </reference>
          <reference field="11" count="1" selected="0">
            <x v="3"/>
          </reference>
        </references>
      </pivotArea>
    </format>
    <format dxfId="25296">
      <pivotArea dataOnly="0" labelOnly="1" outline="0" fieldPosition="0">
        <references count="3">
          <reference field="1" count="1">
            <x v="0"/>
          </reference>
          <reference field="2" count="1" selected="0">
            <x v="67"/>
          </reference>
          <reference field="11" count="1" selected="0">
            <x v="3"/>
          </reference>
        </references>
      </pivotArea>
    </format>
    <format dxfId="25295">
      <pivotArea dataOnly="0" labelOnly="1" outline="0" fieldPosition="0">
        <references count="3">
          <reference field="1" count="1">
            <x v="1"/>
          </reference>
          <reference field="2" count="1" selected="0">
            <x v="68"/>
          </reference>
          <reference field="11" count="1" selected="0">
            <x v="3"/>
          </reference>
        </references>
      </pivotArea>
    </format>
    <format dxfId="25294">
      <pivotArea dataOnly="0" labelOnly="1" outline="0" fieldPosition="0">
        <references count="3">
          <reference field="1" count="1">
            <x v="2"/>
          </reference>
          <reference field="2" count="1" selected="0">
            <x v="69"/>
          </reference>
          <reference field="11" count="1" selected="0">
            <x v="3"/>
          </reference>
        </references>
      </pivotArea>
    </format>
    <format dxfId="25293">
      <pivotArea dataOnly="0" labelOnly="1" outline="0" fieldPosition="0">
        <references count="3">
          <reference field="1" count="1">
            <x v="3"/>
          </reference>
          <reference field="2" count="1" selected="0">
            <x v="70"/>
          </reference>
          <reference field="11" count="1" selected="0">
            <x v="3"/>
          </reference>
        </references>
      </pivotArea>
    </format>
    <format dxfId="25292">
      <pivotArea dataOnly="0" labelOnly="1" outline="0" fieldPosition="0">
        <references count="3">
          <reference field="1" count="1">
            <x v="4"/>
          </reference>
          <reference field="2" count="1" selected="0">
            <x v="71"/>
          </reference>
          <reference field="11" count="1" selected="0">
            <x v="3"/>
          </reference>
        </references>
      </pivotArea>
    </format>
    <format dxfId="25291">
      <pivotArea dataOnly="0" labelOnly="1" outline="0" fieldPosition="0">
        <references count="3">
          <reference field="1" count="1">
            <x v="5"/>
          </reference>
          <reference field="2" count="1" selected="0">
            <x v="72"/>
          </reference>
          <reference field="11" count="1" selected="0">
            <x v="3"/>
          </reference>
        </references>
      </pivotArea>
    </format>
    <format dxfId="25290">
      <pivotArea dataOnly="0" labelOnly="1" outline="0" fieldPosition="0">
        <references count="3">
          <reference field="1" count="1">
            <x v="6"/>
          </reference>
          <reference field="2" count="1" selected="0">
            <x v="73"/>
          </reference>
          <reference field="11" count="1" selected="0">
            <x v="3"/>
          </reference>
        </references>
      </pivotArea>
    </format>
    <format dxfId="25289">
      <pivotArea dataOnly="0" labelOnly="1" outline="0" fieldPosition="0">
        <references count="3">
          <reference field="1" count="1">
            <x v="0"/>
          </reference>
          <reference field="2" count="1" selected="0">
            <x v="74"/>
          </reference>
          <reference field="11" count="1" selected="0">
            <x v="3"/>
          </reference>
        </references>
      </pivotArea>
    </format>
    <format dxfId="25288">
      <pivotArea dataOnly="0" labelOnly="1" outline="0" fieldPosition="0">
        <references count="3">
          <reference field="1" count="1">
            <x v="1"/>
          </reference>
          <reference field="2" count="1" selected="0">
            <x v="75"/>
          </reference>
          <reference field="11" count="1" selected="0">
            <x v="3"/>
          </reference>
        </references>
      </pivotArea>
    </format>
    <format dxfId="25287">
      <pivotArea dataOnly="0" labelOnly="1" outline="0" fieldPosition="0">
        <references count="3">
          <reference field="1" count="1">
            <x v="2"/>
          </reference>
          <reference field="2" count="1" selected="0">
            <x v="76"/>
          </reference>
          <reference field="11" count="1" selected="0">
            <x v="3"/>
          </reference>
        </references>
      </pivotArea>
    </format>
    <format dxfId="25286">
      <pivotArea dataOnly="0" labelOnly="1" outline="0" fieldPosition="0">
        <references count="3">
          <reference field="1" count="1">
            <x v="3"/>
          </reference>
          <reference field="2" count="1" selected="0">
            <x v="77"/>
          </reference>
          <reference field="11" count="1" selected="0">
            <x v="3"/>
          </reference>
        </references>
      </pivotArea>
    </format>
    <format dxfId="25285">
      <pivotArea dataOnly="0" labelOnly="1" outline="0" fieldPosition="0">
        <references count="3">
          <reference field="1" count="1">
            <x v="4"/>
          </reference>
          <reference field="2" count="1" selected="0">
            <x v="78"/>
          </reference>
          <reference field="11" count="1" selected="0">
            <x v="3"/>
          </reference>
        </references>
      </pivotArea>
    </format>
    <format dxfId="25284">
      <pivotArea dataOnly="0" labelOnly="1" outline="0" fieldPosition="0">
        <references count="3">
          <reference field="1" count="1">
            <x v="5"/>
          </reference>
          <reference field="2" count="1" selected="0">
            <x v="79"/>
          </reference>
          <reference field="11" count="1" selected="0">
            <x v="3"/>
          </reference>
        </references>
      </pivotArea>
    </format>
    <format dxfId="25283">
      <pivotArea dataOnly="0" labelOnly="1" outline="0" fieldPosition="0">
        <references count="3">
          <reference field="1" count="1">
            <x v="6"/>
          </reference>
          <reference field="2" count="1" selected="0">
            <x v="80"/>
          </reference>
          <reference field="11" count="1" selected="0">
            <x v="3"/>
          </reference>
        </references>
      </pivotArea>
    </format>
    <format dxfId="25282">
      <pivotArea dataOnly="0" labelOnly="1" outline="0" fieldPosition="0">
        <references count="3">
          <reference field="1" count="1">
            <x v="0"/>
          </reference>
          <reference field="2" count="1" selected="0">
            <x v="81"/>
          </reference>
          <reference field="11" count="1" selected="0">
            <x v="3"/>
          </reference>
        </references>
      </pivotArea>
    </format>
    <format dxfId="25281">
      <pivotArea dataOnly="0" labelOnly="1" outline="0" fieldPosition="0">
        <references count="3">
          <reference field="1" count="1">
            <x v="1"/>
          </reference>
          <reference field="2" count="1" selected="0">
            <x v="82"/>
          </reference>
          <reference field="11" count="1" selected="0">
            <x v="3"/>
          </reference>
        </references>
      </pivotArea>
    </format>
    <format dxfId="25280">
      <pivotArea dataOnly="0" labelOnly="1" outline="0" fieldPosition="0">
        <references count="3">
          <reference field="1" count="1">
            <x v="2"/>
          </reference>
          <reference field="2" count="1" selected="0">
            <x v="83"/>
          </reference>
          <reference field="11" count="1" selected="0">
            <x v="3"/>
          </reference>
        </references>
      </pivotArea>
    </format>
    <format dxfId="25279">
      <pivotArea dataOnly="0" labelOnly="1" outline="0" fieldPosition="0">
        <references count="3">
          <reference field="1" count="1">
            <x v="3"/>
          </reference>
          <reference field="2" count="1" selected="0">
            <x v="84"/>
          </reference>
          <reference field="11" count="1" selected="0">
            <x v="3"/>
          </reference>
        </references>
      </pivotArea>
    </format>
    <format dxfId="25278">
      <pivotArea dataOnly="0" labelOnly="1" outline="0" fieldPosition="0">
        <references count="3">
          <reference field="1" count="1">
            <x v="4"/>
          </reference>
          <reference field="2" count="1" selected="0">
            <x v="85"/>
          </reference>
          <reference field="11" count="1" selected="0">
            <x v="3"/>
          </reference>
        </references>
      </pivotArea>
    </format>
    <format dxfId="25277">
      <pivotArea dataOnly="0" labelOnly="1" outline="0" fieldPosition="0">
        <references count="3">
          <reference field="1" count="1">
            <x v="5"/>
          </reference>
          <reference field="2" count="1" selected="0">
            <x v="86"/>
          </reference>
          <reference field="11" count="1" selected="0">
            <x v="3"/>
          </reference>
        </references>
      </pivotArea>
    </format>
    <format dxfId="25276">
      <pivotArea dataOnly="0" labelOnly="1" outline="0" fieldPosition="0">
        <references count="3">
          <reference field="1" count="1">
            <x v="6"/>
          </reference>
          <reference field="2" count="1" selected="0">
            <x v="87"/>
          </reference>
          <reference field="11" count="1" selected="0">
            <x v="3"/>
          </reference>
        </references>
      </pivotArea>
    </format>
    <format dxfId="25275">
      <pivotArea dataOnly="0" labelOnly="1" outline="0" fieldPosition="0">
        <references count="3">
          <reference field="1" count="1">
            <x v="0"/>
          </reference>
          <reference field="2" count="1" selected="0">
            <x v="88"/>
          </reference>
          <reference field="11" count="1" selected="0">
            <x v="3"/>
          </reference>
        </references>
      </pivotArea>
    </format>
    <format dxfId="25274">
      <pivotArea dataOnly="0" labelOnly="1" outline="0" fieldPosition="0">
        <references count="3">
          <reference field="1" count="1">
            <x v="1"/>
          </reference>
          <reference field="2" count="1" selected="0">
            <x v="89"/>
          </reference>
          <reference field="11" count="1" selected="0">
            <x v="3"/>
          </reference>
        </references>
      </pivotArea>
    </format>
    <format dxfId="25273">
      <pivotArea dataOnly="0" labelOnly="1" outline="0" fieldPosition="0">
        <references count="3">
          <reference field="1" count="1">
            <x v="2"/>
          </reference>
          <reference field="2" count="1" selected="0">
            <x v="90"/>
          </reference>
          <reference field="11" count="1" selected="0">
            <x v="4"/>
          </reference>
        </references>
      </pivotArea>
    </format>
    <format dxfId="25272">
      <pivotArea dataOnly="0" labelOnly="1" outline="0" fieldPosition="0">
        <references count="3">
          <reference field="1" count="1">
            <x v="3"/>
          </reference>
          <reference field="2" count="1" selected="0">
            <x v="91"/>
          </reference>
          <reference field="11" count="1" selected="0">
            <x v="4"/>
          </reference>
        </references>
      </pivotArea>
    </format>
    <format dxfId="25271">
      <pivotArea dataOnly="0" labelOnly="1" outline="0" fieldPosition="0">
        <references count="3">
          <reference field="1" count="1">
            <x v="4"/>
          </reference>
          <reference field="2" count="1" selected="0">
            <x v="92"/>
          </reference>
          <reference field="11" count="1" selected="0">
            <x v="4"/>
          </reference>
        </references>
      </pivotArea>
    </format>
    <format dxfId="25270">
      <pivotArea dataOnly="0" labelOnly="1" outline="0" fieldPosition="0">
        <references count="3">
          <reference field="1" count="1">
            <x v="5"/>
          </reference>
          <reference field="2" count="1" selected="0">
            <x v="93"/>
          </reference>
          <reference field="11" count="1" selected="0">
            <x v="4"/>
          </reference>
        </references>
      </pivotArea>
    </format>
    <format dxfId="25269">
      <pivotArea dataOnly="0" labelOnly="1" outline="0" fieldPosition="0">
        <references count="3">
          <reference field="1" count="1">
            <x v="6"/>
          </reference>
          <reference field="2" count="1" selected="0">
            <x v="94"/>
          </reference>
          <reference field="11" count="1" selected="0">
            <x v="4"/>
          </reference>
        </references>
      </pivotArea>
    </format>
    <format dxfId="25268">
      <pivotArea dataOnly="0" labelOnly="1" outline="0" fieldPosition="0">
        <references count="3">
          <reference field="1" count="1">
            <x v="0"/>
          </reference>
          <reference field="2" count="1" selected="0">
            <x v="95"/>
          </reference>
          <reference field="11" count="1" selected="0">
            <x v="4"/>
          </reference>
        </references>
      </pivotArea>
    </format>
    <format dxfId="25267">
      <pivotArea dataOnly="0" labelOnly="1" outline="0" fieldPosition="0">
        <references count="3">
          <reference field="1" count="1">
            <x v="1"/>
          </reference>
          <reference field="2" count="1" selected="0">
            <x v="96"/>
          </reference>
          <reference field="11" count="1" selected="0">
            <x v="4"/>
          </reference>
        </references>
      </pivotArea>
    </format>
    <format dxfId="25266">
      <pivotArea dataOnly="0" labelOnly="1" outline="0" fieldPosition="0">
        <references count="3">
          <reference field="1" count="1">
            <x v="2"/>
          </reference>
          <reference field="2" count="1" selected="0">
            <x v="97"/>
          </reference>
          <reference field="11" count="1" selected="0">
            <x v="4"/>
          </reference>
        </references>
      </pivotArea>
    </format>
    <format dxfId="25265">
      <pivotArea dataOnly="0" labelOnly="1" outline="0" fieldPosition="0">
        <references count="3">
          <reference field="1" count="1">
            <x v="3"/>
          </reference>
          <reference field="2" count="1" selected="0">
            <x v="98"/>
          </reference>
          <reference field="11" count="1" selected="0">
            <x v="4"/>
          </reference>
        </references>
      </pivotArea>
    </format>
    <format dxfId="25264">
      <pivotArea dataOnly="0" labelOnly="1" outline="0" fieldPosition="0">
        <references count="3">
          <reference field="1" count="1">
            <x v="4"/>
          </reference>
          <reference field="2" count="1" selected="0">
            <x v="99"/>
          </reference>
          <reference field="11" count="1" selected="0">
            <x v="4"/>
          </reference>
        </references>
      </pivotArea>
    </format>
    <format dxfId="25263">
      <pivotArea dataOnly="0" labelOnly="1" outline="0" fieldPosition="0">
        <references count="3">
          <reference field="1" count="1">
            <x v="5"/>
          </reference>
          <reference field="2" count="1" selected="0">
            <x v="100"/>
          </reference>
          <reference field="11" count="1" selected="0">
            <x v="4"/>
          </reference>
        </references>
      </pivotArea>
    </format>
    <format dxfId="25262">
      <pivotArea dataOnly="0" labelOnly="1" outline="0" fieldPosition="0">
        <references count="3">
          <reference field="1" count="1">
            <x v="6"/>
          </reference>
          <reference field="2" count="1" selected="0">
            <x v="101"/>
          </reference>
          <reference field="11" count="1" selected="0">
            <x v="4"/>
          </reference>
        </references>
      </pivotArea>
    </format>
    <format dxfId="25261">
      <pivotArea dataOnly="0" labelOnly="1" outline="0" fieldPosition="0">
        <references count="3">
          <reference field="1" count="1">
            <x v="0"/>
          </reference>
          <reference field="2" count="1" selected="0">
            <x v="102"/>
          </reference>
          <reference field="11" count="1" selected="0">
            <x v="4"/>
          </reference>
        </references>
      </pivotArea>
    </format>
    <format dxfId="25260">
      <pivotArea dataOnly="0" labelOnly="1" outline="0" fieldPosition="0">
        <references count="3">
          <reference field="1" count="1">
            <x v="1"/>
          </reference>
          <reference field="2" count="1" selected="0">
            <x v="103"/>
          </reference>
          <reference field="11" count="1" selected="0">
            <x v="4"/>
          </reference>
        </references>
      </pivotArea>
    </format>
    <format dxfId="25259">
      <pivotArea dataOnly="0" labelOnly="1" outline="0" fieldPosition="0">
        <references count="3">
          <reference field="1" count="1">
            <x v="2"/>
          </reference>
          <reference field="2" count="1" selected="0">
            <x v="104"/>
          </reference>
          <reference field="11" count="1" selected="0">
            <x v="4"/>
          </reference>
        </references>
      </pivotArea>
    </format>
    <format dxfId="25258">
      <pivotArea dataOnly="0" labelOnly="1" outline="0" fieldPosition="0">
        <references count="3">
          <reference field="1" count="1">
            <x v="3"/>
          </reference>
          <reference field="2" count="1" selected="0">
            <x v="105"/>
          </reference>
          <reference field="11" count="1" selected="0">
            <x v="4"/>
          </reference>
        </references>
      </pivotArea>
    </format>
    <format dxfId="25257">
      <pivotArea dataOnly="0" labelOnly="1" outline="0" fieldPosition="0">
        <references count="3">
          <reference field="1" count="1">
            <x v="4"/>
          </reference>
          <reference field="2" count="1" selected="0">
            <x v="106"/>
          </reference>
          <reference field="11" count="1" selected="0">
            <x v="4"/>
          </reference>
        </references>
      </pivotArea>
    </format>
    <format dxfId="25256">
      <pivotArea dataOnly="0" labelOnly="1" outline="0" fieldPosition="0">
        <references count="3">
          <reference field="1" count="1">
            <x v="5"/>
          </reference>
          <reference field="2" count="1" selected="0">
            <x v="107"/>
          </reference>
          <reference field="11" count="1" selected="0">
            <x v="4"/>
          </reference>
        </references>
      </pivotArea>
    </format>
    <format dxfId="25255">
      <pivotArea dataOnly="0" labelOnly="1" outline="0" fieldPosition="0">
        <references count="3">
          <reference field="1" count="1">
            <x v="6"/>
          </reference>
          <reference field="2" count="1" selected="0">
            <x v="108"/>
          </reference>
          <reference field="11" count="1" selected="0">
            <x v="4"/>
          </reference>
        </references>
      </pivotArea>
    </format>
    <format dxfId="25254">
      <pivotArea dataOnly="0" labelOnly="1" outline="0" fieldPosition="0">
        <references count="3">
          <reference field="1" count="1">
            <x v="0"/>
          </reference>
          <reference field="2" count="1" selected="0">
            <x v="109"/>
          </reference>
          <reference field="11" count="1" selected="0">
            <x v="4"/>
          </reference>
        </references>
      </pivotArea>
    </format>
    <format dxfId="25253">
      <pivotArea dataOnly="0" labelOnly="1" outline="0" fieldPosition="0">
        <references count="3">
          <reference field="1" count="1">
            <x v="1"/>
          </reference>
          <reference field="2" count="1" selected="0">
            <x v="110"/>
          </reference>
          <reference field="11" count="1" selected="0">
            <x v="4"/>
          </reference>
        </references>
      </pivotArea>
    </format>
    <format dxfId="25252">
      <pivotArea dataOnly="0" labelOnly="1" outline="0" fieldPosition="0">
        <references count="3">
          <reference field="1" count="1">
            <x v="2"/>
          </reference>
          <reference field="2" count="1" selected="0">
            <x v="111"/>
          </reference>
          <reference field="11" count="1" selected="0">
            <x v="4"/>
          </reference>
        </references>
      </pivotArea>
    </format>
    <format dxfId="25251">
      <pivotArea dataOnly="0" labelOnly="1" outline="0" fieldPosition="0">
        <references count="3">
          <reference field="1" count="1">
            <x v="3"/>
          </reference>
          <reference field="2" count="1" selected="0">
            <x v="112"/>
          </reference>
          <reference field="11" count="1" selected="0">
            <x v="4"/>
          </reference>
        </references>
      </pivotArea>
    </format>
    <format dxfId="25250">
      <pivotArea dataOnly="0" labelOnly="1" outline="0" fieldPosition="0">
        <references count="3">
          <reference field="1" count="1">
            <x v="4"/>
          </reference>
          <reference field="2" count="1" selected="0">
            <x v="113"/>
          </reference>
          <reference field="11" count="1" selected="0">
            <x v="4"/>
          </reference>
        </references>
      </pivotArea>
    </format>
    <format dxfId="25249">
      <pivotArea dataOnly="0" labelOnly="1" outline="0" fieldPosition="0">
        <references count="3">
          <reference field="1" count="1">
            <x v="5"/>
          </reference>
          <reference field="2" count="1" selected="0">
            <x v="114"/>
          </reference>
          <reference field="11" count="1" selected="0">
            <x v="4"/>
          </reference>
        </references>
      </pivotArea>
    </format>
    <format dxfId="25248">
      <pivotArea dataOnly="0" labelOnly="1" outline="0" fieldPosition="0">
        <references count="3">
          <reference field="1" count="1">
            <x v="6"/>
          </reference>
          <reference field="2" count="1" selected="0">
            <x v="115"/>
          </reference>
          <reference field="11" count="1" selected="0">
            <x v="4"/>
          </reference>
        </references>
      </pivotArea>
    </format>
    <format dxfId="25247">
      <pivotArea dataOnly="0" labelOnly="1" outline="0" fieldPosition="0">
        <references count="3">
          <reference field="1" count="1">
            <x v="0"/>
          </reference>
          <reference field="2" count="1" selected="0">
            <x v="116"/>
          </reference>
          <reference field="11" count="1" selected="0">
            <x v="4"/>
          </reference>
        </references>
      </pivotArea>
    </format>
    <format dxfId="25246">
      <pivotArea dataOnly="0" labelOnly="1" outline="0" fieldPosition="0">
        <references count="3">
          <reference field="1" count="1">
            <x v="1"/>
          </reference>
          <reference field="2" count="1" selected="0">
            <x v="117"/>
          </reference>
          <reference field="11" count="1" selected="0">
            <x v="4"/>
          </reference>
        </references>
      </pivotArea>
    </format>
    <format dxfId="25245">
      <pivotArea dataOnly="0" labelOnly="1" outline="0" fieldPosition="0">
        <references count="3">
          <reference field="1" count="1">
            <x v="2"/>
          </reference>
          <reference field="2" count="1" selected="0">
            <x v="118"/>
          </reference>
          <reference field="11" count="1" selected="0">
            <x v="4"/>
          </reference>
        </references>
      </pivotArea>
    </format>
    <format dxfId="25244">
      <pivotArea dataOnly="0" labelOnly="1" outline="0" fieldPosition="0">
        <references count="3">
          <reference field="1" count="1">
            <x v="3"/>
          </reference>
          <reference field="2" count="1" selected="0">
            <x v="119"/>
          </reference>
          <reference field="11" count="1" selected="0">
            <x v="4"/>
          </reference>
        </references>
      </pivotArea>
    </format>
    <format dxfId="25243">
      <pivotArea dataOnly="0" labelOnly="1" outline="0" fieldPosition="0">
        <references count="3">
          <reference field="1" count="1">
            <x v="4"/>
          </reference>
          <reference field="2" count="1" selected="0">
            <x v="120"/>
          </reference>
          <reference field="11" count="1" selected="0">
            <x v="5"/>
          </reference>
        </references>
      </pivotArea>
    </format>
    <format dxfId="25242">
      <pivotArea dataOnly="0" labelOnly="1" outline="0" fieldPosition="0">
        <references count="3">
          <reference field="1" count="1">
            <x v="5"/>
          </reference>
          <reference field="2" count="1" selected="0">
            <x v="121"/>
          </reference>
          <reference field="11" count="1" selected="0">
            <x v="5"/>
          </reference>
        </references>
      </pivotArea>
    </format>
    <format dxfId="25241">
      <pivotArea dataOnly="0" labelOnly="1" outline="0" fieldPosition="0">
        <references count="3">
          <reference field="1" count="1">
            <x v="6"/>
          </reference>
          <reference field="2" count="1" selected="0">
            <x v="122"/>
          </reference>
          <reference field="11" count="1" selected="0">
            <x v="5"/>
          </reference>
        </references>
      </pivotArea>
    </format>
    <format dxfId="25240">
      <pivotArea dataOnly="0" labelOnly="1" outline="0" fieldPosition="0">
        <references count="3">
          <reference field="1" count="1">
            <x v="0"/>
          </reference>
          <reference field="2" count="1" selected="0">
            <x v="123"/>
          </reference>
          <reference field="11" count="1" selected="0">
            <x v="5"/>
          </reference>
        </references>
      </pivotArea>
    </format>
    <format dxfId="25239">
      <pivotArea dataOnly="0" labelOnly="1" outline="0" fieldPosition="0">
        <references count="3">
          <reference field="1" count="1">
            <x v="1"/>
          </reference>
          <reference field="2" count="1" selected="0">
            <x v="124"/>
          </reference>
          <reference field="11" count="1" selected="0">
            <x v="5"/>
          </reference>
        </references>
      </pivotArea>
    </format>
    <format dxfId="25238">
      <pivotArea dataOnly="0" labelOnly="1" outline="0" fieldPosition="0">
        <references count="3">
          <reference field="1" count="1">
            <x v="2"/>
          </reference>
          <reference field="2" count="1" selected="0">
            <x v="125"/>
          </reference>
          <reference field="11" count="1" selected="0">
            <x v="5"/>
          </reference>
        </references>
      </pivotArea>
    </format>
    <format dxfId="25237">
      <pivotArea dataOnly="0" labelOnly="1" outline="0" fieldPosition="0">
        <references count="3">
          <reference field="1" count="1">
            <x v="3"/>
          </reference>
          <reference field="2" count="1" selected="0">
            <x v="126"/>
          </reference>
          <reference field="11" count="1" selected="0">
            <x v="5"/>
          </reference>
        </references>
      </pivotArea>
    </format>
    <format dxfId="25236">
      <pivotArea dataOnly="0" labelOnly="1" outline="0" fieldPosition="0">
        <references count="3">
          <reference field="1" count="1">
            <x v="4"/>
          </reference>
          <reference field="2" count="1" selected="0">
            <x v="127"/>
          </reference>
          <reference field="11" count="1" selected="0">
            <x v="5"/>
          </reference>
        </references>
      </pivotArea>
    </format>
    <format dxfId="25235">
      <pivotArea dataOnly="0" labelOnly="1" outline="0" fieldPosition="0">
        <references count="3">
          <reference field="1" count="1">
            <x v="5"/>
          </reference>
          <reference field="2" count="1" selected="0">
            <x v="128"/>
          </reference>
          <reference field="11" count="1" selected="0">
            <x v="5"/>
          </reference>
        </references>
      </pivotArea>
    </format>
    <format dxfId="25234">
      <pivotArea dataOnly="0" labelOnly="1" outline="0" fieldPosition="0">
        <references count="3">
          <reference field="1" count="1">
            <x v="6"/>
          </reference>
          <reference field="2" count="1" selected="0">
            <x v="129"/>
          </reference>
          <reference field="11" count="1" selected="0">
            <x v="5"/>
          </reference>
        </references>
      </pivotArea>
    </format>
    <format dxfId="25233">
      <pivotArea dataOnly="0" labelOnly="1" outline="0" fieldPosition="0">
        <references count="3">
          <reference field="1" count="1">
            <x v="0"/>
          </reference>
          <reference field="2" count="1" selected="0">
            <x v="130"/>
          </reference>
          <reference field="11" count="1" selected="0">
            <x v="5"/>
          </reference>
        </references>
      </pivotArea>
    </format>
    <format dxfId="25232">
      <pivotArea dataOnly="0" labelOnly="1" outline="0" fieldPosition="0">
        <references count="3">
          <reference field="1" count="1">
            <x v="1"/>
          </reference>
          <reference field="2" count="1" selected="0">
            <x v="131"/>
          </reference>
          <reference field="11" count="1" selected="0">
            <x v="5"/>
          </reference>
        </references>
      </pivotArea>
    </format>
    <format dxfId="25231">
      <pivotArea dataOnly="0" labelOnly="1" outline="0" fieldPosition="0">
        <references count="3">
          <reference field="1" count="1">
            <x v="2"/>
          </reference>
          <reference field="2" count="1" selected="0">
            <x v="132"/>
          </reference>
          <reference field="11" count="1" selected="0">
            <x v="5"/>
          </reference>
        </references>
      </pivotArea>
    </format>
    <format dxfId="25230">
      <pivotArea dataOnly="0" labelOnly="1" outline="0" fieldPosition="0">
        <references count="3">
          <reference field="1" count="1">
            <x v="3"/>
          </reference>
          <reference field="2" count="1" selected="0">
            <x v="133"/>
          </reference>
          <reference field="11" count="1" selected="0">
            <x v="5"/>
          </reference>
        </references>
      </pivotArea>
    </format>
    <format dxfId="25229">
      <pivotArea dataOnly="0" labelOnly="1" outline="0" fieldPosition="0">
        <references count="3">
          <reference field="1" count="1">
            <x v="4"/>
          </reference>
          <reference field="2" count="1" selected="0">
            <x v="134"/>
          </reference>
          <reference field="11" count="1" selected="0">
            <x v="5"/>
          </reference>
        </references>
      </pivotArea>
    </format>
    <format dxfId="25228">
      <pivotArea dataOnly="0" labelOnly="1" outline="0" fieldPosition="0">
        <references count="3">
          <reference field="1" count="1">
            <x v="5"/>
          </reference>
          <reference field="2" count="1" selected="0">
            <x v="135"/>
          </reference>
          <reference field="11" count="1" selected="0">
            <x v="5"/>
          </reference>
        </references>
      </pivotArea>
    </format>
    <format dxfId="25227">
      <pivotArea dataOnly="0" labelOnly="1" outline="0" fieldPosition="0">
        <references count="3">
          <reference field="1" count="1">
            <x v="6"/>
          </reference>
          <reference field="2" count="1" selected="0">
            <x v="136"/>
          </reference>
          <reference field="11" count="1" selected="0">
            <x v="5"/>
          </reference>
        </references>
      </pivotArea>
    </format>
    <format dxfId="25226">
      <pivotArea dataOnly="0" labelOnly="1" outline="0" fieldPosition="0">
        <references count="3">
          <reference field="1" count="1">
            <x v="0"/>
          </reference>
          <reference field="2" count="1" selected="0">
            <x v="137"/>
          </reference>
          <reference field="11" count="1" selected="0">
            <x v="5"/>
          </reference>
        </references>
      </pivotArea>
    </format>
    <format dxfId="25225">
      <pivotArea dataOnly="0" labelOnly="1" outline="0" fieldPosition="0">
        <references count="3">
          <reference field="1" count="1">
            <x v="1"/>
          </reference>
          <reference field="2" count="1" selected="0">
            <x v="138"/>
          </reference>
          <reference field="11" count="1" selected="0">
            <x v="5"/>
          </reference>
        </references>
      </pivotArea>
    </format>
    <format dxfId="25224">
      <pivotArea dataOnly="0" labelOnly="1" outline="0" fieldPosition="0">
        <references count="3">
          <reference field="1" count="1">
            <x v="2"/>
          </reference>
          <reference field="2" count="1" selected="0">
            <x v="139"/>
          </reference>
          <reference field="11" count="1" selected="0">
            <x v="5"/>
          </reference>
        </references>
      </pivotArea>
    </format>
    <format dxfId="25223">
      <pivotArea dataOnly="0" labelOnly="1" outline="0" fieldPosition="0">
        <references count="3">
          <reference field="1" count="1">
            <x v="3"/>
          </reference>
          <reference field="2" count="1" selected="0">
            <x v="140"/>
          </reference>
          <reference field="11" count="1" selected="0">
            <x v="5"/>
          </reference>
        </references>
      </pivotArea>
    </format>
    <format dxfId="25222">
      <pivotArea dataOnly="0" labelOnly="1" outline="0" fieldPosition="0">
        <references count="3">
          <reference field="1" count="1">
            <x v="4"/>
          </reference>
          <reference field="2" count="1" selected="0">
            <x v="141"/>
          </reference>
          <reference field="11" count="1" selected="0">
            <x v="5"/>
          </reference>
        </references>
      </pivotArea>
    </format>
    <format dxfId="25221">
      <pivotArea dataOnly="0" labelOnly="1" outline="0" fieldPosition="0">
        <references count="3">
          <reference field="1" count="1">
            <x v="5"/>
          </reference>
          <reference field="2" count="1" selected="0">
            <x v="142"/>
          </reference>
          <reference field="11" count="1" selected="0">
            <x v="5"/>
          </reference>
        </references>
      </pivotArea>
    </format>
    <format dxfId="25220">
      <pivotArea dataOnly="0" labelOnly="1" outline="0" fieldPosition="0">
        <references count="3">
          <reference field="1" count="1">
            <x v="6"/>
          </reference>
          <reference field="2" count="1" selected="0">
            <x v="143"/>
          </reference>
          <reference field="11" count="1" selected="0">
            <x v="5"/>
          </reference>
        </references>
      </pivotArea>
    </format>
    <format dxfId="25219">
      <pivotArea dataOnly="0" labelOnly="1" outline="0" fieldPosition="0">
        <references count="3">
          <reference field="1" count="1">
            <x v="0"/>
          </reference>
          <reference field="2" count="1" selected="0">
            <x v="144"/>
          </reference>
          <reference field="11" count="1" selected="0">
            <x v="5"/>
          </reference>
        </references>
      </pivotArea>
    </format>
    <format dxfId="25218">
      <pivotArea dataOnly="0" labelOnly="1" outline="0" fieldPosition="0">
        <references count="3">
          <reference field="1" count="1">
            <x v="1"/>
          </reference>
          <reference field="2" count="1" selected="0">
            <x v="145"/>
          </reference>
          <reference field="11" count="1" selected="0">
            <x v="5"/>
          </reference>
        </references>
      </pivotArea>
    </format>
    <format dxfId="25217">
      <pivotArea dataOnly="0" labelOnly="1" outline="0" fieldPosition="0">
        <references count="3">
          <reference field="1" count="1">
            <x v="2"/>
          </reference>
          <reference field="2" count="1" selected="0">
            <x v="146"/>
          </reference>
          <reference field="11" count="1" selected="0">
            <x v="5"/>
          </reference>
        </references>
      </pivotArea>
    </format>
    <format dxfId="25216">
      <pivotArea dataOnly="0" labelOnly="1" outline="0" fieldPosition="0">
        <references count="3">
          <reference field="1" count="1">
            <x v="3"/>
          </reference>
          <reference field="2" count="1" selected="0">
            <x v="147"/>
          </reference>
          <reference field="11" count="1" selected="0">
            <x v="5"/>
          </reference>
        </references>
      </pivotArea>
    </format>
    <format dxfId="25215">
      <pivotArea dataOnly="0" labelOnly="1" outline="0" fieldPosition="0">
        <references count="3">
          <reference field="1" count="1">
            <x v="4"/>
          </reference>
          <reference field="2" count="1" selected="0">
            <x v="148"/>
          </reference>
          <reference field="11" count="1" selected="0">
            <x v="5"/>
          </reference>
        </references>
      </pivotArea>
    </format>
    <format dxfId="25214">
      <pivotArea dataOnly="0" labelOnly="1" outline="0" fieldPosition="0">
        <references count="3">
          <reference field="1" count="1">
            <x v="5"/>
          </reference>
          <reference field="2" count="1" selected="0">
            <x v="149"/>
          </reference>
          <reference field="11" count="1" selected="0">
            <x v="5"/>
          </reference>
        </references>
      </pivotArea>
    </format>
    <format dxfId="25213">
      <pivotArea dataOnly="0" labelOnly="1" outline="0" fieldPosition="0">
        <references count="3">
          <reference field="1" count="1">
            <x v="6"/>
          </reference>
          <reference field="2" count="1" selected="0">
            <x v="150"/>
          </reference>
          <reference field="11" count="1" selected="0">
            <x v="5"/>
          </reference>
        </references>
      </pivotArea>
    </format>
    <format dxfId="25212">
      <pivotArea dataOnly="0" labelOnly="1" outline="0" fieldPosition="0">
        <references count="3">
          <reference field="1" count="1">
            <x v="0"/>
          </reference>
          <reference field="2" count="1" selected="0">
            <x v="151"/>
          </reference>
          <reference field="11" count="1" selected="0">
            <x v="6"/>
          </reference>
        </references>
      </pivotArea>
    </format>
    <format dxfId="25211">
      <pivotArea dataOnly="0" labelOnly="1" outline="0" fieldPosition="0">
        <references count="3">
          <reference field="1" count="1">
            <x v="1"/>
          </reference>
          <reference field="2" count="1" selected="0">
            <x v="152"/>
          </reference>
          <reference field="11" count="1" selected="0">
            <x v="6"/>
          </reference>
        </references>
      </pivotArea>
    </format>
    <format dxfId="25210">
      <pivotArea dataOnly="0" labelOnly="1" outline="0" fieldPosition="0">
        <references count="3">
          <reference field="1" count="1">
            <x v="2"/>
          </reference>
          <reference field="2" count="1" selected="0">
            <x v="153"/>
          </reference>
          <reference field="11" count="1" selected="0">
            <x v="6"/>
          </reference>
        </references>
      </pivotArea>
    </format>
    <format dxfId="25209">
      <pivotArea dataOnly="0" labelOnly="1" outline="0" fieldPosition="0">
        <references count="3">
          <reference field="1" count="1">
            <x v="3"/>
          </reference>
          <reference field="2" count="1" selected="0">
            <x v="154"/>
          </reference>
          <reference field="11" count="1" selected="0">
            <x v="6"/>
          </reference>
        </references>
      </pivotArea>
    </format>
    <format dxfId="25208">
      <pivotArea dataOnly="0" labelOnly="1" outline="0" fieldPosition="0">
        <references count="3">
          <reference field="1" count="1">
            <x v="4"/>
          </reference>
          <reference field="2" count="1" selected="0">
            <x v="155"/>
          </reference>
          <reference field="11" count="1" selected="0">
            <x v="6"/>
          </reference>
        </references>
      </pivotArea>
    </format>
    <format dxfId="25207">
      <pivotArea dataOnly="0" labelOnly="1" outline="0" fieldPosition="0">
        <references count="3">
          <reference field="1" count="1">
            <x v="5"/>
          </reference>
          <reference field="2" count="1" selected="0">
            <x v="156"/>
          </reference>
          <reference field="11" count="1" selected="0">
            <x v="6"/>
          </reference>
        </references>
      </pivotArea>
    </format>
    <format dxfId="25206">
      <pivotArea dataOnly="0" labelOnly="1" outline="0" fieldPosition="0">
        <references count="3">
          <reference field="1" count="1">
            <x v="6"/>
          </reference>
          <reference field="2" count="1" selected="0">
            <x v="157"/>
          </reference>
          <reference field="11" count="1" selected="0">
            <x v="6"/>
          </reference>
        </references>
      </pivotArea>
    </format>
    <format dxfId="25205">
      <pivotArea dataOnly="0" labelOnly="1" outline="0" fieldPosition="0">
        <references count="3">
          <reference field="1" count="1">
            <x v="0"/>
          </reference>
          <reference field="2" count="1" selected="0">
            <x v="158"/>
          </reference>
          <reference field="11" count="1" selected="0">
            <x v="6"/>
          </reference>
        </references>
      </pivotArea>
    </format>
    <format dxfId="25204">
      <pivotArea dataOnly="0" labelOnly="1" outline="0" fieldPosition="0">
        <references count="3">
          <reference field="1" count="1">
            <x v="1"/>
          </reference>
          <reference field="2" count="1" selected="0">
            <x v="159"/>
          </reference>
          <reference field="11" count="1" selected="0">
            <x v="6"/>
          </reference>
        </references>
      </pivotArea>
    </format>
    <format dxfId="25203">
      <pivotArea dataOnly="0" labelOnly="1" outline="0" fieldPosition="0">
        <references count="3">
          <reference field="1" count="1">
            <x v="2"/>
          </reference>
          <reference field="2" count="1" selected="0">
            <x v="160"/>
          </reference>
          <reference field="11" count="1" selected="0">
            <x v="6"/>
          </reference>
        </references>
      </pivotArea>
    </format>
    <format dxfId="25202">
      <pivotArea dataOnly="0" labelOnly="1" outline="0" fieldPosition="0">
        <references count="3">
          <reference field="1" count="1">
            <x v="3"/>
          </reference>
          <reference field="2" count="1" selected="0">
            <x v="161"/>
          </reference>
          <reference field="11" count="1" selected="0">
            <x v="6"/>
          </reference>
        </references>
      </pivotArea>
    </format>
    <format dxfId="25201">
      <pivotArea dataOnly="0" labelOnly="1" outline="0" fieldPosition="0">
        <references count="3">
          <reference field="1" count="1">
            <x v="4"/>
          </reference>
          <reference field="2" count="1" selected="0">
            <x v="162"/>
          </reference>
          <reference field="11" count="1" selected="0">
            <x v="6"/>
          </reference>
        </references>
      </pivotArea>
    </format>
    <format dxfId="25200">
      <pivotArea dataOnly="0" labelOnly="1" outline="0" fieldPosition="0">
        <references count="3">
          <reference field="1" count="1">
            <x v="5"/>
          </reference>
          <reference field="2" count="1" selected="0">
            <x v="163"/>
          </reference>
          <reference field="11" count="1" selected="0">
            <x v="6"/>
          </reference>
        </references>
      </pivotArea>
    </format>
    <format dxfId="25199">
      <pivotArea dataOnly="0" labelOnly="1" outline="0" fieldPosition="0">
        <references count="3">
          <reference field="1" count="1">
            <x v="6"/>
          </reference>
          <reference field="2" count="1" selected="0">
            <x v="164"/>
          </reference>
          <reference field="11" count="1" selected="0">
            <x v="6"/>
          </reference>
        </references>
      </pivotArea>
    </format>
    <format dxfId="25198">
      <pivotArea dataOnly="0" labelOnly="1" outline="0" fieldPosition="0">
        <references count="3">
          <reference field="1" count="1">
            <x v="0"/>
          </reference>
          <reference field="2" count="1" selected="0">
            <x v="165"/>
          </reference>
          <reference field="11" count="1" selected="0">
            <x v="6"/>
          </reference>
        </references>
      </pivotArea>
    </format>
    <format dxfId="25197">
      <pivotArea dataOnly="0" labelOnly="1" outline="0" fieldPosition="0">
        <references count="3">
          <reference field="1" count="1">
            <x v="1"/>
          </reference>
          <reference field="2" count="1" selected="0">
            <x v="166"/>
          </reference>
          <reference field="11" count="1" selected="0">
            <x v="6"/>
          </reference>
        </references>
      </pivotArea>
    </format>
    <format dxfId="25196">
      <pivotArea dataOnly="0" labelOnly="1" outline="0" fieldPosition="0">
        <references count="3">
          <reference field="1" count="1">
            <x v="2"/>
          </reference>
          <reference field="2" count="1" selected="0">
            <x v="167"/>
          </reference>
          <reference field="11" count="1" selected="0">
            <x v="6"/>
          </reference>
        </references>
      </pivotArea>
    </format>
    <format dxfId="25195">
      <pivotArea dataOnly="0" labelOnly="1" outline="0" fieldPosition="0">
        <references count="3">
          <reference field="1" count="1">
            <x v="3"/>
          </reference>
          <reference field="2" count="1" selected="0">
            <x v="168"/>
          </reference>
          <reference field="11" count="1" selected="0">
            <x v="6"/>
          </reference>
        </references>
      </pivotArea>
    </format>
    <format dxfId="25194">
      <pivotArea dataOnly="0" labelOnly="1" outline="0" fieldPosition="0">
        <references count="3">
          <reference field="1" count="1">
            <x v="4"/>
          </reference>
          <reference field="2" count="1" selected="0">
            <x v="169"/>
          </reference>
          <reference field="11" count="1" selected="0">
            <x v="6"/>
          </reference>
        </references>
      </pivotArea>
    </format>
    <format dxfId="25193">
      <pivotArea dataOnly="0" labelOnly="1" outline="0" fieldPosition="0">
        <references count="3">
          <reference field="1" count="1">
            <x v="5"/>
          </reference>
          <reference field="2" count="1" selected="0">
            <x v="170"/>
          </reference>
          <reference field="11" count="1" selected="0">
            <x v="6"/>
          </reference>
        </references>
      </pivotArea>
    </format>
    <format dxfId="25192">
      <pivotArea dataOnly="0" labelOnly="1" outline="0" fieldPosition="0">
        <references count="3">
          <reference field="1" count="1">
            <x v="6"/>
          </reference>
          <reference field="2" count="1" selected="0">
            <x v="171"/>
          </reference>
          <reference field="11" count="1" selected="0">
            <x v="6"/>
          </reference>
        </references>
      </pivotArea>
    </format>
    <format dxfId="25191">
      <pivotArea dataOnly="0" labelOnly="1" outline="0" fieldPosition="0">
        <references count="3">
          <reference field="1" count="1">
            <x v="0"/>
          </reference>
          <reference field="2" count="1" selected="0">
            <x v="172"/>
          </reference>
          <reference field="11" count="1" selected="0">
            <x v="6"/>
          </reference>
        </references>
      </pivotArea>
    </format>
    <format dxfId="25190">
      <pivotArea dataOnly="0" labelOnly="1" outline="0" fieldPosition="0">
        <references count="3">
          <reference field="1" count="1">
            <x v="1"/>
          </reference>
          <reference field="2" count="1" selected="0">
            <x v="173"/>
          </reference>
          <reference field="11" count="1" selected="0">
            <x v="6"/>
          </reference>
        </references>
      </pivotArea>
    </format>
    <format dxfId="25189">
      <pivotArea dataOnly="0" labelOnly="1" outline="0" fieldPosition="0">
        <references count="3">
          <reference field="1" count="1">
            <x v="2"/>
          </reference>
          <reference field="2" count="1" selected="0">
            <x v="174"/>
          </reference>
          <reference field="11" count="1" selected="0">
            <x v="6"/>
          </reference>
        </references>
      </pivotArea>
    </format>
    <format dxfId="25188">
      <pivotArea dataOnly="0" labelOnly="1" outline="0" fieldPosition="0">
        <references count="3">
          <reference field="1" count="1">
            <x v="3"/>
          </reference>
          <reference field="2" count="1" selected="0">
            <x v="175"/>
          </reference>
          <reference field="11" count="1" selected="0">
            <x v="6"/>
          </reference>
        </references>
      </pivotArea>
    </format>
    <format dxfId="25187">
      <pivotArea dataOnly="0" labelOnly="1" outline="0" fieldPosition="0">
        <references count="3">
          <reference field="1" count="1">
            <x v="4"/>
          </reference>
          <reference field="2" count="1" selected="0">
            <x v="176"/>
          </reference>
          <reference field="11" count="1" selected="0">
            <x v="6"/>
          </reference>
        </references>
      </pivotArea>
    </format>
    <format dxfId="25186">
      <pivotArea dataOnly="0" labelOnly="1" outline="0" fieldPosition="0">
        <references count="3">
          <reference field="1" count="1">
            <x v="5"/>
          </reference>
          <reference field="2" count="1" selected="0">
            <x v="177"/>
          </reference>
          <reference field="11" count="1" selected="0">
            <x v="6"/>
          </reference>
        </references>
      </pivotArea>
    </format>
    <format dxfId="25185">
      <pivotArea dataOnly="0" labelOnly="1" outline="0" fieldPosition="0">
        <references count="3">
          <reference field="1" count="1">
            <x v="6"/>
          </reference>
          <reference field="2" count="1" selected="0">
            <x v="178"/>
          </reference>
          <reference field="11" count="1" selected="0">
            <x v="6"/>
          </reference>
        </references>
      </pivotArea>
    </format>
    <format dxfId="25184">
      <pivotArea dataOnly="0" labelOnly="1" outline="0" fieldPosition="0">
        <references count="3">
          <reference field="1" count="1">
            <x v="0"/>
          </reference>
          <reference field="2" count="1" selected="0">
            <x v="179"/>
          </reference>
          <reference field="11" count="1" selected="0">
            <x v="6"/>
          </reference>
        </references>
      </pivotArea>
    </format>
    <format dxfId="25183">
      <pivotArea dataOnly="0" labelOnly="1" outline="0" fieldPosition="0">
        <references count="3">
          <reference field="1" count="1">
            <x v="1"/>
          </reference>
          <reference field="2" count="1" selected="0">
            <x v="180"/>
          </reference>
          <reference field="11" count="1" selected="0">
            <x v="6"/>
          </reference>
        </references>
      </pivotArea>
    </format>
    <format dxfId="25182">
      <pivotArea dataOnly="0" labelOnly="1" outline="0" fieldPosition="0">
        <references count="3">
          <reference field="1" count="1">
            <x v="2"/>
          </reference>
          <reference field="2" count="1" selected="0">
            <x v="181"/>
          </reference>
          <reference field="11" count="1" selected="0">
            <x v="7"/>
          </reference>
        </references>
      </pivotArea>
    </format>
    <format dxfId="25181">
      <pivotArea dataOnly="0" labelOnly="1" outline="0" fieldPosition="0">
        <references count="3">
          <reference field="1" count="1">
            <x v="3"/>
          </reference>
          <reference field="2" count="1" selected="0">
            <x v="182"/>
          </reference>
          <reference field="11" count="1" selected="0">
            <x v="7"/>
          </reference>
        </references>
      </pivotArea>
    </format>
    <format dxfId="25180">
      <pivotArea dataOnly="0" labelOnly="1" outline="0" fieldPosition="0">
        <references count="3">
          <reference field="1" count="1">
            <x v="4"/>
          </reference>
          <reference field="2" count="1" selected="0">
            <x v="183"/>
          </reference>
          <reference field="11" count="1" selected="0">
            <x v="7"/>
          </reference>
        </references>
      </pivotArea>
    </format>
    <format dxfId="25179">
      <pivotArea dataOnly="0" labelOnly="1" outline="0" fieldPosition="0">
        <references count="3">
          <reference field="1" count="1">
            <x v="5"/>
          </reference>
          <reference field="2" count="1" selected="0">
            <x v="184"/>
          </reference>
          <reference field="11" count="1" selected="0">
            <x v="7"/>
          </reference>
        </references>
      </pivotArea>
    </format>
    <format dxfId="25178">
      <pivotArea dataOnly="0" labelOnly="1" outline="0" fieldPosition="0">
        <references count="3">
          <reference field="1" count="1">
            <x v="6"/>
          </reference>
          <reference field="2" count="1" selected="0">
            <x v="185"/>
          </reference>
          <reference field="11" count="1" selected="0">
            <x v="7"/>
          </reference>
        </references>
      </pivotArea>
    </format>
    <format dxfId="25177">
      <pivotArea dataOnly="0" labelOnly="1" outline="0" fieldPosition="0">
        <references count="3">
          <reference field="1" count="1">
            <x v="0"/>
          </reference>
          <reference field="2" count="1" selected="0">
            <x v="186"/>
          </reference>
          <reference field="11" count="1" selected="0">
            <x v="7"/>
          </reference>
        </references>
      </pivotArea>
    </format>
    <format dxfId="25176">
      <pivotArea dataOnly="0" labelOnly="1" outline="0" fieldPosition="0">
        <references count="3">
          <reference field="1" count="1">
            <x v="1"/>
          </reference>
          <reference field="2" count="1" selected="0">
            <x v="187"/>
          </reference>
          <reference field="11" count="1" selected="0">
            <x v="7"/>
          </reference>
        </references>
      </pivotArea>
    </format>
    <format dxfId="25175">
      <pivotArea dataOnly="0" labelOnly="1" outline="0" fieldPosition="0">
        <references count="3">
          <reference field="1" count="1">
            <x v="2"/>
          </reference>
          <reference field="2" count="1" selected="0">
            <x v="188"/>
          </reference>
          <reference field="11" count="1" selected="0">
            <x v="7"/>
          </reference>
        </references>
      </pivotArea>
    </format>
    <format dxfId="25174">
      <pivotArea dataOnly="0" labelOnly="1" outline="0" fieldPosition="0">
        <references count="3">
          <reference field="1" count="1">
            <x v="3"/>
          </reference>
          <reference field="2" count="1" selected="0">
            <x v="189"/>
          </reference>
          <reference field="11" count="1" selected="0">
            <x v="7"/>
          </reference>
        </references>
      </pivotArea>
    </format>
    <format dxfId="25173">
      <pivotArea dataOnly="0" labelOnly="1" outline="0" fieldPosition="0">
        <references count="3">
          <reference field="1" count="1">
            <x v="4"/>
          </reference>
          <reference field="2" count="1" selected="0">
            <x v="190"/>
          </reference>
          <reference field="11" count="1" selected="0">
            <x v="7"/>
          </reference>
        </references>
      </pivotArea>
    </format>
    <format dxfId="25172">
      <pivotArea dataOnly="0" labelOnly="1" outline="0" fieldPosition="0">
        <references count="3">
          <reference field="1" count="1">
            <x v="5"/>
          </reference>
          <reference field="2" count="1" selected="0">
            <x v="191"/>
          </reference>
          <reference field="11" count="1" selected="0">
            <x v="7"/>
          </reference>
        </references>
      </pivotArea>
    </format>
    <format dxfId="25171">
      <pivotArea dataOnly="0" labelOnly="1" outline="0" fieldPosition="0">
        <references count="3">
          <reference field="1" count="1">
            <x v="6"/>
          </reference>
          <reference field="2" count="1" selected="0">
            <x v="192"/>
          </reference>
          <reference field="11" count="1" selected="0">
            <x v="7"/>
          </reference>
        </references>
      </pivotArea>
    </format>
    <format dxfId="25170">
      <pivotArea dataOnly="0" labelOnly="1" outline="0" fieldPosition="0">
        <references count="3">
          <reference field="1" count="1">
            <x v="0"/>
          </reference>
          <reference field="2" count="1" selected="0">
            <x v="193"/>
          </reference>
          <reference field="11" count="1" selected="0">
            <x v="7"/>
          </reference>
        </references>
      </pivotArea>
    </format>
    <format dxfId="25169">
      <pivotArea dataOnly="0" labelOnly="1" outline="0" fieldPosition="0">
        <references count="3">
          <reference field="1" count="1">
            <x v="1"/>
          </reference>
          <reference field="2" count="1" selected="0">
            <x v="194"/>
          </reference>
          <reference field="11" count="1" selected="0">
            <x v="7"/>
          </reference>
        </references>
      </pivotArea>
    </format>
    <format dxfId="25168">
      <pivotArea dataOnly="0" labelOnly="1" outline="0" fieldPosition="0">
        <references count="3">
          <reference field="1" count="1">
            <x v="2"/>
          </reference>
          <reference field="2" count="1" selected="0">
            <x v="195"/>
          </reference>
          <reference field="11" count="1" selected="0">
            <x v="7"/>
          </reference>
        </references>
      </pivotArea>
    </format>
    <format dxfId="25167">
      <pivotArea dataOnly="0" labelOnly="1" outline="0" fieldPosition="0">
        <references count="3">
          <reference field="1" count="1">
            <x v="3"/>
          </reference>
          <reference field="2" count="1" selected="0">
            <x v="196"/>
          </reference>
          <reference field="11" count="1" selected="0">
            <x v="7"/>
          </reference>
        </references>
      </pivotArea>
    </format>
    <format dxfId="25166">
      <pivotArea dataOnly="0" labelOnly="1" outline="0" fieldPosition="0">
        <references count="3">
          <reference field="1" count="1">
            <x v="4"/>
          </reference>
          <reference field="2" count="1" selected="0">
            <x v="197"/>
          </reference>
          <reference field="11" count="1" selected="0">
            <x v="7"/>
          </reference>
        </references>
      </pivotArea>
    </format>
    <format dxfId="25165">
      <pivotArea dataOnly="0" labelOnly="1" outline="0" fieldPosition="0">
        <references count="3">
          <reference field="1" count="1">
            <x v="5"/>
          </reference>
          <reference field="2" count="1" selected="0">
            <x v="198"/>
          </reference>
          <reference field="11" count="1" selected="0">
            <x v="7"/>
          </reference>
        </references>
      </pivotArea>
    </format>
    <format dxfId="25164">
      <pivotArea dataOnly="0" labelOnly="1" outline="0" fieldPosition="0">
        <references count="3">
          <reference field="1" count="1">
            <x v="6"/>
          </reference>
          <reference field="2" count="1" selected="0">
            <x v="199"/>
          </reference>
          <reference field="11" count="1" selected="0">
            <x v="7"/>
          </reference>
        </references>
      </pivotArea>
    </format>
    <format dxfId="25163">
      <pivotArea dataOnly="0" labelOnly="1" outline="0" fieldPosition="0">
        <references count="3">
          <reference field="1" count="1">
            <x v="0"/>
          </reference>
          <reference field="2" count="1" selected="0">
            <x v="200"/>
          </reference>
          <reference field="11" count="1" selected="0">
            <x v="7"/>
          </reference>
        </references>
      </pivotArea>
    </format>
    <format dxfId="25162">
      <pivotArea dataOnly="0" labelOnly="1" outline="0" fieldPosition="0">
        <references count="3">
          <reference field="1" count="1">
            <x v="1"/>
          </reference>
          <reference field="2" count="1" selected="0">
            <x v="201"/>
          </reference>
          <reference field="11" count="1" selected="0">
            <x v="7"/>
          </reference>
        </references>
      </pivotArea>
    </format>
    <format dxfId="25161">
      <pivotArea dataOnly="0" labelOnly="1" outline="0" fieldPosition="0">
        <references count="3">
          <reference field="1" count="1">
            <x v="2"/>
          </reference>
          <reference field="2" count="1" selected="0">
            <x v="202"/>
          </reference>
          <reference field="11" count="1" selected="0">
            <x v="7"/>
          </reference>
        </references>
      </pivotArea>
    </format>
    <format dxfId="25160">
      <pivotArea dataOnly="0" labelOnly="1" outline="0" fieldPosition="0">
        <references count="3">
          <reference field="1" count="1">
            <x v="3"/>
          </reference>
          <reference field="2" count="1" selected="0">
            <x v="203"/>
          </reference>
          <reference field="11" count="1" selected="0">
            <x v="7"/>
          </reference>
        </references>
      </pivotArea>
    </format>
    <format dxfId="25159">
      <pivotArea dataOnly="0" labelOnly="1" outline="0" fieldPosition="0">
        <references count="3">
          <reference field="1" count="1">
            <x v="4"/>
          </reference>
          <reference field="2" count="1" selected="0">
            <x v="204"/>
          </reference>
          <reference field="11" count="1" selected="0">
            <x v="7"/>
          </reference>
        </references>
      </pivotArea>
    </format>
    <format dxfId="25158">
      <pivotArea dataOnly="0" labelOnly="1" outline="0" fieldPosition="0">
        <references count="3">
          <reference field="1" count="1">
            <x v="5"/>
          </reference>
          <reference field="2" count="1" selected="0">
            <x v="205"/>
          </reference>
          <reference field="11" count="1" selected="0">
            <x v="7"/>
          </reference>
        </references>
      </pivotArea>
    </format>
    <format dxfId="25157">
      <pivotArea dataOnly="0" labelOnly="1" outline="0" fieldPosition="0">
        <references count="3">
          <reference field="1" count="1">
            <x v="6"/>
          </reference>
          <reference field="2" count="1" selected="0">
            <x v="206"/>
          </reference>
          <reference field="11" count="1" selected="0">
            <x v="7"/>
          </reference>
        </references>
      </pivotArea>
    </format>
    <format dxfId="25156">
      <pivotArea dataOnly="0" labelOnly="1" outline="0" fieldPosition="0">
        <references count="3">
          <reference field="1" count="1">
            <x v="0"/>
          </reference>
          <reference field="2" count="1" selected="0">
            <x v="207"/>
          </reference>
          <reference field="11" count="1" selected="0">
            <x v="7"/>
          </reference>
        </references>
      </pivotArea>
    </format>
    <format dxfId="25155">
      <pivotArea dataOnly="0" labelOnly="1" outline="0" fieldPosition="0">
        <references count="3">
          <reference field="1" count="1">
            <x v="1"/>
          </reference>
          <reference field="2" count="1" selected="0">
            <x v="208"/>
          </reference>
          <reference field="11" count="1" selected="0">
            <x v="7"/>
          </reference>
        </references>
      </pivotArea>
    </format>
    <format dxfId="25154">
      <pivotArea dataOnly="0" labelOnly="1" outline="0" fieldPosition="0">
        <references count="3">
          <reference field="1" count="1">
            <x v="2"/>
          </reference>
          <reference field="2" count="1" selected="0">
            <x v="209"/>
          </reference>
          <reference field="11" count="1" selected="0">
            <x v="7"/>
          </reference>
        </references>
      </pivotArea>
    </format>
    <format dxfId="25153">
      <pivotArea dataOnly="0" labelOnly="1" outline="0" fieldPosition="0">
        <references count="3">
          <reference field="1" count="1">
            <x v="3"/>
          </reference>
          <reference field="2" count="1" selected="0">
            <x v="210"/>
          </reference>
          <reference field="11" count="1" selected="0">
            <x v="7"/>
          </reference>
        </references>
      </pivotArea>
    </format>
    <format dxfId="25152">
      <pivotArea dataOnly="0" labelOnly="1" outline="0" fieldPosition="0">
        <references count="3">
          <reference field="1" count="1">
            <x v="4"/>
          </reference>
          <reference field="2" count="1" selected="0">
            <x v="211"/>
          </reference>
          <reference field="11" count="1" selected="0">
            <x v="7"/>
          </reference>
        </references>
      </pivotArea>
    </format>
    <format dxfId="25151">
      <pivotArea dataOnly="0" labelOnly="1" outline="0" fieldPosition="0">
        <references count="3">
          <reference field="1" count="1">
            <x v="5"/>
          </reference>
          <reference field="2" count="1" selected="0">
            <x v="212"/>
          </reference>
          <reference field="11" count="1" selected="0">
            <x v="8"/>
          </reference>
        </references>
      </pivotArea>
    </format>
    <format dxfId="25150">
      <pivotArea dataOnly="0" labelOnly="1" outline="0" fieldPosition="0">
        <references count="3">
          <reference field="1" count="1">
            <x v="6"/>
          </reference>
          <reference field="2" count="1" selected="0">
            <x v="213"/>
          </reference>
          <reference field="11" count="1" selected="0">
            <x v="8"/>
          </reference>
        </references>
      </pivotArea>
    </format>
    <format dxfId="25149">
      <pivotArea dataOnly="0" labelOnly="1" outline="0" fieldPosition="0">
        <references count="3">
          <reference field="1" count="1">
            <x v="0"/>
          </reference>
          <reference field="2" count="1" selected="0">
            <x v="214"/>
          </reference>
          <reference field="11" count="1" selected="0">
            <x v="8"/>
          </reference>
        </references>
      </pivotArea>
    </format>
    <format dxfId="25148">
      <pivotArea dataOnly="0" labelOnly="1" outline="0" fieldPosition="0">
        <references count="3">
          <reference field="1" count="1">
            <x v="1"/>
          </reference>
          <reference field="2" count="1" selected="0">
            <x v="215"/>
          </reference>
          <reference field="11" count="1" selected="0">
            <x v="8"/>
          </reference>
        </references>
      </pivotArea>
    </format>
    <format dxfId="25147">
      <pivotArea dataOnly="0" labelOnly="1" outline="0" fieldPosition="0">
        <references count="3">
          <reference field="1" count="1">
            <x v="2"/>
          </reference>
          <reference field="2" count="1" selected="0">
            <x v="216"/>
          </reference>
          <reference field="11" count="1" selected="0">
            <x v="8"/>
          </reference>
        </references>
      </pivotArea>
    </format>
    <format dxfId="25146">
      <pivotArea dataOnly="0" labelOnly="1" outline="0" fieldPosition="0">
        <references count="3">
          <reference field="1" count="1">
            <x v="3"/>
          </reference>
          <reference field="2" count="1" selected="0">
            <x v="217"/>
          </reference>
          <reference field="11" count="1" selected="0">
            <x v="8"/>
          </reference>
        </references>
      </pivotArea>
    </format>
    <format dxfId="25145">
      <pivotArea dataOnly="0" labelOnly="1" outline="0" fieldPosition="0">
        <references count="3">
          <reference field="1" count="1">
            <x v="4"/>
          </reference>
          <reference field="2" count="1" selected="0">
            <x v="218"/>
          </reference>
          <reference field="11" count="1" selected="0">
            <x v="8"/>
          </reference>
        </references>
      </pivotArea>
    </format>
    <format dxfId="25144">
      <pivotArea dataOnly="0" labelOnly="1" outline="0" fieldPosition="0">
        <references count="3">
          <reference field="1" count="1">
            <x v="5"/>
          </reference>
          <reference field="2" count="1" selected="0">
            <x v="219"/>
          </reference>
          <reference field="11" count="1" selected="0">
            <x v="8"/>
          </reference>
        </references>
      </pivotArea>
    </format>
    <format dxfId="25143">
      <pivotArea dataOnly="0" labelOnly="1" outline="0" fieldPosition="0">
        <references count="3">
          <reference field="1" count="1">
            <x v="6"/>
          </reference>
          <reference field="2" count="1" selected="0">
            <x v="220"/>
          </reference>
          <reference field="11" count="1" selected="0">
            <x v="8"/>
          </reference>
        </references>
      </pivotArea>
    </format>
    <format dxfId="25142">
      <pivotArea dataOnly="0" labelOnly="1" outline="0" fieldPosition="0">
        <references count="3">
          <reference field="1" count="1">
            <x v="0"/>
          </reference>
          <reference field="2" count="1" selected="0">
            <x v="221"/>
          </reference>
          <reference field="11" count="1" selected="0">
            <x v="8"/>
          </reference>
        </references>
      </pivotArea>
    </format>
    <format dxfId="25141">
      <pivotArea dataOnly="0" labelOnly="1" outline="0" fieldPosition="0">
        <references count="3">
          <reference field="1" count="1">
            <x v="1"/>
          </reference>
          <reference field="2" count="1" selected="0">
            <x v="222"/>
          </reference>
          <reference field="11" count="1" selected="0">
            <x v="8"/>
          </reference>
        </references>
      </pivotArea>
    </format>
    <format dxfId="25140">
      <pivotArea dataOnly="0" labelOnly="1" outline="0" fieldPosition="0">
        <references count="3">
          <reference field="1" count="1">
            <x v="2"/>
          </reference>
          <reference field="2" count="1" selected="0">
            <x v="223"/>
          </reference>
          <reference field="11" count="1" selected="0">
            <x v="8"/>
          </reference>
        </references>
      </pivotArea>
    </format>
    <format dxfId="25139">
      <pivotArea dataOnly="0" labelOnly="1" outline="0" fieldPosition="0">
        <references count="3">
          <reference field="1" count="1">
            <x v="3"/>
          </reference>
          <reference field="2" count="1" selected="0">
            <x v="224"/>
          </reference>
          <reference field="11" count="1" selected="0">
            <x v="8"/>
          </reference>
        </references>
      </pivotArea>
    </format>
    <format dxfId="25138">
      <pivotArea dataOnly="0" labelOnly="1" outline="0" fieldPosition="0">
        <references count="3">
          <reference field="1" count="1">
            <x v="4"/>
          </reference>
          <reference field="2" count="1" selected="0">
            <x v="225"/>
          </reference>
          <reference field="11" count="1" selected="0">
            <x v="8"/>
          </reference>
        </references>
      </pivotArea>
    </format>
    <format dxfId="25137">
      <pivotArea dataOnly="0" labelOnly="1" outline="0" fieldPosition="0">
        <references count="3">
          <reference field="1" count="1">
            <x v="5"/>
          </reference>
          <reference field="2" count="1" selected="0">
            <x v="226"/>
          </reference>
          <reference field="11" count="1" selected="0">
            <x v="8"/>
          </reference>
        </references>
      </pivotArea>
    </format>
    <format dxfId="25136">
      <pivotArea dataOnly="0" labelOnly="1" outline="0" fieldPosition="0">
        <references count="3">
          <reference field="1" count="1">
            <x v="6"/>
          </reference>
          <reference field="2" count="1" selected="0">
            <x v="227"/>
          </reference>
          <reference field="11" count="1" selected="0">
            <x v="8"/>
          </reference>
        </references>
      </pivotArea>
    </format>
    <format dxfId="25135">
      <pivotArea dataOnly="0" labelOnly="1" outline="0" fieldPosition="0">
        <references count="3">
          <reference field="1" count="1">
            <x v="0"/>
          </reference>
          <reference field="2" count="1" selected="0">
            <x v="228"/>
          </reference>
          <reference field="11" count="1" selected="0">
            <x v="8"/>
          </reference>
        </references>
      </pivotArea>
    </format>
    <format dxfId="25134">
      <pivotArea dataOnly="0" labelOnly="1" outline="0" fieldPosition="0">
        <references count="3">
          <reference field="1" count="1">
            <x v="1"/>
          </reference>
          <reference field="2" count="1" selected="0">
            <x v="229"/>
          </reference>
          <reference field="11" count="1" selected="0">
            <x v="8"/>
          </reference>
        </references>
      </pivotArea>
    </format>
    <format dxfId="25133">
      <pivotArea dataOnly="0" labelOnly="1" outline="0" fieldPosition="0">
        <references count="3">
          <reference field="1" count="1">
            <x v="2"/>
          </reference>
          <reference field="2" count="1" selected="0">
            <x v="230"/>
          </reference>
          <reference field="11" count="1" selected="0">
            <x v="8"/>
          </reference>
        </references>
      </pivotArea>
    </format>
    <format dxfId="25132">
      <pivotArea dataOnly="0" labelOnly="1" outline="0" fieldPosition="0">
        <references count="3">
          <reference field="1" count="1">
            <x v="3"/>
          </reference>
          <reference field="2" count="1" selected="0">
            <x v="231"/>
          </reference>
          <reference field="11" count="1" selected="0">
            <x v="8"/>
          </reference>
        </references>
      </pivotArea>
    </format>
    <format dxfId="25131">
      <pivotArea dataOnly="0" labelOnly="1" outline="0" fieldPosition="0">
        <references count="3">
          <reference field="1" count="1">
            <x v="4"/>
          </reference>
          <reference field="2" count="1" selected="0">
            <x v="232"/>
          </reference>
          <reference field="11" count="1" selected="0">
            <x v="8"/>
          </reference>
        </references>
      </pivotArea>
    </format>
    <format dxfId="25130">
      <pivotArea dataOnly="0" labelOnly="1" outline="0" fieldPosition="0">
        <references count="3">
          <reference field="1" count="1">
            <x v="5"/>
          </reference>
          <reference field="2" count="1" selected="0">
            <x v="233"/>
          </reference>
          <reference field="11" count="1" selected="0">
            <x v="8"/>
          </reference>
        </references>
      </pivotArea>
    </format>
    <format dxfId="25129">
      <pivotArea dataOnly="0" labelOnly="1" outline="0" fieldPosition="0">
        <references count="3">
          <reference field="1" count="1">
            <x v="6"/>
          </reference>
          <reference field="2" count="1" selected="0">
            <x v="234"/>
          </reference>
          <reference field="11" count="1" selected="0">
            <x v="8"/>
          </reference>
        </references>
      </pivotArea>
    </format>
    <format dxfId="25128">
      <pivotArea dataOnly="0" labelOnly="1" outline="0" fieldPosition="0">
        <references count="3">
          <reference field="1" count="1">
            <x v="0"/>
          </reference>
          <reference field="2" count="1" selected="0">
            <x v="235"/>
          </reference>
          <reference field="11" count="1" selected="0">
            <x v="8"/>
          </reference>
        </references>
      </pivotArea>
    </format>
    <format dxfId="25127">
      <pivotArea dataOnly="0" labelOnly="1" outline="0" fieldPosition="0">
        <references count="3">
          <reference field="1" count="1">
            <x v="1"/>
          </reference>
          <reference field="2" count="1" selected="0">
            <x v="236"/>
          </reference>
          <reference field="11" count="1" selected="0">
            <x v="8"/>
          </reference>
        </references>
      </pivotArea>
    </format>
    <format dxfId="25126">
      <pivotArea dataOnly="0" labelOnly="1" outline="0" fieldPosition="0">
        <references count="3">
          <reference field="1" count="1">
            <x v="2"/>
          </reference>
          <reference field="2" count="1" selected="0">
            <x v="237"/>
          </reference>
          <reference field="11" count="1" selected="0">
            <x v="8"/>
          </reference>
        </references>
      </pivotArea>
    </format>
    <format dxfId="25125">
      <pivotArea dataOnly="0" labelOnly="1" outline="0" fieldPosition="0">
        <references count="3">
          <reference field="1" count="1">
            <x v="3"/>
          </reference>
          <reference field="2" count="1" selected="0">
            <x v="238"/>
          </reference>
          <reference field="11" count="1" selected="0">
            <x v="8"/>
          </reference>
        </references>
      </pivotArea>
    </format>
    <format dxfId="25124">
      <pivotArea dataOnly="0" labelOnly="1" outline="0" fieldPosition="0">
        <references count="3">
          <reference field="1" count="1">
            <x v="4"/>
          </reference>
          <reference field="2" count="1" selected="0">
            <x v="239"/>
          </reference>
          <reference field="11" count="1" selected="0">
            <x v="8"/>
          </reference>
        </references>
      </pivotArea>
    </format>
    <format dxfId="25123">
      <pivotArea dataOnly="0" labelOnly="1" outline="0" fieldPosition="0">
        <references count="3">
          <reference field="1" count="1">
            <x v="5"/>
          </reference>
          <reference field="2" count="1" selected="0">
            <x v="240"/>
          </reference>
          <reference field="11" count="1" selected="0">
            <x v="8"/>
          </reference>
        </references>
      </pivotArea>
    </format>
    <format dxfId="25122">
      <pivotArea dataOnly="0" labelOnly="1" outline="0" fieldPosition="0">
        <references count="3">
          <reference field="1" count="1">
            <x v="6"/>
          </reference>
          <reference field="2" count="1" selected="0">
            <x v="241"/>
          </reference>
          <reference field="11" count="1" selected="0">
            <x v="8"/>
          </reference>
        </references>
      </pivotArea>
    </format>
    <format dxfId="25121">
      <pivotArea dataOnly="0" labelOnly="1" outline="0" fieldPosition="0">
        <references count="3">
          <reference field="1" count="1">
            <x v="0"/>
          </reference>
          <reference field="2" count="1" selected="0">
            <x v="242"/>
          </reference>
          <reference field="11" count="1" selected="0">
            <x v="8"/>
          </reference>
        </references>
      </pivotArea>
    </format>
    <format dxfId="25120">
      <pivotArea dataOnly="0" labelOnly="1" outline="0" fieldPosition="0">
        <references count="3">
          <reference field="1" count="1">
            <x v="1"/>
          </reference>
          <reference field="2" count="1" selected="0">
            <x v="243"/>
          </reference>
          <reference field="11" count="1" selected="0">
            <x v="9"/>
          </reference>
        </references>
      </pivotArea>
    </format>
    <format dxfId="25119">
      <pivotArea dataOnly="0" labelOnly="1" outline="0" fieldPosition="0">
        <references count="3">
          <reference field="1" count="1">
            <x v="2"/>
          </reference>
          <reference field="2" count="1" selected="0">
            <x v="244"/>
          </reference>
          <reference field="11" count="1" selected="0">
            <x v="9"/>
          </reference>
        </references>
      </pivotArea>
    </format>
    <format dxfId="25118">
      <pivotArea dataOnly="0" labelOnly="1" outline="0" fieldPosition="0">
        <references count="3">
          <reference field="1" count="1">
            <x v="3"/>
          </reference>
          <reference field="2" count="1" selected="0">
            <x v="245"/>
          </reference>
          <reference field="11" count="1" selected="0">
            <x v="9"/>
          </reference>
        </references>
      </pivotArea>
    </format>
    <format dxfId="25117">
      <pivotArea dataOnly="0" labelOnly="1" outline="0" fieldPosition="0">
        <references count="3">
          <reference field="1" count="1">
            <x v="4"/>
          </reference>
          <reference field="2" count="1" selected="0">
            <x v="246"/>
          </reference>
          <reference field="11" count="1" selected="0">
            <x v="9"/>
          </reference>
        </references>
      </pivotArea>
    </format>
    <format dxfId="25116">
      <pivotArea dataOnly="0" labelOnly="1" outline="0" fieldPosition="0">
        <references count="3">
          <reference field="1" count="1">
            <x v="5"/>
          </reference>
          <reference field="2" count="1" selected="0">
            <x v="247"/>
          </reference>
          <reference field="11" count="1" selected="0">
            <x v="9"/>
          </reference>
        </references>
      </pivotArea>
    </format>
    <format dxfId="25115">
      <pivotArea dataOnly="0" labelOnly="1" outline="0" fieldPosition="0">
        <references count="3">
          <reference field="1" count="1">
            <x v="6"/>
          </reference>
          <reference field="2" count="1" selected="0">
            <x v="248"/>
          </reference>
          <reference field="11" count="1" selected="0">
            <x v="9"/>
          </reference>
        </references>
      </pivotArea>
    </format>
    <format dxfId="25114">
      <pivotArea dataOnly="0" labelOnly="1" outline="0" fieldPosition="0">
        <references count="3">
          <reference field="1" count="1">
            <x v="0"/>
          </reference>
          <reference field="2" count="1" selected="0">
            <x v="249"/>
          </reference>
          <reference field="11" count="1" selected="0">
            <x v="9"/>
          </reference>
        </references>
      </pivotArea>
    </format>
    <format dxfId="25113">
      <pivotArea dataOnly="0" labelOnly="1" outline="0" fieldPosition="0">
        <references count="3">
          <reference field="1" count="1">
            <x v="1"/>
          </reference>
          <reference field="2" count="1" selected="0">
            <x v="250"/>
          </reference>
          <reference field="11" count="1" selected="0">
            <x v="9"/>
          </reference>
        </references>
      </pivotArea>
    </format>
    <format dxfId="25112">
      <pivotArea dataOnly="0" labelOnly="1" outline="0" fieldPosition="0">
        <references count="3">
          <reference field="1" count="1">
            <x v="2"/>
          </reference>
          <reference field="2" count="1" selected="0">
            <x v="251"/>
          </reference>
          <reference field="11" count="1" selected="0">
            <x v="9"/>
          </reference>
        </references>
      </pivotArea>
    </format>
    <format dxfId="25111">
      <pivotArea dataOnly="0" labelOnly="1" outline="0" fieldPosition="0">
        <references count="3">
          <reference field="1" count="1">
            <x v="3"/>
          </reference>
          <reference field="2" count="1" selected="0">
            <x v="252"/>
          </reference>
          <reference field="11" count="1" selected="0">
            <x v="9"/>
          </reference>
        </references>
      </pivotArea>
    </format>
    <format dxfId="25110">
      <pivotArea dataOnly="0" labelOnly="1" outline="0" fieldPosition="0">
        <references count="3">
          <reference field="1" count="1">
            <x v="4"/>
          </reference>
          <reference field="2" count="1" selected="0">
            <x v="253"/>
          </reference>
          <reference field="11" count="1" selected="0">
            <x v="9"/>
          </reference>
        </references>
      </pivotArea>
    </format>
    <format dxfId="25109">
      <pivotArea dataOnly="0" labelOnly="1" outline="0" fieldPosition="0">
        <references count="3">
          <reference field="1" count="1">
            <x v="5"/>
          </reference>
          <reference field="2" count="1" selected="0">
            <x v="254"/>
          </reference>
          <reference field="11" count="1" selected="0">
            <x v="9"/>
          </reference>
        </references>
      </pivotArea>
    </format>
    <format dxfId="25108">
      <pivotArea dataOnly="0" labelOnly="1" outline="0" fieldPosition="0">
        <references count="3">
          <reference field="1" count="1">
            <x v="6"/>
          </reference>
          <reference field="2" count="1" selected="0">
            <x v="255"/>
          </reference>
          <reference field="11" count="1" selected="0">
            <x v="9"/>
          </reference>
        </references>
      </pivotArea>
    </format>
    <format dxfId="25107">
      <pivotArea dataOnly="0" labelOnly="1" outline="0" fieldPosition="0">
        <references count="3">
          <reference field="1" count="1">
            <x v="0"/>
          </reference>
          <reference field="2" count="1" selected="0">
            <x v="256"/>
          </reference>
          <reference field="11" count="1" selected="0">
            <x v="9"/>
          </reference>
        </references>
      </pivotArea>
    </format>
    <format dxfId="25106">
      <pivotArea dataOnly="0" labelOnly="1" outline="0" fieldPosition="0">
        <references count="3">
          <reference field="1" count="1">
            <x v="1"/>
          </reference>
          <reference field="2" count="1" selected="0">
            <x v="257"/>
          </reference>
          <reference field="11" count="1" selected="0">
            <x v="9"/>
          </reference>
        </references>
      </pivotArea>
    </format>
    <format dxfId="25105">
      <pivotArea dataOnly="0" labelOnly="1" outline="0" fieldPosition="0">
        <references count="3">
          <reference field="1" count="1">
            <x v="2"/>
          </reference>
          <reference field="2" count="1" selected="0">
            <x v="258"/>
          </reference>
          <reference field="11" count="1" selected="0">
            <x v="9"/>
          </reference>
        </references>
      </pivotArea>
    </format>
    <format dxfId="25104">
      <pivotArea dataOnly="0" labelOnly="1" outline="0" fieldPosition="0">
        <references count="3">
          <reference field="1" count="1">
            <x v="3"/>
          </reference>
          <reference field="2" count="1" selected="0">
            <x v="259"/>
          </reference>
          <reference field="11" count="1" selected="0">
            <x v="9"/>
          </reference>
        </references>
      </pivotArea>
    </format>
    <format dxfId="25103">
      <pivotArea dataOnly="0" labelOnly="1" outline="0" fieldPosition="0">
        <references count="3">
          <reference field="1" count="1">
            <x v="4"/>
          </reference>
          <reference field="2" count="1" selected="0">
            <x v="260"/>
          </reference>
          <reference field="11" count="1" selected="0">
            <x v="9"/>
          </reference>
        </references>
      </pivotArea>
    </format>
    <format dxfId="25102">
      <pivotArea dataOnly="0" labelOnly="1" outline="0" fieldPosition="0">
        <references count="3">
          <reference field="1" count="1">
            <x v="5"/>
          </reference>
          <reference field="2" count="1" selected="0">
            <x v="261"/>
          </reference>
          <reference field="11" count="1" selected="0">
            <x v="9"/>
          </reference>
        </references>
      </pivotArea>
    </format>
    <format dxfId="25101">
      <pivotArea dataOnly="0" labelOnly="1" outline="0" fieldPosition="0">
        <references count="3">
          <reference field="1" count="1">
            <x v="6"/>
          </reference>
          <reference field="2" count="1" selected="0">
            <x v="262"/>
          </reference>
          <reference field="11" count="1" selected="0">
            <x v="9"/>
          </reference>
        </references>
      </pivotArea>
    </format>
    <format dxfId="25100">
      <pivotArea dataOnly="0" labelOnly="1" outline="0" fieldPosition="0">
        <references count="3">
          <reference field="1" count="1">
            <x v="0"/>
          </reference>
          <reference field="2" count="1" selected="0">
            <x v="263"/>
          </reference>
          <reference field="11" count="1" selected="0">
            <x v="9"/>
          </reference>
        </references>
      </pivotArea>
    </format>
    <format dxfId="25099">
      <pivotArea dataOnly="0" labelOnly="1" outline="0" fieldPosition="0">
        <references count="3">
          <reference field="1" count="1">
            <x v="1"/>
          </reference>
          <reference field="2" count="1" selected="0">
            <x v="264"/>
          </reference>
          <reference field="11" count="1" selected="0">
            <x v="9"/>
          </reference>
        </references>
      </pivotArea>
    </format>
    <format dxfId="25098">
      <pivotArea dataOnly="0" labelOnly="1" outline="0" fieldPosition="0">
        <references count="3">
          <reference field="1" count="1">
            <x v="2"/>
          </reference>
          <reference field="2" count="1" selected="0">
            <x v="265"/>
          </reference>
          <reference field="11" count="1" selected="0">
            <x v="9"/>
          </reference>
        </references>
      </pivotArea>
    </format>
    <format dxfId="25097">
      <pivotArea dataOnly="0" labelOnly="1" outline="0" fieldPosition="0">
        <references count="3">
          <reference field="1" count="1">
            <x v="3"/>
          </reference>
          <reference field="2" count="1" selected="0">
            <x v="266"/>
          </reference>
          <reference field="11" count="1" selected="0">
            <x v="9"/>
          </reference>
        </references>
      </pivotArea>
    </format>
    <format dxfId="25096">
      <pivotArea dataOnly="0" labelOnly="1" outline="0" fieldPosition="0">
        <references count="3">
          <reference field="1" count="1">
            <x v="4"/>
          </reference>
          <reference field="2" count="1" selected="0">
            <x v="267"/>
          </reference>
          <reference field="11" count="1" selected="0">
            <x v="9"/>
          </reference>
        </references>
      </pivotArea>
    </format>
    <format dxfId="25095">
      <pivotArea dataOnly="0" labelOnly="1" outline="0" fieldPosition="0">
        <references count="3">
          <reference field="1" count="1">
            <x v="5"/>
          </reference>
          <reference field="2" count="1" selected="0">
            <x v="268"/>
          </reference>
          <reference field="11" count="1" selected="0">
            <x v="9"/>
          </reference>
        </references>
      </pivotArea>
    </format>
    <format dxfId="25094">
      <pivotArea dataOnly="0" labelOnly="1" outline="0" fieldPosition="0">
        <references count="3">
          <reference field="1" count="1">
            <x v="6"/>
          </reference>
          <reference field="2" count="1" selected="0">
            <x v="269"/>
          </reference>
          <reference field="11" count="1" selected="0">
            <x v="9"/>
          </reference>
        </references>
      </pivotArea>
    </format>
    <format dxfId="25093">
      <pivotArea dataOnly="0" labelOnly="1" outline="0" fieldPosition="0">
        <references count="3">
          <reference field="1" count="1">
            <x v="0"/>
          </reference>
          <reference field="2" count="1" selected="0">
            <x v="270"/>
          </reference>
          <reference field="11" count="1" selected="0">
            <x v="9"/>
          </reference>
        </references>
      </pivotArea>
    </format>
    <format dxfId="25092">
      <pivotArea dataOnly="0" labelOnly="1" outline="0" fieldPosition="0">
        <references count="3">
          <reference field="1" count="1">
            <x v="1"/>
          </reference>
          <reference field="2" count="1" selected="0">
            <x v="271"/>
          </reference>
          <reference field="11" count="1" selected="0">
            <x v="9"/>
          </reference>
        </references>
      </pivotArea>
    </format>
    <format dxfId="25091">
      <pivotArea dataOnly="0" labelOnly="1" outline="0" fieldPosition="0">
        <references count="3">
          <reference field="1" count="1">
            <x v="2"/>
          </reference>
          <reference field="2" count="1" selected="0">
            <x v="272"/>
          </reference>
          <reference field="11" count="1" selected="0">
            <x v="9"/>
          </reference>
        </references>
      </pivotArea>
    </format>
    <format dxfId="25090">
      <pivotArea dataOnly="0" labelOnly="1" outline="0" fieldPosition="0">
        <references count="3">
          <reference field="1" count="1">
            <x v="3"/>
          </reference>
          <reference field="2" count="1" selected="0">
            <x v="273"/>
          </reference>
          <reference field="11" count="1" selected="0">
            <x v="10"/>
          </reference>
        </references>
      </pivotArea>
    </format>
    <format dxfId="25089">
      <pivotArea dataOnly="0" labelOnly="1" outline="0" fieldPosition="0">
        <references count="3">
          <reference field="1" count="1">
            <x v="4"/>
          </reference>
          <reference field="2" count="1" selected="0">
            <x v="274"/>
          </reference>
          <reference field="11" count="1" selected="0">
            <x v="10"/>
          </reference>
        </references>
      </pivotArea>
    </format>
    <format dxfId="25088">
      <pivotArea dataOnly="0" labelOnly="1" outline="0" fieldPosition="0">
        <references count="3">
          <reference field="1" count="1">
            <x v="5"/>
          </reference>
          <reference field="2" count="1" selected="0">
            <x v="275"/>
          </reference>
          <reference field="11" count="1" selected="0">
            <x v="10"/>
          </reference>
        </references>
      </pivotArea>
    </format>
    <format dxfId="25087">
      <pivotArea dataOnly="0" labelOnly="1" outline="0" fieldPosition="0">
        <references count="3">
          <reference field="1" count="1">
            <x v="6"/>
          </reference>
          <reference field="2" count="1" selected="0">
            <x v="276"/>
          </reference>
          <reference field="11" count="1" selected="0">
            <x v="10"/>
          </reference>
        </references>
      </pivotArea>
    </format>
    <format dxfId="25086">
      <pivotArea dataOnly="0" labelOnly="1" outline="0" fieldPosition="0">
        <references count="3">
          <reference field="1" count="1">
            <x v="0"/>
          </reference>
          <reference field="2" count="1" selected="0">
            <x v="277"/>
          </reference>
          <reference field="11" count="1" selected="0">
            <x v="10"/>
          </reference>
        </references>
      </pivotArea>
    </format>
    <format dxfId="25085">
      <pivotArea dataOnly="0" labelOnly="1" outline="0" fieldPosition="0">
        <references count="3">
          <reference field="1" count="1">
            <x v="1"/>
          </reference>
          <reference field="2" count="1" selected="0">
            <x v="278"/>
          </reference>
          <reference field="11" count="1" selected="0">
            <x v="10"/>
          </reference>
        </references>
      </pivotArea>
    </format>
    <format dxfId="25084">
      <pivotArea dataOnly="0" labelOnly="1" outline="0" fieldPosition="0">
        <references count="3">
          <reference field="1" count="1">
            <x v="2"/>
          </reference>
          <reference field="2" count="1" selected="0">
            <x v="279"/>
          </reference>
          <reference field="11" count="1" selected="0">
            <x v="10"/>
          </reference>
        </references>
      </pivotArea>
    </format>
    <format dxfId="25083">
      <pivotArea dataOnly="0" labelOnly="1" outline="0" fieldPosition="0">
        <references count="3">
          <reference field="1" count="1">
            <x v="3"/>
          </reference>
          <reference field="2" count="1" selected="0">
            <x v="280"/>
          </reference>
          <reference field="11" count="1" selected="0">
            <x v="10"/>
          </reference>
        </references>
      </pivotArea>
    </format>
    <format dxfId="25082">
      <pivotArea dataOnly="0" labelOnly="1" outline="0" fieldPosition="0">
        <references count="3">
          <reference field="1" count="1">
            <x v="4"/>
          </reference>
          <reference field="2" count="1" selected="0">
            <x v="281"/>
          </reference>
          <reference field="11" count="1" selected="0">
            <x v="10"/>
          </reference>
        </references>
      </pivotArea>
    </format>
    <format dxfId="25081">
      <pivotArea dataOnly="0" labelOnly="1" outline="0" fieldPosition="0">
        <references count="3">
          <reference field="1" count="1">
            <x v="5"/>
          </reference>
          <reference field="2" count="1" selected="0">
            <x v="282"/>
          </reference>
          <reference field="11" count="1" selected="0">
            <x v="10"/>
          </reference>
        </references>
      </pivotArea>
    </format>
    <format dxfId="25080">
      <pivotArea dataOnly="0" labelOnly="1" outline="0" fieldPosition="0">
        <references count="3">
          <reference field="1" count="1">
            <x v="6"/>
          </reference>
          <reference field="2" count="1" selected="0">
            <x v="283"/>
          </reference>
          <reference field="11" count="1" selected="0">
            <x v="10"/>
          </reference>
        </references>
      </pivotArea>
    </format>
    <format dxfId="25079">
      <pivotArea dataOnly="0" labelOnly="1" outline="0" fieldPosition="0">
        <references count="3">
          <reference field="1" count="1">
            <x v="0"/>
          </reference>
          <reference field="2" count="1" selected="0">
            <x v="284"/>
          </reference>
          <reference field="11" count="1" selected="0">
            <x v="10"/>
          </reference>
        </references>
      </pivotArea>
    </format>
    <format dxfId="25078">
      <pivotArea dataOnly="0" labelOnly="1" outline="0" fieldPosition="0">
        <references count="3">
          <reference field="1" count="1">
            <x v="1"/>
          </reference>
          <reference field="2" count="1" selected="0">
            <x v="285"/>
          </reference>
          <reference field="11" count="1" selected="0">
            <x v="10"/>
          </reference>
        </references>
      </pivotArea>
    </format>
    <format dxfId="25077">
      <pivotArea dataOnly="0" labelOnly="1" outline="0" fieldPosition="0">
        <references count="3">
          <reference field="1" count="1">
            <x v="2"/>
          </reference>
          <reference field="2" count="1" selected="0">
            <x v="286"/>
          </reference>
          <reference field="11" count="1" selected="0">
            <x v="10"/>
          </reference>
        </references>
      </pivotArea>
    </format>
    <format dxfId="25076">
      <pivotArea dataOnly="0" labelOnly="1" outline="0" fieldPosition="0">
        <references count="3">
          <reference field="1" count="1">
            <x v="3"/>
          </reference>
          <reference field="2" count="1" selected="0">
            <x v="287"/>
          </reference>
          <reference field="11" count="1" selected="0">
            <x v="10"/>
          </reference>
        </references>
      </pivotArea>
    </format>
    <format dxfId="25075">
      <pivotArea dataOnly="0" labelOnly="1" outline="0" fieldPosition="0">
        <references count="3">
          <reference field="1" count="1">
            <x v="4"/>
          </reference>
          <reference field="2" count="1" selected="0">
            <x v="288"/>
          </reference>
          <reference field="11" count="1" selected="0">
            <x v="10"/>
          </reference>
        </references>
      </pivotArea>
    </format>
    <format dxfId="25074">
      <pivotArea dataOnly="0" labelOnly="1" outline="0" fieldPosition="0">
        <references count="3">
          <reference field="1" count="1">
            <x v="5"/>
          </reference>
          <reference field="2" count="1" selected="0">
            <x v="289"/>
          </reference>
          <reference field="11" count="1" selected="0">
            <x v="10"/>
          </reference>
        </references>
      </pivotArea>
    </format>
    <format dxfId="25073">
      <pivotArea dataOnly="0" labelOnly="1" outline="0" fieldPosition="0">
        <references count="3">
          <reference field="1" count="1">
            <x v="6"/>
          </reference>
          <reference field="2" count="1" selected="0">
            <x v="290"/>
          </reference>
          <reference field="11" count="1" selected="0">
            <x v="10"/>
          </reference>
        </references>
      </pivotArea>
    </format>
    <format dxfId="25072">
      <pivotArea dataOnly="0" labelOnly="1" outline="0" fieldPosition="0">
        <references count="3">
          <reference field="1" count="1">
            <x v="0"/>
          </reference>
          <reference field="2" count="1" selected="0">
            <x v="291"/>
          </reference>
          <reference field="11" count="1" selected="0">
            <x v="10"/>
          </reference>
        </references>
      </pivotArea>
    </format>
    <format dxfId="25071">
      <pivotArea dataOnly="0" labelOnly="1" outline="0" fieldPosition="0">
        <references count="3">
          <reference field="1" count="1">
            <x v="1"/>
          </reference>
          <reference field="2" count="1" selected="0">
            <x v="292"/>
          </reference>
          <reference field="11" count="1" selected="0">
            <x v="10"/>
          </reference>
        </references>
      </pivotArea>
    </format>
    <format dxfId="25070">
      <pivotArea dataOnly="0" labelOnly="1" outline="0" fieldPosition="0">
        <references count="3">
          <reference field="1" count="1">
            <x v="2"/>
          </reference>
          <reference field="2" count="1" selected="0">
            <x v="293"/>
          </reference>
          <reference field="11" count="1" selected="0">
            <x v="10"/>
          </reference>
        </references>
      </pivotArea>
    </format>
    <format dxfId="25069">
      <pivotArea dataOnly="0" labelOnly="1" outline="0" fieldPosition="0">
        <references count="3">
          <reference field="1" count="1">
            <x v="3"/>
          </reference>
          <reference field="2" count="1" selected="0">
            <x v="294"/>
          </reference>
          <reference field="11" count="1" selected="0">
            <x v="10"/>
          </reference>
        </references>
      </pivotArea>
    </format>
    <format dxfId="25068">
      <pivotArea dataOnly="0" labelOnly="1" outline="0" fieldPosition="0">
        <references count="3">
          <reference field="1" count="1">
            <x v="4"/>
          </reference>
          <reference field="2" count="1" selected="0">
            <x v="295"/>
          </reference>
          <reference field="11" count="1" selected="0">
            <x v="10"/>
          </reference>
        </references>
      </pivotArea>
    </format>
    <format dxfId="25067">
      <pivotArea dataOnly="0" labelOnly="1" outline="0" fieldPosition="0">
        <references count="3">
          <reference field="1" count="1">
            <x v="5"/>
          </reference>
          <reference field="2" count="1" selected="0">
            <x v="296"/>
          </reference>
          <reference field="11" count="1" selected="0">
            <x v="10"/>
          </reference>
        </references>
      </pivotArea>
    </format>
    <format dxfId="25066">
      <pivotArea dataOnly="0" labelOnly="1" outline="0" fieldPosition="0">
        <references count="3">
          <reference field="1" count="1">
            <x v="6"/>
          </reference>
          <reference field="2" count="1" selected="0">
            <x v="297"/>
          </reference>
          <reference field="11" count="1" selected="0">
            <x v="10"/>
          </reference>
        </references>
      </pivotArea>
    </format>
    <format dxfId="25065">
      <pivotArea dataOnly="0" labelOnly="1" outline="0" fieldPosition="0">
        <references count="3">
          <reference field="1" count="1">
            <x v="0"/>
          </reference>
          <reference field="2" count="1" selected="0">
            <x v="298"/>
          </reference>
          <reference field="11" count="1" selected="0">
            <x v="10"/>
          </reference>
        </references>
      </pivotArea>
    </format>
    <format dxfId="25064">
      <pivotArea dataOnly="0" labelOnly="1" outline="0" fieldPosition="0">
        <references count="3">
          <reference field="1" count="1">
            <x v="1"/>
          </reference>
          <reference field="2" count="1" selected="0">
            <x v="299"/>
          </reference>
          <reference field="11" count="1" selected="0">
            <x v="10"/>
          </reference>
        </references>
      </pivotArea>
    </format>
    <format dxfId="25063">
      <pivotArea dataOnly="0" labelOnly="1" outline="0" fieldPosition="0">
        <references count="3">
          <reference field="1" count="1">
            <x v="2"/>
          </reference>
          <reference field="2" count="1" selected="0">
            <x v="300"/>
          </reference>
          <reference field="11" count="1" selected="0">
            <x v="10"/>
          </reference>
        </references>
      </pivotArea>
    </format>
    <format dxfId="25062">
      <pivotArea dataOnly="0" labelOnly="1" outline="0" fieldPosition="0">
        <references count="3">
          <reference field="1" count="1">
            <x v="3"/>
          </reference>
          <reference field="2" count="1" selected="0">
            <x v="301"/>
          </reference>
          <reference field="11" count="1" selected="0">
            <x v="10"/>
          </reference>
        </references>
      </pivotArea>
    </format>
    <format dxfId="25061">
      <pivotArea dataOnly="0" labelOnly="1" outline="0" fieldPosition="0">
        <references count="3">
          <reference field="1" count="1">
            <x v="4"/>
          </reference>
          <reference field="2" count="1" selected="0">
            <x v="302"/>
          </reference>
          <reference field="11" count="1" selected="0">
            <x v="10"/>
          </reference>
        </references>
      </pivotArea>
    </format>
    <format dxfId="25060">
      <pivotArea dataOnly="0" labelOnly="1" outline="0" fieldPosition="0">
        <references count="3">
          <reference field="1" count="1">
            <x v="5"/>
          </reference>
          <reference field="2" count="1" selected="0">
            <x v="303"/>
          </reference>
          <reference field="11" count="1" selected="0">
            <x v="10"/>
          </reference>
        </references>
      </pivotArea>
    </format>
    <format dxfId="25059">
      <pivotArea dataOnly="0" labelOnly="1" outline="0" fieldPosition="0">
        <references count="3">
          <reference field="1" count="1">
            <x v="6"/>
          </reference>
          <reference field="2" count="1" selected="0">
            <x v="304"/>
          </reference>
          <reference field="11" count="1" selected="0">
            <x v="11"/>
          </reference>
        </references>
      </pivotArea>
    </format>
    <format dxfId="25058">
      <pivotArea dataOnly="0" labelOnly="1" outline="0" fieldPosition="0">
        <references count="3">
          <reference field="1" count="1">
            <x v="0"/>
          </reference>
          <reference field="2" count="1" selected="0">
            <x v="305"/>
          </reference>
          <reference field="11" count="1" selected="0">
            <x v="11"/>
          </reference>
        </references>
      </pivotArea>
    </format>
    <format dxfId="25057">
      <pivotArea dataOnly="0" labelOnly="1" outline="0" fieldPosition="0">
        <references count="3">
          <reference field="1" count="1">
            <x v="1"/>
          </reference>
          <reference field="2" count="1" selected="0">
            <x v="306"/>
          </reference>
          <reference field="11" count="1" selected="0">
            <x v="11"/>
          </reference>
        </references>
      </pivotArea>
    </format>
    <format dxfId="25056">
      <pivotArea dataOnly="0" labelOnly="1" outline="0" fieldPosition="0">
        <references count="3">
          <reference field="1" count="1">
            <x v="2"/>
          </reference>
          <reference field="2" count="1" selected="0">
            <x v="307"/>
          </reference>
          <reference field="11" count="1" selected="0">
            <x v="11"/>
          </reference>
        </references>
      </pivotArea>
    </format>
    <format dxfId="25055">
      <pivotArea dataOnly="0" labelOnly="1" outline="0" fieldPosition="0">
        <references count="3">
          <reference field="1" count="1">
            <x v="3"/>
          </reference>
          <reference field="2" count="1" selected="0">
            <x v="308"/>
          </reference>
          <reference field="11" count="1" selected="0">
            <x v="11"/>
          </reference>
        </references>
      </pivotArea>
    </format>
    <format dxfId="25054">
      <pivotArea dataOnly="0" labelOnly="1" outline="0" fieldPosition="0">
        <references count="3">
          <reference field="1" count="1">
            <x v="4"/>
          </reference>
          <reference field="2" count="1" selected="0">
            <x v="309"/>
          </reference>
          <reference field="11" count="1" selected="0">
            <x v="11"/>
          </reference>
        </references>
      </pivotArea>
    </format>
    <format dxfId="25053">
      <pivotArea dataOnly="0" labelOnly="1" outline="0" fieldPosition="0">
        <references count="3">
          <reference field="1" count="1">
            <x v="5"/>
          </reference>
          <reference field="2" count="1" selected="0">
            <x v="310"/>
          </reference>
          <reference field="11" count="1" selected="0">
            <x v="11"/>
          </reference>
        </references>
      </pivotArea>
    </format>
    <format dxfId="25052">
      <pivotArea dataOnly="0" labelOnly="1" outline="0" fieldPosition="0">
        <references count="3">
          <reference field="1" count="1">
            <x v="6"/>
          </reference>
          <reference field="2" count="1" selected="0">
            <x v="311"/>
          </reference>
          <reference field="11" count="1" selected="0">
            <x v="11"/>
          </reference>
        </references>
      </pivotArea>
    </format>
    <format dxfId="25051">
      <pivotArea dataOnly="0" labelOnly="1" outline="0" fieldPosition="0">
        <references count="3">
          <reference field="1" count="1">
            <x v="0"/>
          </reference>
          <reference field="2" count="1" selected="0">
            <x v="312"/>
          </reference>
          <reference field="11" count="1" selected="0">
            <x v="11"/>
          </reference>
        </references>
      </pivotArea>
    </format>
    <format dxfId="25050">
      <pivotArea dataOnly="0" labelOnly="1" outline="0" fieldPosition="0">
        <references count="3">
          <reference field="1" count="1">
            <x v="1"/>
          </reference>
          <reference field="2" count="1" selected="0">
            <x v="313"/>
          </reference>
          <reference field="11" count="1" selected="0">
            <x v="11"/>
          </reference>
        </references>
      </pivotArea>
    </format>
    <format dxfId="25049">
      <pivotArea dataOnly="0" labelOnly="1" outline="0" fieldPosition="0">
        <references count="3">
          <reference field="1" count="1">
            <x v="2"/>
          </reference>
          <reference field="2" count="1" selected="0">
            <x v="314"/>
          </reference>
          <reference field="11" count="1" selected="0">
            <x v="11"/>
          </reference>
        </references>
      </pivotArea>
    </format>
    <format dxfId="25048">
      <pivotArea dataOnly="0" labelOnly="1" outline="0" fieldPosition="0">
        <references count="3">
          <reference field="1" count="1">
            <x v="3"/>
          </reference>
          <reference field="2" count="1" selected="0">
            <x v="315"/>
          </reference>
          <reference field="11" count="1" selected="0">
            <x v="11"/>
          </reference>
        </references>
      </pivotArea>
    </format>
    <format dxfId="25047">
      <pivotArea dataOnly="0" labelOnly="1" outline="0" fieldPosition="0">
        <references count="3">
          <reference field="1" count="1">
            <x v="4"/>
          </reference>
          <reference field="2" count="1" selected="0">
            <x v="316"/>
          </reference>
          <reference field="11" count="1" selected="0">
            <x v="11"/>
          </reference>
        </references>
      </pivotArea>
    </format>
    <format dxfId="25046">
      <pivotArea dataOnly="0" labelOnly="1" outline="0" fieldPosition="0">
        <references count="3">
          <reference field="1" count="1">
            <x v="5"/>
          </reference>
          <reference field="2" count="1" selected="0">
            <x v="317"/>
          </reference>
          <reference field="11" count="1" selected="0">
            <x v="11"/>
          </reference>
        </references>
      </pivotArea>
    </format>
    <format dxfId="25045">
      <pivotArea dataOnly="0" labelOnly="1" outline="0" fieldPosition="0">
        <references count="3">
          <reference field="1" count="1">
            <x v="6"/>
          </reference>
          <reference field="2" count="1" selected="0">
            <x v="318"/>
          </reference>
          <reference field="11" count="1" selected="0">
            <x v="11"/>
          </reference>
        </references>
      </pivotArea>
    </format>
    <format dxfId="25044">
      <pivotArea dataOnly="0" labelOnly="1" outline="0" fieldPosition="0">
        <references count="3">
          <reference field="1" count="1">
            <x v="0"/>
          </reference>
          <reference field="2" count="1" selected="0">
            <x v="319"/>
          </reference>
          <reference field="11" count="1" selected="0">
            <x v="11"/>
          </reference>
        </references>
      </pivotArea>
    </format>
    <format dxfId="25043">
      <pivotArea dataOnly="0" labelOnly="1" outline="0" fieldPosition="0">
        <references count="3">
          <reference field="1" count="1">
            <x v="1"/>
          </reference>
          <reference field="2" count="1" selected="0">
            <x v="320"/>
          </reference>
          <reference field="11" count="1" selected="0">
            <x v="11"/>
          </reference>
        </references>
      </pivotArea>
    </format>
    <format dxfId="25042">
      <pivotArea dataOnly="0" labelOnly="1" outline="0" fieldPosition="0">
        <references count="3">
          <reference field="1" count="1">
            <x v="2"/>
          </reference>
          <reference field="2" count="1" selected="0">
            <x v="321"/>
          </reference>
          <reference field="11" count="1" selected="0">
            <x v="11"/>
          </reference>
        </references>
      </pivotArea>
    </format>
    <format dxfId="25041">
      <pivotArea dataOnly="0" labelOnly="1" outline="0" fieldPosition="0">
        <references count="3">
          <reference field="1" count="1">
            <x v="3"/>
          </reference>
          <reference field="2" count="1" selected="0">
            <x v="322"/>
          </reference>
          <reference field="11" count="1" selected="0">
            <x v="11"/>
          </reference>
        </references>
      </pivotArea>
    </format>
    <format dxfId="25040">
      <pivotArea dataOnly="0" labelOnly="1" outline="0" fieldPosition="0">
        <references count="3">
          <reference field="1" count="1">
            <x v="4"/>
          </reference>
          <reference field="2" count="1" selected="0">
            <x v="323"/>
          </reference>
          <reference field="11" count="1" selected="0">
            <x v="11"/>
          </reference>
        </references>
      </pivotArea>
    </format>
    <format dxfId="25039">
      <pivotArea dataOnly="0" labelOnly="1" outline="0" fieldPosition="0">
        <references count="3">
          <reference field="1" count="1">
            <x v="5"/>
          </reference>
          <reference field="2" count="1" selected="0">
            <x v="324"/>
          </reference>
          <reference field="11" count="1" selected="0">
            <x v="11"/>
          </reference>
        </references>
      </pivotArea>
    </format>
    <format dxfId="25038">
      <pivotArea dataOnly="0" labelOnly="1" outline="0" fieldPosition="0">
        <references count="3">
          <reference field="1" count="1">
            <x v="6"/>
          </reference>
          <reference field="2" count="1" selected="0">
            <x v="325"/>
          </reference>
          <reference field="11" count="1" selected="0">
            <x v="11"/>
          </reference>
        </references>
      </pivotArea>
    </format>
    <format dxfId="25037">
      <pivotArea dataOnly="0" labelOnly="1" outline="0" fieldPosition="0">
        <references count="3">
          <reference field="1" count="1">
            <x v="0"/>
          </reference>
          <reference field="2" count="1" selected="0">
            <x v="326"/>
          </reference>
          <reference field="11" count="1" selected="0">
            <x v="11"/>
          </reference>
        </references>
      </pivotArea>
    </format>
    <format dxfId="25036">
      <pivotArea dataOnly="0" labelOnly="1" outline="0" fieldPosition="0">
        <references count="3">
          <reference field="1" count="1">
            <x v="1"/>
          </reference>
          <reference field="2" count="1" selected="0">
            <x v="327"/>
          </reference>
          <reference field="11" count="1" selected="0">
            <x v="11"/>
          </reference>
        </references>
      </pivotArea>
    </format>
    <format dxfId="25035">
      <pivotArea dataOnly="0" labelOnly="1" outline="0" fieldPosition="0">
        <references count="3">
          <reference field="1" count="1">
            <x v="2"/>
          </reference>
          <reference field="2" count="1" selected="0">
            <x v="328"/>
          </reference>
          <reference field="11" count="1" selected="0">
            <x v="11"/>
          </reference>
        </references>
      </pivotArea>
    </format>
    <format dxfId="25034">
      <pivotArea dataOnly="0" labelOnly="1" outline="0" fieldPosition="0">
        <references count="3">
          <reference field="1" count="1">
            <x v="3"/>
          </reference>
          <reference field="2" count="1" selected="0">
            <x v="329"/>
          </reference>
          <reference field="11" count="1" selected="0">
            <x v="11"/>
          </reference>
        </references>
      </pivotArea>
    </format>
    <format dxfId="25033">
      <pivotArea dataOnly="0" labelOnly="1" outline="0" fieldPosition="0">
        <references count="3">
          <reference field="1" count="1">
            <x v="4"/>
          </reference>
          <reference field="2" count="1" selected="0">
            <x v="330"/>
          </reference>
          <reference field="11" count="1" selected="0">
            <x v="11"/>
          </reference>
        </references>
      </pivotArea>
    </format>
    <format dxfId="25032">
      <pivotArea dataOnly="0" labelOnly="1" outline="0" fieldPosition="0">
        <references count="3">
          <reference field="1" count="1">
            <x v="5"/>
          </reference>
          <reference field="2" count="1" selected="0">
            <x v="331"/>
          </reference>
          <reference field="11" count="1" selected="0">
            <x v="11"/>
          </reference>
        </references>
      </pivotArea>
    </format>
    <format dxfId="25031">
      <pivotArea dataOnly="0" labelOnly="1" outline="0" fieldPosition="0">
        <references count="3">
          <reference field="1" count="1">
            <x v="6"/>
          </reference>
          <reference field="2" count="1" selected="0">
            <x v="332"/>
          </reference>
          <reference field="11" count="1" selected="0">
            <x v="11"/>
          </reference>
        </references>
      </pivotArea>
    </format>
    <format dxfId="25030">
      <pivotArea dataOnly="0" labelOnly="1" outline="0" fieldPosition="0">
        <references count="3">
          <reference field="1" count="1">
            <x v="0"/>
          </reference>
          <reference field="2" count="1" selected="0">
            <x v="333"/>
          </reference>
          <reference field="11" count="1" selected="0">
            <x v="11"/>
          </reference>
        </references>
      </pivotArea>
    </format>
    <format dxfId="25029">
      <pivotArea dataOnly="0" labelOnly="1" outline="0" fieldPosition="0">
        <references count="3">
          <reference field="1" count="1">
            <x v="1"/>
          </reference>
          <reference field="2" count="1" selected="0">
            <x v="334"/>
          </reference>
          <reference field="11" count="1" selected="0">
            <x v="12"/>
          </reference>
        </references>
      </pivotArea>
    </format>
    <format dxfId="25028">
      <pivotArea dataOnly="0" labelOnly="1" outline="0" fieldPosition="0">
        <references count="3">
          <reference field="1" count="1">
            <x v="2"/>
          </reference>
          <reference field="2" count="1" selected="0">
            <x v="335"/>
          </reference>
          <reference field="11" count="1" selected="0">
            <x v="12"/>
          </reference>
        </references>
      </pivotArea>
    </format>
    <format dxfId="25027">
      <pivotArea dataOnly="0" labelOnly="1" outline="0" fieldPosition="0">
        <references count="3">
          <reference field="1" count="1">
            <x v="3"/>
          </reference>
          <reference field="2" count="1" selected="0">
            <x v="336"/>
          </reference>
          <reference field="11" count="1" selected="0">
            <x v="12"/>
          </reference>
        </references>
      </pivotArea>
    </format>
    <format dxfId="25026">
      <pivotArea dataOnly="0" labelOnly="1" outline="0" fieldPosition="0">
        <references count="3">
          <reference field="1" count="1">
            <x v="4"/>
          </reference>
          <reference field="2" count="1" selected="0">
            <x v="337"/>
          </reference>
          <reference field="11" count="1" selected="0">
            <x v="12"/>
          </reference>
        </references>
      </pivotArea>
    </format>
    <format dxfId="25025">
      <pivotArea dataOnly="0" labelOnly="1" outline="0" fieldPosition="0">
        <references count="3">
          <reference field="1" count="1">
            <x v="5"/>
          </reference>
          <reference field="2" count="1" selected="0">
            <x v="338"/>
          </reference>
          <reference field="11" count="1" selected="0">
            <x v="12"/>
          </reference>
        </references>
      </pivotArea>
    </format>
    <format dxfId="25024">
      <pivotArea dataOnly="0" labelOnly="1" outline="0" fieldPosition="0">
        <references count="3">
          <reference field="1" count="1">
            <x v="6"/>
          </reference>
          <reference field="2" count="1" selected="0">
            <x v="339"/>
          </reference>
          <reference field="11" count="1" selected="0">
            <x v="12"/>
          </reference>
        </references>
      </pivotArea>
    </format>
    <format dxfId="25023">
      <pivotArea dataOnly="0" labelOnly="1" outline="0" fieldPosition="0">
        <references count="3">
          <reference field="1" count="1">
            <x v="0"/>
          </reference>
          <reference field="2" count="1" selected="0">
            <x v="340"/>
          </reference>
          <reference field="11" count="1" selected="0">
            <x v="12"/>
          </reference>
        </references>
      </pivotArea>
    </format>
    <format dxfId="25022">
      <pivotArea dataOnly="0" labelOnly="1" outline="0" fieldPosition="0">
        <references count="3">
          <reference field="1" count="1">
            <x v="1"/>
          </reference>
          <reference field="2" count="1" selected="0">
            <x v="341"/>
          </reference>
          <reference field="11" count="1" selected="0">
            <x v="12"/>
          </reference>
        </references>
      </pivotArea>
    </format>
    <format dxfId="25021">
      <pivotArea dataOnly="0" labelOnly="1" outline="0" fieldPosition="0">
        <references count="3">
          <reference field="1" count="1">
            <x v="2"/>
          </reference>
          <reference field="2" count="1" selected="0">
            <x v="342"/>
          </reference>
          <reference field="11" count="1" selected="0">
            <x v="12"/>
          </reference>
        </references>
      </pivotArea>
    </format>
    <format dxfId="25020">
      <pivotArea dataOnly="0" labelOnly="1" outline="0" fieldPosition="0">
        <references count="3">
          <reference field="1" count="1">
            <x v="3"/>
          </reference>
          <reference field="2" count="1" selected="0">
            <x v="343"/>
          </reference>
          <reference field="11" count="1" selected="0">
            <x v="12"/>
          </reference>
        </references>
      </pivotArea>
    </format>
    <format dxfId="25019">
      <pivotArea dataOnly="0" labelOnly="1" outline="0" fieldPosition="0">
        <references count="3">
          <reference field="1" count="1">
            <x v="4"/>
          </reference>
          <reference field="2" count="1" selected="0">
            <x v="344"/>
          </reference>
          <reference field="11" count="1" selected="0">
            <x v="12"/>
          </reference>
        </references>
      </pivotArea>
    </format>
    <format dxfId="25018">
      <pivotArea dataOnly="0" labelOnly="1" outline="0" fieldPosition="0">
        <references count="3">
          <reference field="1" count="1">
            <x v="5"/>
          </reference>
          <reference field="2" count="1" selected="0">
            <x v="345"/>
          </reference>
          <reference field="11" count="1" selected="0">
            <x v="12"/>
          </reference>
        </references>
      </pivotArea>
    </format>
    <format dxfId="25017">
      <pivotArea dataOnly="0" labelOnly="1" outline="0" fieldPosition="0">
        <references count="3">
          <reference field="1" count="1">
            <x v="6"/>
          </reference>
          <reference field="2" count="1" selected="0">
            <x v="346"/>
          </reference>
          <reference field="11" count="1" selected="0">
            <x v="12"/>
          </reference>
        </references>
      </pivotArea>
    </format>
    <format dxfId="25016">
      <pivotArea dataOnly="0" labelOnly="1" outline="0" fieldPosition="0">
        <references count="3">
          <reference field="1" count="1">
            <x v="0"/>
          </reference>
          <reference field="2" count="1" selected="0">
            <x v="347"/>
          </reference>
          <reference field="11" count="1" selected="0">
            <x v="12"/>
          </reference>
        </references>
      </pivotArea>
    </format>
    <format dxfId="25015">
      <pivotArea dataOnly="0" labelOnly="1" outline="0" fieldPosition="0">
        <references count="3">
          <reference field="1" count="1">
            <x v="1"/>
          </reference>
          <reference field="2" count="1" selected="0">
            <x v="348"/>
          </reference>
          <reference field="11" count="1" selected="0">
            <x v="12"/>
          </reference>
        </references>
      </pivotArea>
    </format>
    <format dxfId="25014">
      <pivotArea dataOnly="0" labelOnly="1" outline="0" fieldPosition="0">
        <references count="3">
          <reference field="1" count="1">
            <x v="2"/>
          </reference>
          <reference field="2" count="1" selected="0">
            <x v="349"/>
          </reference>
          <reference field="11" count="1" selected="0">
            <x v="12"/>
          </reference>
        </references>
      </pivotArea>
    </format>
    <format dxfId="25013">
      <pivotArea dataOnly="0" labelOnly="1" outline="0" fieldPosition="0">
        <references count="3">
          <reference field="1" count="1">
            <x v="3"/>
          </reference>
          <reference field="2" count="1" selected="0">
            <x v="350"/>
          </reference>
          <reference field="11" count="1" selected="0">
            <x v="12"/>
          </reference>
        </references>
      </pivotArea>
    </format>
    <format dxfId="25012">
      <pivotArea dataOnly="0" labelOnly="1" outline="0" fieldPosition="0">
        <references count="3">
          <reference field="1" count="1">
            <x v="4"/>
          </reference>
          <reference field="2" count="1" selected="0">
            <x v="351"/>
          </reference>
          <reference field="11" count="1" selected="0">
            <x v="12"/>
          </reference>
        </references>
      </pivotArea>
    </format>
    <format dxfId="25011">
      <pivotArea dataOnly="0" labelOnly="1" outline="0" fieldPosition="0">
        <references count="3">
          <reference field="1" count="1">
            <x v="5"/>
          </reference>
          <reference field="2" count="1" selected="0">
            <x v="352"/>
          </reference>
          <reference field="11" count="1" selected="0">
            <x v="12"/>
          </reference>
        </references>
      </pivotArea>
    </format>
    <format dxfId="25010">
      <pivotArea dataOnly="0" labelOnly="1" outline="0" fieldPosition="0">
        <references count="3">
          <reference field="1" count="1">
            <x v="6"/>
          </reference>
          <reference field="2" count="1" selected="0">
            <x v="353"/>
          </reference>
          <reference field="11" count="1" selected="0">
            <x v="12"/>
          </reference>
        </references>
      </pivotArea>
    </format>
    <format dxfId="25009">
      <pivotArea dataOnly="0" labelOnly="1" outline="0" fieldPosition="0">
        <references count="3">
          <reference field="1" count="1">
            <x v="0"/>
          </reference>
          <reference field="2" count="1" selected="0">
            <x v="354"/>
          </reference>
          <reference field="11" count="1" selected="0">
            <x v="12"/>
          </reference>
        </references>
      </pivotArea>
    </format>
    <format dxfId="25008">
      <pivotArea dataOnly="0" labelOnly="1" outline="0" fieldPosition="0">
        <references count="3">
          <reference field="1" count="1">
            <x v="1"/>
          </reference>
          <reference field="2" count="1" selected="0">
            <x v="355"/>
          </reference>
          <reference field="11" count="1" selected="0">
            <x v="12"/>
          </reference>
        </references>
      </pivotArea>
    </format>
    <format dxfId="25007">
      <pivotArea dataOnly="0" labelOnly="1" outline="0" fieldPosition="0">
        <references count="3">
          <reference field="1" count="1">
            <x v="2"/>
          </reference>
          <reference field="2" count="1" selected="0">
            <x v="356"/>
          </reference>
          <reference field="11" count="1" selected="0">
            <x v="12"/>
          </reference>
        </references>
      </pivotArea>
    </format>
    <format dxfId="25006">
      <pivotArea dataOnly="0" labelOnly="1" outline="0" fieldPosition="0">
        <references count="3">
          <reference field="1" count="1">
            <x v="3"/>
          </reference>
          <reference field="2" count="1" selected="0">
            <x v="357"/>
          </reference>
          <reference field="11" count="1" selected="0">
            <x v="12"/>
          </reference>
        </references>
      </pivotArea>
    </format>
    <format dxfId="25005">
      <pivotArea dataOnly="0" labelOnly="1" outline="0" fieldPosition="0">
        <references count="3">
          <reference field="1" count="1">
            <x v="4"/>
          </reference>
          <reference field="2" count="1" selected="0">
            <x v="358"/>
          </reference>
          <reference field="11" count="1" selected="0">
            <x v="12"/>
          </reference>
        </references>
      </pivotArea>
    </format>
    <format dxfId="25004">
      <pivotArea dataOnly="0" labelOnly="1" outline="0" fieldPosition="0">
        <references count="3">
          <reference field="1" count="1">
            <x v="5"/>
          </reference>
          <reference field="2" count="1" selected="0">
            <x v="359"/>
          </reference>
          <reference field="11" count="1" selected="0">
            <x v="12"/>
          </reference>
        </references>
      </pivotArea>
    </format>
    <format dxfId="25003">
      <pivotArea dataOnly="0" labelOnly="1" outline="0" fieldPosition="0">
        <references count="3">
          <reference field="1" count="1">
            <x v="6"/>
          </reference>
          <reference field="2" count="1" selected="0">
            <x v="360"/>
          </reference>
          <reference field="11" count="1" selected="0">
            <x v="12"/>
          </reference>
        </references>
      </pivotArea>
    </format>
    <format dxfId="25002">
      <pivotArea dataOnly="0" labelOnly="1" outline="0" fieldPosition="0">
        <references count="3">
          <reference field="1" count="1">
            <x v="0"/>
          </reference>
          <reference field="2" count="1" selected="0">
            <x v="361"/>
          </reference>
          <reference field="11" count="1" selected="0">
            <x v="12"/>
          </reference>
        </references>
      </pivotArea>
    </format>
    <format dxfId="25001">
      <pivotArea dataOnly="0" labelOnly="1" outline="0" fieldPosition="0">
        <references count="3">
          <reference field="1" count="1">
            <x v="1"/>
          </reference>
          <reference field="2" count="1" selected="0">
            <x v="362"/>
          </reference>
          <reference field="11" count="1" selected="0">
            <x v="12"/>
          </reference>
        </references>
      </pivotArea>
    </format>
    <format dxfId="25000">
      <pivotArea dataOnly="0" labelOnly="1" outline="0" fieldPosition="0">
        <references count="3">
          <reference field="1" count="1">
            <x v="2"/>
          </reference>
          <reference field="2" count="1" selected="0">
            <x v="363"/>
          </reference>
          <reference field="11" count="1" selected="0">
            <x v="12"/>
          </reference>
        </references>
      </pivotArea>
    </format>
    <format dxfId="24999">
      <pivotArea dataOnly="0" labelOnly="1" outline="0" fieldPosition="0">
        <references count="3">
          <reference field="1" count="1">
            <x v="3"/>
          </reference>
          <reference field="2" count="1" selected="0">
            <x v="364"/>
          </reference>
          <reference field="11" count="1" selected="0">
            <x v="12"/>
          </reference>
        </references>
      </pivotArea>
    </format>
    <format dxfId="24998">
      <pivotArea dataOnly="0" labelOnly="1" outline="0" fieldPosition="0">
        <references count="4">
          <reference field="1" count="1" selected="0">
            <x v="3"/>
          </reference>
          <reference field="2" count="1" selected="0">
            <x v="0"/>
          </reference>
          <reference field="5" count="4">
            <x v="116"/>
            <x v="343"/>
            <x v="583"/>
            <x v="814"/>
          </reference>
          <reference field="11" count="1" selected="0">
            <x v="1"/>
          </reference>
        </references>
      </pivotArea>
    </format>
    <format dxfId="24997">
      <pivotArea dataOnly="0" labelOnly="1" outline="0" fieldPosition="0">
        <references count="4">
          <reference field="1" count="1" selected="0">
            <x v="4"/>
          </reference>
          <reference field="2" count="1" selected="0">
            <x v="1"/>
          </reference>
          <reference field="5" count="4">
            <x v="155"/>
            <x v="386"/>
            <x v="620"/>
            <x v="848"/>
          </reference>
          <reference field="11" count="1" selected="0">
            <x v="1"/>
          </reference>
        </references>
      </pivotArea>
    </format>
    <format dxfId="24996">
      <pivotArea dataOnly="0" labelOnly="1" outline="0" fieldPosition="0">
        <references count="4">
          <reference field="1" count="1" selected="0">
            <x v="5"/>
          </reference>
          <reference field="2" count="1" selected="0">
            <x v="2"/>
          </reference>
          <reference field="5" count="4">
            <x v="191"/>
            <x v="422"/>
            <x v="655"/>
            <x v="878"/>
          </reference>
          <reference field="11" count="1" selected="0">
            <x v="1"/>
          </reference>
        </references>
      </pivotArea>
    </format>
    <format dxfId="24995">
      <pivotArea dataOnly="0" labelOnly="1" outline="0" fieldPosition="0">
        <references count="4">
          <reference field="1" count="1" selected="0">
            <x v="6"/>
          </reference>
          <reference field="2" count="1" selected="0">
            <x v="3"/>
          </reference>
          <reference field="5" count="3">
            <x v="219"/>
            <x v="451"/>
            <x v="685"/>
          </reference>
          <reference field="11" count="1" selected="0">
            <x v="1"/>
          </reference>
        </references>
      </pivotArea>
    </format>
    <format dxfId="24994">
      <pivotArea dataOnly="0" labelOnly="1" outline="0" fieldPosition="0">
        <references count="4">
          <reference field="1" count="1" selected="0">
            <x v="0"/>
          </reference>
          <reference field="2" count="1" selected="0">
            <x v="4"/>
          </reference>
          <reference field="5" count="4">
            <x v="13"/>
            <x v="249"/>
            <x v="478"/>
            <x v="714"/>
          </reference>
          <reference field="11" count="1" selected="0">
            <x v="1"/>
          </reference>
        </references>
      </pivotArea>
    </format>
    <format dxfId="24993">
      <pivotArea dataOnly="0" labelOnly="1" outline="0" fieldPosition="0">
        <references count="4">
          <reference field="1" count="1" selected="0">
            <x v="1"/>
          </reference>
          <reference field="2" count="1" selected="0">
            <x v="5"/>
          </reference>
          <reference field="5" count="4">
            <x v="42"/>
            <x v="279"/>
            <x v="502"/>
            <x v="741"/>
          </reference>
          <reference field="11" count="1" selected="0">
            <x v="1"/>
          </reference>
        </references>
      </pivotArea>
    </format>
    <format dxfId="24992">
      <pivotArea dataOnly="0" labelOnly="1" outline="0" fieldPosition="0">
        <references count="4">
          <reference field="1" count="1" selected="0">
            <x v="2"/>
          </reference>
          <reference field="2" count="1" selected="0">
            <x v="6"/>
          </reference>
          <reference field="5" count="4">
            <x v="66"/>
            <x v="305"/>
            <x v="532"/>
            <x v="769"/>
          </reference>
          <reference field="11" count="1" selected="0">
            <x v="1"/>
          </reference>
        </references>
      </pivotArea>
    </format>
    <format dxfId="24991">
      <pivotArea dataOnly="0" labelOnly="1" outline="0" fieldPosition="0">
        <references count="4">
          <reference field="1" count="1" selected="0">
            <x v="3"/>
          </reference>
          <reference field="2" count="1" selected="0">
            <x v="7"/>
          </reference>
          <reference field="5" count="4">
            <x v="87"/>
            <x v="328"/>
            <x v="556"/>
            <x v="790"/>
          </reference>
          <reference field="11" count="1" selected="0">
            <x v="1"/>
          </reference>
        </references>
      </pivotArea>
    </format>
    <format dxfId="24990">
      <pivotArea dataOnly="0" labelOnly="1" outline="0" fieldPosition="0">
        <references count="4">
          <reference field="1" count="1" selected="0">
            <x v="4"/>
          </reference>
          <reference field="2" count="1" selected="0">
            <x v="8"/>
          </reference>
          <reference field="5" count="4">
            <x v="116"/>
            <x v="355"/>
            <x v="582"/>
            <x v="819"/>
          </reference>
          <reference field="11" count="1" selected="0">
            <x v="1"/>
          </reference>
        </references>
      </pivotArea>
    </format>
    <format dxfId="24989">
      <pivotArea dataOnly="0" labelOnly="1" outline="0" fieldPosition="0">
        <references count="4">
          <reference field="1" count="1" selected="0">
            <x v="5"/>
          </reference>
          <reference field="2" count="1" selected="0">
            <x v="9"/>
          </reference>
          <reference field="5" count="4">
            <x v="145"/>
            <x v="386"/>
            <x v="607"/>
            <x v="850"/>
          </reference>
          <reference field="11" count="1" selected="0">
            <x v="1"/>
          </reference>
        </references>
      </pivotArea>
    </format>
    <format dxfId="24988">
      <pivotArea dataOnly="0" labelOnly="1" outline="0" fieldPosition="0">
        <references count="4">
          <reference field="1" count="1" selected="0">
            <x v="6"/>
          </reference>
          <reference field="2" count="1" selected="0">
            <x v="10"/>
          </reference>
          <reference field="5" count="4">
            <x v="173"/>
            <x v="417"/>
            <x v="642"/>
            <x v="882"/>
          </reference>
          <reference field="11" count="1" selected="0">
            <x v="1"/>
          </reference>
        </references>
      </pivotArea>
    </format>
    <format dxfId="24987">
      <pivotArea dataOnly="0" labelOnly="1" outline="0" fieldPosition="0">
        <references count="4">
          <reference field="1" count="1" selected="0">
            <x v="0"/>
          </reference>
          <reference field="2" count="1" selected="0">
            <x v="11"/>
          </reference>
          <reference field="5" count="3">
            <x v="210"/>
            <x v="453"/>
            <x v="681"/>
          </reference>
          <reference field="11" count="1" selected="0">
            <x v="1"/>
          </reference>
        </references>
      </pivotArea>
    </format>
    <format dxfId="24986">
      <pivotArea dataOnly="0" labelOnly="1" outline="0" fieldPosition="0">
        <references count="4">
          <reference field="1" count="1" selected="0">
            <x v="1"/>
          </reference>
          <reference field="2" count="1" selected="0">
            <x v="12"/>
          </reference>
          <reference field="5" count="4">
            <x v="28"/>
            <x v="252"/>
            <x v="494"/>
            <x v="725"/>
          </reference>
          <reference field="11" count="1" selected="0">
            <x v="1"/>
          </reference>
        </references>
      </pivotArea>
    </format>
    <format dxfId="24985">
      <pivotArea dataOnly="0" labelOnly="1" outline="0" fieldPosition="0">
        <references count="4">
          <reference field="1" count="1" selected="0">
            <x v="2"/>
          </reference>
          <reference field="2" count="1" selected="0">
            <x v="13"/>
          </reference>
          <reference field="5" count="4">
            <x v="70"/>
            <x v="295"/>
            <x v="541"/>
            <x v="766"/>
          </reference>
          <reference field="11" count="1" selected="0">
            <x v="1"/>
          </reference>
        </references>
      </pivotArea>
    </format>
    <format dxfId="24984">
      <pivotArea dataOnly="0" labelOnly="1" outline="0" fieldPosition="0">
        <references count="4">
          <reference field="1" count="1" selected="0">
            <x v="3"/>
          </reference>
          <reference field="2" count="1" selected="0">
            <x v="14"/>
          </reference>
          <reference field="5" count="4">
            <x v="110"/>
            <x v="334"/>
            <x v="578"/>
            <x v="798"/>
          </reference>
          <reference field="11" count="1" selected="0">
            <x v="1"/>
          </reference>
        </references>
      </pivotArea>
    </format>
    <format dxfId="24983">
      <pivotArea dataOnly="0" labelOnly="1" outline="0" fieldPosition="0">
        <references count="4">
          <reference field="1" count="1" selected="0">
            <x v="4"/>
          </reference>
          <reference field="2" count="1" selected="0">
            <x v="15"/>
          </reference>
          <reference field="5" count="4">
            <x v="146"/>
            <x v="367"/>
            <x v="606"/>
            <x v="828"/>
          </reference>
          <reference field="11" count="1" selected="0">
            <x v="1"/>
          </reference>
        </references>
      </pivotArea>
    </format>
    <format dxfId="24982">
      <pivotArea dataOnly="0" labelOnly="1" outline="0" fieldPosition="0">
        <references count="4">
          <reference field="1" count="1" selected="0">
            <x v="5"/>
          </reference>
          <reference field="2" count="1" selected="0">
            <x v="16"/>
          </reference>
          <reference field="5" count="4">
            <x v="171"/>
            <x v="394"/>
            <x v="633"/>
            <x v="854"/>
          </reference>
          <reference field="11" count="1" selected="0">
            <x v="1"/>
          </reference>
        </references>
      </pivotArea>
    </format>
    <format dxfId="24981">
      <pivotArea dataOnly="0" labelOnly="1" outline="0" fieldPosition="0">
        <references count="4">
          <reference field="1" count="1" selected="0">
            <x v="6"/>
          </reference>
          <reference field="2" count="1" selected="0">
            <x v="17"/>
          </reference>
          <reference field="5" count="4">
            <x v="199"/>
            <x v="422"/>
            <x v="658"/>
            <x v="875"/>
          </reference>
          <reference field="11" count="1" selected="0">
            <x v="1"/>
          </reference>
        </references>
      </pivotArea>
    </format>
    <format dxfId="24980">
      <pivotArea dataOnly="0" labelOnly="1" outline="0" fieldPosition="0">
        <references count="4">
          <reference field="1" count="1" selected="0">
            <x v="0"/>
          </reference>
          <reference field="2" count="1" selected="0">
            <x v="18"/>
          </reference>
          <reference field="5" count="3">
            <x v="218"/>
            <x v="443"/>
            <x v="680"/>
          </reference>
          <reference field="11" count="1" selected="0">
            <x v="1"/>
          </reference>
        </references>
      </pivotArea>
    </format>
    <format dxfId="24979">
      <pivotArea dataOnly="0" labelOnly="1" outline="0" fieldPosition="0">
        <references count="4">
          <reference field="1" count="1" selected="0">
            <x v="1"/>
          </reference>
          <reference field="2" count="1" selected="0">
            <x v="19"/>
          </reference>
          <reference field="5" count="4">
            <x v="5"/>
            <x v="239"/>
            <x v="467"/>
            <x v="699"/>
          </reference>
          <reference field="11" count="1" selected="0">
            <x v="1"/>
          </reference>
        </references>
      </pivotArea>
    </format>
    <format dxfId="24978">
      <pivotArea dataOnly="0" labelOnly="1" outline="0" fieldPosition="0">
        <references count="4">
          <reference field="1" count="1" selected="0">
            <x v="2"/>
          </reference>
          <reference field="2" count="1" selected="0">
            <x v="20"/>
          </reference>
          <reference field="5" count="4">
            <x v="29"/>
            <x v="262"/>
            <x v="491"/>
            <x v="720"/>
          </reference>
          <reference field="11" count="1" selected="0">
            <x v="1"/>
          </reference>
        </references>
      </pivotArea>
    </format>
    <format dxfId="24977">
      <pivotArea dataOnly="0" labelOnly="1" outline="0" fieldPosition="0">
        <references count="4">
          <reference field="1" count="1" selected="0">
            <x v="3"/>
          </reference>
          <reference field="2" count="1" selected="0">
            <x v="21"/>
          </reference>
          <reference field="5" count="4">
            <x v="53"/>
            <x v="284"/>
            <x v="510"/>
            <x v="743"/>
          </reference>
          <reference field="11" count="1" selected="0">
            <x v="1"/>
          </reference>
        </references>
      </pivotArea>
    </format>
    <format dxfId="24976">
      <pivotArea dataOnly="0" labelOnly="1" outline="0" fieldPosition="0">
        <references count="4">
          <reference field="1" count="1" selected="0">
            <x v="4"/>
          </reference>
          <reference field="2" count="1" selected="0">
            <x v="22"/>
          </reference>
          <reference field="5" count="4">
            <x v="72"/>
            <x v="307"/>
            <x v="535"/>
            <x v="768"/>
          </reference>
          <reference field="11" count="1" selected="0">
            <x v="1"/>
          </reference>
        </references>
      </pivotArea>
    </format>
    <format dxfId="24975">
      <pivotArea dataOnly="0" labelOnly="1" outline="0" fieldPosition="0">
        <references count="4">
          <reference field="1" count="1" selected="0">
            <x v="5"/>
          </reference>
          <reference field="2" count="1" selected="0">
            <x v="23"/>
          </reference>
          <reference field="5" count="4">
            <x v="94"/>
            <x v="330"/>
            <x v="559"/>
            <x v="791"/>
          </reference>
          <reference field="11" count="1" selected="0">
            <x v="1"/>
          </reference>
        </references>
      </pivotArea>
    </format>
    <format dxfId="24974">
      <pivotArea dataOnly="0" labelOnly="1" outline="0" fieldPosition="0">
        <references count="4">
          <reference field="1" count="1" selected="0">
            <x v="6"/>
          </reference>
          <reference field="2" count="1" selected="0">
            <x v="24"/>
          </reference>
          <reference field="5" count="4">
            <x v="122"/>
            <x v="358"/>
            <x v="585"/>
            <x v="823"/>
          </reference>
          <reference field="11" count="1" selected="0">
            <x v="1"/>
          </reference>
        </references>
      </pivotArea>
    </format>
    <format dxfId="24973">
      <pivotArea dataOnly="0" labelOnly="1" outline="0" fieldPosition="0">
        <references count="4">
          <reference field="1" count="1" selected="0">
            <x v="0"/>
          </reference>
          <reference field="2" count="1" selected="0">
            <x v="25"/>
          </reference>
          <reference field="5" count="4">
            <x v="153"/>
            <x v="392"/>
            <x v="616"/>
            <x v="862"/>
          </reference>
          <reference field="11" count="1" selected="0">
            <x v="1"/>
          </reference>
        </references>
      </pivotArea>
    </format>
    <format dxfId="24972">
      <pivotArea dataOnly="0" labelOnly="1" outline="0" fieldPosition="0">
        <references count="4">
          <reference field="1" count="1" selected="0">
            <x v="1"/>
          </reference>
          <reference field="2" count="1" selected="0">
            <x v="26"/>
          </reference>
          <reference field="5" count="3">
            <x v="195"/>
            <x v="433"/>
            <x v="664"/>
          </reference>
          <reference field="11" count="1" selected="0">
            <x v="1"/>
          </reference>
        </references>
      </pivotArea>
    </format>
    <format dxfId="24971">
      <pivotArea dataOnly="0" labelOnly="1" outline="0" fieldPosition="0">
        <references count="4">
          <reference field="1" count="1" selected="0">
            <x v="2"/>
          </reference>
          <reference field="2" count="1" selected="0">
            <x v="27"/>
          </reference>
          <reference field="5" count="4">
            <x v="11"/>
            <x v="240"/>
            <x v="481"/>
            <x v="713"/>
          </reference>
          <reference field="11" count="1" selected="0">
            <x v="1"/>
          </reference>
        </references>
      </pivotArea>
    </format>
    <format dxfId="24970">
      <pivotArea dataOnly="0" labelOnly="1" outline="0" fieldPosition="0">
        <references count="4">
          <reference field="1" count="1" selected="0">
            <x v="3"/>
          </reference>
          <reference field="2" count="1" selected="0">
            <x v="28"/>
          </reference>
          <reference field="5" count="4">
            <x v="64"/>
            <x v="291"/>
            <x v="537"/>
            <x v="762"/>
          </reference>
          <reference field="11" count="1" selected="0">
            <x v="1"/>
          </reference>
        </references>
      </pivotArea>
    </format>
    <format dxfId="24969">
      <pivotArea dataOnly="0" labelOnly="1" outline="0" fieldPosition="0">
        <references count="4">
          <reference field="1" count="1" selected="0">
            <x v="4"/>
          </reference>
          <reference field="2" count="1" selected="0">
            <x v="29"/>
          </reference>
          <reference field="5" count="4">
            <x v="109"/>
            <x v="337"/>
            <x v="582"/>
            <x v="807"/>
          </reference>
          <reference field="11" count="1" selected="0">
            <x v="1"/>
          </reference>
        </references>
      </pivotArea>
    </format>
    <format dxfId="24968">
      <pivotArea dataOnly="0" labelOnly="1" outline="0" fieldPosition="0">
        <references count="4">
          <reference field="1" count="1" selected="0">
            <x v="5"/>
          </reference>
          <reference field="2" count="1" selected="0">
            <x v="30"/>
          </reference>
          <reference field="5" count="4">
            <x v="152"/>
            <x v="383"/>
            <x v="616"/>
            <x v="844"/>
          </reference>
          <reference field="11" count="1" selected="0">
            <x v="1"/>
          </reference>
        </references>
      </pivotArea>
    </format>
    <format dxfId="24967">
      <pivotArea dataOnly="0" labelOnly="1" outline="0" fieldPosition="0">
        <references count="4">
          <reference field="1" count="1" selected="0">
            <x v="6"/>
          </reference>
          <reference field="2" count="1" selected="0">
            <x v="31"/>
          </reference>
          <reference field="5" count="4">
            <x v="186"/>
            <x v="418"/>
            <x v="652"/>
            <x v="873"/>
          </reference>
          <reference field="11" count="1" selected="0">
            <x v="2"/>
          </reference>
        </references>
      </pivotArea>
    </format>
    <format dxfId="24966">
      <pivotArea dataOnly="0" labelOnly="1" outline="0" fieldPosition="0">
        <references count="4">
          <reference field="1" count="1" selected="0">
            <x v="0"/>
          </reference>
          <reference field="2" count="1" selected="0">
            <x v="32"/>
          </reference>
          <reference field="5" count="3">
            <x v="215"/>
            <x v="446"/>
            <x v="678"/>
          </reference>
          <reference field="11" count="1" selected="0">
            <x v="2"/>
          </reference>
        </references>
      </pivotArea>
    </format>
    <format dxfId="24965">
      <pivotArea dataOnly="0" labelOnly="1" outline="0" fieldPosition="0">
        <references count="4">
          <reference field="1" count="1" selected="0">
            <x v="1"/>
          </reference>
          <reference field="2" count="1" selected="0">
            <x v="33"/>
          </reference>
          <reference field="5" count="4">
            <x v="7"/>
            <x v="241"/>
            <x v="470"/>
            <x v="703"/>
          </reference>
          <reference field="11" count="1" selected="0">
            <x v="2"/>
          </reference>
        </references>
      </pivotArea>
    </format>
    <format dxfId="24964">
      <pivotArea dataOnly="0" labelOnly="1" outline="0" fieldPosition="0">
        <references count="4">
          <reference field="1" count="1" selected="0">
            <x v="2"/>
          </reference>
          <reference field="2" count="1" selected="0">
            <x v="34"/>
          </reference>
          <reference field="5" count="4">
            <x v="31"/>
            <x v="268"/>
            <x v="495"/>
            <x v="727"/>
          </reference>
          <reference field="11" count="1" selected="0">
            <x v="2"/>
          </reference>
        </references>
      </pivotArea>
    </format>
    <format dxfId="24963">
      <pivotArea dataOnly="0" labelOnly="1" outline="0" fieldPosition="0">
        <references count="4">
          <reference field="1" count="1" selected="0">
            <x v="3"/>
          </reference>
          <reference field="2" count="1" selected="0">
            <x v="35"/>
          </reference>
          <reference field="5" count="4">
            <x v="54"/>
            <x v="288"/>
            <x v="514"/>
            <x v="747"/>
          </reference>
          <reference field="11" count="1" selected="0">
            <x v="2"/>
          </reference>
        </references>
      </pivotArea>
    </format>
    <format dxfId="24962">
      <pivotArea dataOnly="0" labelOnly="1" outline="0" fieldPosition="0">
        <references count="4">
          <reference field="1" count="1" selected="0">
            <x v="4"/>
          </reference>
          <reference field="2" count="1" selected="0">
            <x v="36"/>
          </reference>
          <reference field="5" count="4">
            <x v="73"/>
            <x v="308"/>
            <x v="536"/>
            <x v="767"/>
          </reference>
          <reference field="11" count="1" selected="0">
            <x v="2"/>
          </reference>
        </references>
      </pivotArea>
    </format>
    <format dxfId="24961">
      <pivotArea dataOnly="0" labelOnly="1" outline="0" fieldPosition="0">
        <references count="4">
          <reference field="1" count="1" selected="0">
            <x v="5"/>
          </reference>
          <reference field="2" count="1" selected="0">
            <x v="37"/>
          </reference>
          <reference field="5" count="4">
            <x v="92"/>
            <x v="327"/>
            <x v="555"/>
            <x v="785"/>
          </reference>
          <reference field="11" count="1" selected="0">
            <x v="2"/>
          </reference>
        </references>
      </pivotArea>
    </format>
    <format dxfId="24960">
      <pivotArea dataOnly="0" labelOnly="1" outline="0" fieldPosition="0">
        <references count="4">
          <reference field="1" count="1" selected="0">
            <x v="6"/>
          </reference>
          <reference field="2" count="1" selected="0">
            <x v="38"/>
          </reference>
          <reference field="5" count="4">
            <x v="115"/>
            <x v="348"/>
            <x v="574"/>
            <x v="812"/>
          </reference>
          <reference field="11" count="1" selected="0">
            <x v="2"/>
          </reference>
        </references>
      </pivotArea>
    </format>
    <format dxfId="24959">
      <pivotArea dataOnly="0" labelOnly="1" outline="0" fieldPosition="0">
        <references count="4">
          <reference field="1" count="1" selected="0">
            <x v="0"/>
          </reference>
          <reference field="2" count="1" selected="0">
            <x v="39"/>
          </reference>
          <reference field="5" count="4">
            <x v="139"/>
            <x v="378"/>
            <x v="598"/>
            <x v="843"/>
          </reference>
          <reference field="11" count="1" selected="0">
            <x v="2"/>
          </reference>
        </references>
      </pivotArea>
    </format>
    <format dxfId="24958">
      <pivotArea dataOnly="0" labelOnly="1" outline="0" fieldPosition="0">
        <references count="4">
          <reference field="1" count="1" selected="0">
            <x v="1"/>
          </reference>
          <reference field="2" count="1" selected="0">
            <x v="40"/>
          </reference>
          <reference field="5" count="4">
            <x v="165"/>
            <x v="415"/>
            <x v="628"/>
            <x v="885"/>
          </reference>
          <reference field="11" count="1" selected="0">
            <x v="2"/>
          </reference>
        </references>
      </pivotArea>
    </format>
    <format dxfId="24957">
      <pivotArea dataOnly="0" labelOnly="1" outline="0" fieldPosition="0">
        <references count="4">
          <reference field="1" count="1" selected="0">
            <x v="2"/>
          </reference>
          <reference field="2" count="1" selected="0">
            <x v="41"/>
          </reference>
          <reference field="5" count="3">
            <x v="211"/>
            <x v="463"/>
            <x v="696"/>
          </reference>
          <reference field="11" count="1" selected="0">
            <x v="2"/>
          </reference>
        </references>
      </pivotArea>
    </format>
    <format dxfId="24956">
      <pivotArea dataOnly="0" labelOnly="1" outline="0" fieldPosition="0">
        <references count="4">
          <reference field="1" count="1" selected="0">
            <x v="3"/>
          </reference>
          <reference field="2" count="1" selected="0">
            <x v="42"/>
          </reference>
          <reference field="5" count="4">
            <x v="44"/>
            <x v="278"/>
            <x v="521"/>
            <x v="750"/>
          </reference>
          <reference field="11" count="1" selected="0">
            <x v="2"/>
          </reference>
        </references>
      </pivotArea>
    </format>
    <format dxfId="24955">
      <pivotArea dataOnly="0" labelOnly="1" outline="0" fieldPosition="0">
        <references count="4">
          <reference field="1" count="1" selected="0">
            <x v="4"/>
          </reference>
          <reference field="2" count="1" selected="0">
            <x v="43"/>
          </reference>
          <reference field="5" count="4">
            <x v="92"/>
            <x v="319"/>
            <x v="566"/>
            <x v="784"/>
          </reference>
          <reference field="11" count="1" selected="0">
            <x v="2"/>
          </reference>
        </references>
      </pivotArea>
    </format>
    <format dxfId="24954">
      <pivotArea dataOnly="0" labelOnly="1" outline="0" fieldPosition="0">
        <references count="4">
          <reference field="1" count="1" selected="0">
            <x v="5"/>
          </reference>
          <reference field="2" count="1" selected="0">
            <x v="44"/>
          </reference>
          <reference field="5" count="4">
            <x v="133"/>
            <x v="352"/>
            <x v="597"/>
            <x v="816"/>
          </reference>
          <reference field="11" count="1" selected="0">
            <x v="2"/>
          </reference>
        </references>
      </pivotArea>
    </format>
    <format dxfId="24953">
      <pivotArea dataOnly="0" labelOnly="1" outline="0" fieldPosition="0">
        <references count="4">
          <reference field="1" count="1" selected="0">
            <x v="6"/>
          </reference>
          <reference field="2" count="1" selected="0">
            <x v="45"/>
          </reference>
          <reference field="5" count="4">
            <x v="157"/>
            <x v="384"/>
            <x v="621"/>
            <x v="842"/>
          </reference>
          <reference field="11" count="1" selected="0">
            <x v="2"/>
          </reference>
        </references>
      </pivotArea>
    </format>
    <format dxfId="24952">
      <pivotArea dataOnly="0" labelOnly="1" outline="0" fieldPosition="0">
        <references count="4">
          <reference field="1" count="1" selected="0">
            <x v="0"/>
          </reference>
          <reference field="2" count="1" selected="0">
            <x v="46"/>
          </reference>
          <reference field="5" count="4">
            <x v="185"/>
            <x v="410"/>
            <x v="645"/>
            <x v="867"/>
          </reference>
          <reference field="11" count="1" selected="0">
            <x v="2"/>
          </reference>
        </references>
      </pivotArea>
    </format>
    <format dxfId="24951">
      <pivotArea dataOnly="0" labelOnly="1" outline="0" fieldPosition="0">
        <references count="4">
          <reference field="1" count="1" selected="0">
            <x v="1"/>
          </reference>
          <reference field="2" count="1" selected="0">
            <x v="47"/>
          </reference>
          <reference field="5" count="4">
            <x v="207"/>
            <x v="434"/>
            <x v="669"/>
            <x v="888"/>
          </reference>
          <reference field="11" count="1" selected="0">
            <x v="2"/>
          </reference>
        </references>
      </pivotArea>
    </format>
    <format dxfId="24950">
      <pivotArea dataOnly="0" labelOnly="1" outline="0" fieldPosition="0">
        <references count="4">
          <reference field="1" count="1" selected="0">
            <x v="2"/>
          </reference>
          <reference field="2" count="1" selected="0">
            <x v="48"/>
          </reference>
          <reference field="5" count="3">
            <x v="226"/>
            <x v="457"/>
            <x v="688"/>
          </reference>
          <reference field="11" count="1" selected="0">
            <x v="2"/>
          </reference>
        </references>
      </pivotArea>
    </format>
    <format dxfId="24949">
      <pivotArea dataOnly="0" labelOnly="1" outline="0" fieldPosition="0">
        <references count="4">
          <reference field="1" count="1" selected="0">
            <x v="3"/>
          </reference>
          <reference field="2" count="1" selected="0">
            <x v="49"/>
          </reference>
          <reference field="5" count="4">
            <x v="19"/>
            <x v="249"/>
            <x v="478"/>
            <x v="709"/>
          </reference>
          <reference field="11" count="1" selected="0">
            <x v="2"/>
          </reference>
        </references>
      </pivotArea>
    </format>
    <format dxfId="24948">
      <pivotArea dataOnly="0" labelOnly="1" outline="0" fieldPosition="0">
        <references count="4">
          <reference field="1" count="1" selected="0">
            <x v="4"/>
          </reference>
          <reference field="2" count="1" selected="0">
            <x v="50"/>
          </reference>
          <reference field="5" count="4">
            <x v="42"/>
            <x v="272"/>
            <x v="498"/>
            <x v="730"/>
          </reference>
          <reference field="11" count="1" selected="0">
            <x v="2"/>
          </reference>
        </references>
      </pivotArea>
    </format>
    <format dxfId="24947">
      <pivotArea dataOnly="0" labelOnly="1" outline="0" fieldPosition="0">
        <references count="4">
          <reference field="1" count="1" selected="0">
            <x v="5"/>
          </reference>
          <reference field="2" count="1" selected="0">
            <x v="51"/>
          </reference>
          <reference field="5" count="4">
            <x v="63"/>
            <x v="292"/>
            <x v="520"/>
            <x v="752"/>
          </reference>
          <reference field="11" count="1" selected="0">
            <x v="2"/>
          </reference>
        </references>
      </pivotArea>
    </format>
    <format dxfId="24946">
      <pivotArea dataOnly="0" labelOnly="1" outline="0" fieldPosition="0">
        <references count="4">
          <reference field="1" count="1" selected="0">
            <x v="6"/>
          </reference>
          <reference field="2" count="1" selected="0">
            <x v="52"/>
          </reference>
          <reference field="5" count="4">
            <x v="80"/>
            <x v="314"/>
            <x v="543"/>
            <x v="776"/>
          </reference>
          <reference field="11" count="1" selected="0">
            <x v="2"/>
          </reference>
        </references>
      </pivotArea>
    </format>
    <format dxfId="24945">
      <pivotArea dataOnly="0" labelOnly="1" outline="0" fieldPosition="0">
        <references count="4">
          <reference field="1" count="1" selected="0">
            <x v="0"/>
          </reference>
          <reference field="2" count="1" selected="0">
            <x v="53"/>
          </reference>
          <reference field="5" count="4">
            <x v="106"/>
            <x v="342"/>
            <x v="569"/>
            <x v="804"/>
          </reference>
          <reference field="11" count="1" selected="0">
            <x v="2"/>
          </reference>
        </references>
      </pivotArea>
    </format>
    <format dxfId="24944">
      <pivotArea dataOnly="0" labelOnly="1" outline="0" fieldPosition="0">
        <references count="4">
          <reference field="1" count="1" selected="0">
            <x v="1"/>
          </reference>
          <reference field="2" count="1" selected="0">
            <x v="54"/>
          </reference>
          <reference field="5" count="4">
            <x v="139"/>
            <x v="379"/>
            <x v="599"/>
            <x v="841"/>
          </reference>
          <reference field="11" count="1" selected="0">
            <x v="2"/>
          </reference>
        </references>
      </pivotArea>
    </format>
    <format dxfId="24943">
      <pivotArea dataOnly="0" labelOnly="1" outline="0" fieldPosition="0">
        <references count="4">
          <reference field="1" count="1" selected="0">
            <x v="2"/>
          </reference>
          <reference field="2" count="1" selected="0">
            <x v="55"/>
          </reference>
          <reference field="5" count="4">
            <x v="176"/>
            <x v="423"/>
            <x v="645"/>
            <x v="890"/>
          </reference>
          <reference field="11" count="1" selected="0">
            <x v="2"/>
          </reference>
        </references>
      </pivotArea>
    </format>
    <format dxfId="24942">
      <pivotArea dataOnly="0" labelOnly="1" outline="0" fieldPosition="0">
        <references count="4">
          <reference field="1" count="1" selected="0">
            <x v="3"/>
          </reference>
          <reference field="2" count="1" selected="0">
            <x v="56"/>
          </reference>
          <reference field="5" count="3">
            <x v="231"/>
            <x v="478"/>
            <x v="705"/>
          </reference>
          <reference field="11" count="1" selected="0">
            <x v="2"/>
          </reference>
        </references>
      </pivotArea>
    </format>
    <format dxfId="24941">
      <pivotArea dataOnly="0" labelOnly="1" outline="0" fieldPosition="0">
        <references count="4">
          <reference field="1" count="1" selected="0">
            <x v="4"/>
          </reference>
          <reference field="2" count="1" selected="0">
            <x v="57"/>
          </reference>
          <reference field="5" count="4">
            <x v="60"/>
            <x v="290"/>
            <x v="538"/>
            <x v="759"/>
          </reference>
          <reference field="11" count="1" selected="0">
            <x v="2"/>
          </reference>
        </references>
      </pivotArea>
    </format>
    <format dxfId="24940">
      <pivotArea dataOnly="0" labelOnly="1" outline="0" fieldPosition="0">
        <references count="4">
          <reference field="1" count="1" selected="0">
            <x v="5"/>
          </reference>
          <reference field="2" count="1" selected="0">
            <x v="58"/>
          </reference>
          <reference field="5" count="4">
            <x v="108"/>
            <x v="337"/>
            <x v="580"/>
            <x v="803"/>
          </reference>
          <reference field="11" count="1" selected="0">
            <x v="2"/>
          </reference>
        </references>
      </pivotArea>
    </format>
    <format dxfId="24939">
      <pivotArea dataOnly="0" labelOnly="1" outline="0" fieldPosition="0">
        <references count="4">
          <reference field="1" count="1" selected="0">
            <x v="6"/>
          </reference>
          <reference field="2" count="1" selected="0">
            <x v="59"/>
          </reference>
          <reference field="5" count="4">
            <x v="148"/>
            <x v="380"/>
            <x v="611"/>
            <x v="838"/>
          </reference>
          <reference field="11" count="1" selected="0">
            <x v="3"/>
          </reference>
        </references>
      </pivotArea>
    </format>
    <format dxfId="24938">
      <pivotArea dataOnly="0" labelOnly="1" outline="0" fieldPosition="0">
        <references count="4">
          <reference field="1" count="1" selected="0">
            <x v="0"/>
          </reference>
          <reference field="2" count="1" selected="0">
            <x v="60"/>
          </reference>
          <reference field="5" count="4">
            <x v="179"/>
            <x v="410"/>
            <x v="641"/>
            <x v="866"/>
          </reference>
          <reference field="11" count="1" selected="0">
            <x v="3"/>
          </reference>
        </references>
      </pivotArea>
    </format>
    <format dxfId="24937">
      <pivotArea dataOnly="0" labelOnly="1" outline="0" fieldPosition="0">
        <references count="4">
          <reference field="1" count="1" selected="0">
            <x v="1"/>
          </reference>
          <reference field="2" count="1" selected="0">
            <x v="61"/>
          </reference>
          <reference field="5" count="4">
            <x v="206"/>
            <x v="437"/>
            <x v="667"/>
            <x v="890"/>
          </reference>
          <reference field="11" count="1" selected="0">
            <x v="3"/>
          </reference>
        </references>
      </pivotArea>
    </format>
    <format dxfId="24936">
      <pivotArea dataOnly="0" labelOnly="1" outline="0" fieldPosition="0">
        <references count="4">
          <reference field="1" count="1" selected="0">
            <x v="2"/>
          </reference>
          <reference field="2" count="1" selected="0">
            <x v="62"/>
          </reference>
          <reference field="5" count="3">
            <x v="226"/>
            <x v="460"/>
            <x v="688"/>
          </reference>
          <reference field="11" count="1" selected="0">
            <x v="3"/>
          </reference>
        </references>
      </pivotArea>
    </format>
    <format dxfId="24935">
      <pivotArea dataOnly="0" labelOnly="1" outline="0" fieldPosition="0">
        <references count="4">
          <reference field="1" count="1" selected="0">
            <x v="3"/>
          </reference>
          <reference field="2" count="1" selected="0">
            <x v="63"/>
          </reference>
          <reference field="5" count="4">
            <x v="19"/>
            <x v="248"/>
            <x v="477"/>
            <x v="708"/>
          </reference>
          <reference field="11" count="1" selected="0">
            <x v="3"/>
          </reference>
        </references>
      </pivotArea>
    </format>
    <format dxfId="24934">
      <pivotArea dataOnly="0" labelOnly="1" outline="0" fieldPosition="0">
        <references count="4">
          <reference field="1" count="1" selected="0">
            <x v="4"/>
          </reference>
          <reference field="2" count="1" selected="0">
            <x v="64"/>
          </reference>
          <reference field="5" count="4">
            <x v="38"/>
            <x v="270"/>
            <x v="496"/>
            <x v="725"/>
          </reference>
          <reference field="11" count="1" selected="0">
            <x v="3"/>
          </reference>
        </references>
      </pivotArea>
    </format>
    <format dxfId="24933">
      <pivotArea dataOnly="0" labelOnly="1" outline="0" fieldPosition="0">
        <references count="4">
          <reference field="1" count="1" selected="0">
            <x v="5"/>
          </reference>
          <reference field="2" count="1" selected="0">
            <x v="65"/>
          </reference>
          <reference field="5" count="4">
            <x v="55"/>
            <x v="286"/>
            <x v="509"/>
            <x v="742"/>
          </reference>
          <reference field="11" count="1" selected="0">
            <x v="3"/>
          </reference>
        </references>
      </pivotArea>
    </format>
    <format dxfId="24932">
      <pivotArea dataOnly="0" labelOnly="1" outline="0" fieldPosition="0">
        <references count="4">
          <reference field="1" count="1" selected="0">
            <x v="6"/>
          </reference>
          <reference field="2" count="1" selected="0">
            <x v="66"/>
          </reference>
          <reference field="5" count="4">
            <x v="71"/>
            <x v="303"/>
            <x v="527"/>
            <x v="761"/>
          </reference>
          <reference field="11" count="1" selected="0">
            <x v="3"/>
          </reference>
        </references>
      </pivotArea>
    </format>
    <format dxfId="24931">
      <pivotArea dataOnly="0" labelOnly="1" outline="0" fieldPosition="0">
        <references count="4">
          <reference field="1" count="1" selected="0">
            <x v="0"/>
          </reference>
          <reference field="2" count="1" selected="0">
            <x v="67"/>
          </reference>
          <reference field="5" count="4">
            <x v="85"/>
            <x v="320"/>
            <x v="544"/>
            <x v="781"/>
          </reference>
          <reference field="11" count="1" selected="0">
            <x v="3"/>
          </reference>
        </references>
      </pivotArea>
    </format>
    <format dxfId="24930">
      <pivotArea dataOnly="0" labelOnly="1" outline="0" fieldPosition="0">
        <references count="4">
          <reference field="1" count="1" selected="0">
            <x v="1"/>
          </reference>
          <reference field="2" count="1" selected="0">
            <x v="68"/>
          </reference>
          <reference field="5" count="4">
            <x v="105"/>
            <x v="342"/>
            <x v="562"/>
            <x v="809"/>
          </reference>
          <reference field="11" count="1" selected="0">
            <x v="3"/>
          </reference>
        </references>
      </pivotArea>
    </format>
    <format dxfId="24929">
      <pivotArea dataOnly="0" labelOnly="1" outline="0" fieldPosition="0">
        <references count="4">
          <reference field="1" count="1" selected="0">
            <x v="2"/>
          </reference>
          <reference field="2" count="1" selected="0">
            <x v="69"/>
          </reference>
          <reference field="5" count="4">
            <x v="131"/>
            <x v="376"/>
            <x v="587"/>
            <x v="849"/>
          </reference>
          <reference field="11" count="1" selected="0">
            <x v="3"/>
          </reference>
        </references>
      </pivotArea>
    </format>
    <format dxfId="24928">
      <pivotArea dataOnly="0" labelOnly="1" outline="0" fieldPosition="0">
        <references count="4">
          <reference field="1" count="1" selected="0">
            <x v="3"/>
          </reference>
          <reference field="2" count="1" selected="0">
            <x v="70"/>
          </reference>
          <reference field="5" count="3">
            <x v="162"/>
            <x v="431"/>
            <x v="629"/>
          </reference>
          <reference field="11" count="1" selected="0">
            <x v="3"/>
          </reference>
        </references>
      </pivotArea>
    </format>
    <format dxfId="24927">
      <pivotArea dataOnly="0" labelOnly="1" outline="0" fieldPosition="0">
        <references count="4">
          <reference field="1" count="1" selected="0">
            <x v="4"/>
          </reference>
          <reference field="2" count="1" selected="0">
            <x v="71"/>
          </reference>
          <reference field="5" count="4">
            <x v="10"/>
            <x v="253"/>
            <x v="493"/>
            <x v="729"/>
          </reference>
          <reference field="11" count="1" selected="0">
            <x v="3"/>
          </reference>
        </references>
      </pivotArea>
    </format>
    <format dxfId="24926">
      <pivotArea dataOnly="0" labelOnly="1" outline="0" fieldPosition="0">
        <references count="4">
          <reference field="1" count="1" selected="0">
            <x v="5"/>
          </reference>
          <reference field="2" count="1" selected="0">
            <x v="72"/>
          </reference>
          <reference field="5" count="4">
            <x v="67"/>
            <x v="299"/>
            <x v="544"/>
            <x v="765"/>
          </reference>
          <reference field="11" count="1" selected="0">
            <x v="3"/>
          </reference>
        </references>
      </pivotArea>
    </format>
    <format dxfId="24925">
      <pivotArea dataOnly="0" labelOnly="1" outline="0" fieldPosition="0">
        <references count="4">
          <reference field="1" count="1" selected="0">
            <x v="6"/>
          </reference>
          <reference field="2" count="1" selected="0">
            <x v="73"/>
          </reference>
          <reference field="5" count="4">
            <x v="106"/>
            <x v="332"/>
            <x v="574"/>
            <x v="795"/>
          </reference>
          <reference field="11" count="1" selected="0">
            <x v="3"/>
          </reference>
        </references>
      </pivotArea>
    </format>
    <format dxfId="24924">
      <pivotArea dataOnly="0" labelOnly="1" outline="0" fieldPosition="0">
        <references count="4">
          <reference field="1" count="1" selected="0">
            <x v="0"/>
          </reference>
          <reference field="2" count="1" selected="0">
            <x v="74"/>
          </reference>
          <reference field="5" count="4">
            <x v="140"/>
            <x v="362"/>
            <x v="600"/>
            <x v="825"/>
          </reference>
          <reference field="11" count="1" selected="0">
            <x v="3"/>
          </reference>
        </references>
      </pivotArea>
    </format>
    <format dxfId="24923">
      <pivotArea dataOnly="0" labelOnly="1" outline="0" fieldPosition="0">
        <references count="4">
          <reference field="1" count="1" selected="0">
            <x v="1"/>
          </reference>
          <reference field="2" count="1" selected="0">
            <x v="75"/>
          </reference>
          <reference field="5" count="4">
            <x v="165"/>
            <x v="391"/>
            <x v="624"/>
            <x v="853"/>
          </reference>
          <reference field="11" count="1" selected="0">
            <x v="3"/>
          </reference>
        </references>
      </pivotArea>
    </format>
    <format dxfId="24922">
      <pivotArea dataOnly="0" labelOnly="1" outline="0" fieldPosition="0">
        <references count="4">
          <reference field="1" count="1" selected="0">
            <x v="2"/>
          </reference>
          <reference field="2" count="1" selected="0">
            <x v="76"/>
          </reference>
          <reference field="5" count="4">
            <x v="192"/>
            <x v="420"/>
            <x v="651"/>
            <x v="875"/>
          </reference>
          <reference field="11" count="1" selected="0">
            <x v="3"/>
          </reference>
        </references>
      </pivotArea>
    </format>
    <format dxfId="24921">
      <pivotArea dataOnly="0" labelOnly="1" outline="0" fieldPosition="0">
        <references count="4">
          <reference field="1" count="1" selected="0">
            <x v="3"/>
          </reference>
          <reference field="2" count="1" selected="0">
            <x v="77"/>
          </reference>
          <reference field="5" count="3">
            <x v="212"/>
            <x v="442"/>
            <x v="673"/>
          </reference>
          <reference field="11" count="1" selected="0">
            <x v="3"/>
          </reference>
        </references>
      </pivotArea>
    </format>
    <format dxfId="24920">
      <pivotArea dataOnly="0" labelOnly="1" outline="0" fieldPosition="0">
        <references count="4">
          <reference field="1" count="1" selected="0">
            <x v="4"/>
          </reference>
          <reference field="2" count="1" selected="0">
            <x v="78"/>
          </reference>
          <reference field="5" count="4">
            <x v="5"/>
            <x v="234"/>
            <x v="464"/>
            <x v="692"/>
          </reference>
          <reference field="11" count="1" selected="0">
            <x v="3"/>
          </reference>
        </references>
      </pivotArea>
    </format>
    <format dxfId="24919">
      <pivotArea dataOnly="0" labelOnly="1" outline="0" fieldPosition="0">
        <references count="4">
          <reference field="1" count="1" selected="0">
            <x v="5"/>
          </reference>
          <reference field="2" count="1" selected="0">
            <x v="79"/>
          </reference>
          <reference field="5" count="4">
            <x v="27"/>
            <x v="255"/>
            <x v="486"/>
            <x v="715"/>
          </reference>
          <reference field="11" count="1" selected="0">
            <x v="3"/>
          </reference>
        </references>
      </pivotArea>
    </format>
    <format dxfId="24918">
      <pivotArea dataOnly="0" labelOnly="1" outline="0" fieldPosition="0">
        <references count="4">
          <reference field="1" count="1" selected="0">
            <x v="6"/>
          </reference>
          <reference field="2" count="1" selected="0">
            <x v="80"/>
          </reference>
          <reference field="5" count="4">
            <x v="51"/>
            <x v="280"/>
            <x v="503"/>
            <x v="737"/>
          </reference>
          <reference field="11" count="1" selected="0">
            <x v="3"/>
          </reference>
        </references>
      </pivotArea>
    </format>
    <format dxfId="24917">
      <pivotArea dataOnly="0" labelOnly="1" outline="0" fieldPosition="0">
        <references count="4">
          <reference field="1" count="1" selected="0">
            <x v="0"/>
          </reference>
          <reference field="2" count="1" selected="0">
            <x v="81"/>
          </reference>
          <reference field="5" count="4">
            <x v="71"/>
            <x v="304"/>
            <x v="531"/>
            <x v="764"/>
          </reference>
          <reference field="11" count="1" selected="0">
            <x v="3"/>
          </reference>
        </references>
      </pivotArea>
    </format>
    <format dxfId="24916">
      <pivotArea dataOnly="0" labelOnly="1" outline="0" fieldPosition="0">
        <references count="4">
          <reference field="1" count="1" selected="0">
            <x v="1"/>
          </reference>
          <reference field="2" count="1" selected="0">
            <x v="82"/>
          </reference>
          <reference field="5" count="4">
            <x v="97"/>
            <x v="331"/>
            <x v="557"/>
            <x v="792"/>
          </reference>
          <reference field="11" count="1" selected="0">
            <x v="3"/>
          </reference>
        </references>
      </pivotArea>
    </format>
    <format dxfId="24915">
      <pivotArea dataOnly="0" labelOnly="1" outline="0" fieldPosition="0">
        <references count="4">
          <reference field="1" count="1" selected="0">
            <x v="2"/>
          </reference>
          <reference field="2" count="1" selected="0">
            <x v="83"/>
          </reference>
          <reference field="5" count="4">
            <x v="131"/>
            <x v="370"/>
            <x v="591"/>
            <x v="833"/>
          </reference>
          <reference field="11" count="1" selected="0">
            <x v="3"/>
          </reference>
        </references>
      </pivotArea>
    </format>
    <format dxfId="24914">
      <pivotArea dataOnly="0" labelOnly="1" outline="0" fieldPosition="0">
        <references count="4">
          <reference field="1" count="1" selected="0">
            <x v="3"/>
          </reference>
          <reference field="2" count="1" selected="0">
            <x v="84"/>
          </reference>
          <reference field="5" count="4">
            <x v="168"/>
            <x v="422"/>
            <x v="636"/>
            <x v="889"/>
          </reference>
          <reference field="11" count="1" selected="0">
            <x v="3"/>
          </reference>
        </references>
      </pivotArea>
    </format>
    <format dxfId="24913">
      <pivotArea dataOnly="0" labelOnly="1" outline="0" fieldPosition="0">
        <references count="4">
          <reference field="1" count="1" selected="0">
            <x v="4"/>
          </reference>
          <reference field="2" count="1" selected="0">
            <x v="85"/>
          </reference>
          <reference field="5" count="3">
            <x v="228"/>
            <x v="479"/>
            <x v="701"/>
          </reference>
          <reference field="11" count="1" selected="0">
            <x v="3"/>
          </reference>
        </references>
      </pivotArea>
    </format>
    <format dxfId="24912">
      <pivotArea dataOnly="0" labelOnly="1" outline="0" fieldPosition="0">
        <references count="4">
          <reference field="1" count="1" selected="0">
            <x v="5"/>
          </reference>
          <reference field="2" count="1" selected="0">
            <x v="86"/>
          </reference>
          <reference field="5" count="4">
            <x v="56"/>
            <x v="287"/>
            <x v="533"/>
            <x v="753"/>
          </reference>
          <reference field="11" count="1" selected="0">
            <x v="3"/>
          </reference>
        </references>
      </pivotArea>
    </format>
    <format dxfId="24911">
      <pivotArea dataOnly="0" labelOnly="1" outline="0" fieldPosition="0">
        <references count="4">
          <reference field="1" count="1" selected="0">
            <x v="6"/>
          </reference>
          <reference field="2" count="1" selected="0">
            <x v="87"/>
          </reference>
          <reference field="5" count="4">
            <x v="144"/>
            <x v="368"/>
            <x v="608"/>
            <x v="829"/>
          </reference>
          <reference field="11" count="1" selected="0">
            <x v="3"/>
          </reference>
        </references>
      </pivotArea>
    </format>
    <format dxfId="24910">
      <pivotArea dataOnly="0" labelOnly="1" outline="0" fieldPosition="0">
        <references count="4">
          <reference field="1" count="1" selected="0">
            <x v="0"/>
          </reference>
          <reference field="2" count="1" selected="0">
            <x v="88"/>
          </reference>
          <reference field="5" count="4">
            <x v="177"/>
            <x v="400"/>
            <x v="640"/>
            <x v="863"/>
          </reference>
          <reference field="11" count="1" selected="0">
            <x v="3"/>
          </reference>
        </references>
      </pivotArea>
    </format>
    <format dxfId="24909">
      <pivotArea dataOnly="0" labelOnly="1" outline="0" fieldPosition="0">
        <references count="4">
          <reference field="1" count="1" selected="0">
            <x v="1"/>
          </reference>
          <reference field="2" count="1" selected="0">
            <x v="89"/>
          </reference>
          <reference field="5" count="4">
            <x v="205"/>
            <x v="432"/>
            <x v="666"/>
            <x v="886"/>
          </reference>
          <reference field="11" count="1" selected="0">
            <x v="3"/>
          </reference>
        </references>
      </pivotArea>
    </format>
    <format dxfId="24908">
      <pivotArea dataOnly="0" labelOnly="1" outline="0" fieldPosition="0">
        <references count="4">
          <reference field="1" count="1" selected="0">
            <x v="2"/>
          </reference>
          <reference field="2" count="1" selected="0">
            <x v="90"/>
          </reference>
          <reference field="5" count="3">
            <x v="225"/>
            <x v="454"/>
            <x v="686"/>
          </reference>
          <reference field="11" count="1" selected="0">
            <x v="4"/>
          </reference>
        </references>
      </pivotArea>
    </format>
    <format dxfId="24907">
      <pivotArea dataOnly="0" labelOnly="1" outline="0" fieldPosition="0">
        <references count="4">
          <reference field="1" count="1" selected="0">
            <x v="3"/>
          </reference>
          <reference field="2" count="1" selected="0">
            <x v="91"/>
          </reference>
          <reference field="5" count="4">
            <x v="16"/>
            <x v="246"/>
            <x v="475"/>
            <x v="706"/>
          </reference>
          <reference field="11" count="1" selected="0">
            <x v="4"/>
          </reference>
        </references>
      </pivotArea>
    </format>
    <format dxfId="24906">
      <pivotArea dataOnly="0" labelOnly="1" outline="0" fieldPosition="0">
        <references count="4">
          <reference field="1" count="1" selected="0">
            <x v="4"/>
          </reference>
          <reference field="2" count="1" selected="0">
            <x v="92"/>
          </reference>
          <reference field="5" count="4">
            <x v="37"/>
            <x v="269"/>
            <x v="493"/>
            <x v="723"/>
          </reference>
          <reference field="11" count="1" selected="0">
            <x v="4"/>
          </reference>
        </references>
      </pivotArea>
    </format>
    <format dxfId="24905">
      <pivotArea dataOnly="0" labelOnly="1" outline="0" fieldPosition="0">
        <references count="4">
          <reference field="1" count="1" selected="0">
            <x v="5"/>
          </reference>
          <reference field="2" count="1" selected="0">
            <x v="93"/>
          </reference>
          <reference field="5" count="4">
            <x v="55"/>
            <x v="285"/>
            <x v="508"/>
            <x v="742"/>
          </reference>
          <reference field="11" count="1" selected="0">
            <x v="4"/>
          </reference>
        </references>
      </pivotArea>
    </format>
    <format dxfId="24904">
      <pivotArea dataOnly="0" labelOnly="1" outline="0" fieldPosition="0">
        <references count="4">
          <reference field="1" count="1" selected="0">
            <x v="6"/>
          </reference>
          <reference field="2" count="1" selected="0">
            <x v="94"/>
          </reference>
          <reference field="5" count="4">
            <x v="71"/>
            <x v="303"/>
            <x v="526"/>
            <x v="760"/>
          </reference>
          <reference field="11" count="1" selected="0">
            <x v="4"/>
          </reference>
        </references>
      </pivotArea>
    </format>
    <format dxfId="24903">
      <pivotArea dataOnly="0" labelOnly="1" outline="0" fieldPosition="0">
        <references count="4">
          <reference field="1" count="1" selected="0">
            <x v="0"/>
          </reference>
          <reference field="2" count="1" selected="0">
            <x v="95"/>
          </reference>
          <reference field="5" count="4">
            <x v="86"/>
            <x v="319"/>
            <x v="543"/>
            <x v="777"/>
          </reference>
          <reference field="11" count="1" selected="0">
            <x v="4"/>
          </reference>
        </references>
      </pivotArea>
    </format>
    <format dxfId="24902">
      <pivotArea dataOnly="0" labelOnly="1" outline="0" fieldPosition="0">
        <references count="4">
          <reference field="1" count="1" selected="0">
            <x v="1"/>
          </reference>
          <reference field="2" count="1" selected="0">
            <x v="96"/>
          </reference>
          <reference field="5" count="4">
            <x v="105"/>
            <x v="338"/>
            <x v="560"/>
            <x v="799"/>
          </reference>
          <reference field="11" count="1" selected="0">
            <x v="4"/>
          </reference>
        </references>
      </pivotArea>
    </format>
    <format dxfId="24901">
      <pivotArea dataOnly="0" labelOnly="1" outline="0" fieldPosition="0">
        <references count="4">
          <reference field="1" count="1" selected="0">
            <x v="2"/>
          </reference>
          <reference field="2" count="1" selected="0">
            <x v="97"/>
          </reference>
          <reference field="5" count="4">
            <x v="127"/>
            <x v="360"/>
            <x v="577"/>
            <x v="824"/>
          </reference>
          <reference field="11" count="1" selected="0">
            <x v="4"/>
          </reference>
        </references>
      </pivotArea>
    </format>
    <format dxfId="24900">
      <pivotArea dataOnly="0" labelOnly="1" outline="0" fieldPosition="0">
        <references count="4">
          <reference field="1" count="1" selected="0">
            <x v="3"/>
          </reference>
          <reference field="2" count="1" selected="0">
            <x v="98"/>
          </reference>
          <reference field="5" count="4">
            <x v="149"/>
            <x v="390"/>
            <x v="603"/>
            <x v="861"/>
          </reference>
          <reference field="11" count="1" selected="0">
            <x v="4"/>
          </reference>
        </references>
      </pivotArea>
    </format>
    <format dxfId="24899">
      <pivotArea dataOnly="0" labelOnly="1" outline="0" fieldPosition="0">
        <references count="4">
          <reference field="1" count="1" selected="0">
            <x v="4"/>
          </reference>
          <reference field="2" count="1" selected="0">
            <x v="99"/>
          </reference>
          <reference field="5" count="3">
            <x v="182"/>
            <x v="438"/>
            <x v="644"/>
          </reference>
          <reference field="11" count="1" selected="0">
            <x v="4"/>
          </reference>
        </references>
      </pivotArea>
    </format>
    <format dxfId="24898">
      <pivotArea dataOnly="0" labelOnly="1" outline="0" fieldPosition="0">
        <references count="4">
          <reference field="1" count="1" selected="0">
            <x v="5"/>
          </reference>
          <reference field="2" count="1" selected="0">
            <x v="100"/>
          </reference>
          <reference field="5" count="4">
            <x v="13"/>
            <x v="239"/>
            <x v="494"/>
            <x v="728"/>
          </reference>
          <reference field="11" count="1" selected="0">
            <x v="4"/>
          </reference>
        </references>
      </pivotArea>
    </format>
    <format dxfId="24897">
      <pivotArea dataOnly="0" labelOnly="1" outline="0" fieldPosition="0">
        <references count="4">
          <reference field="1" count="1" selected="0">
            <x v="6"/>
          </reference>
          <reference field="2" count="1" selected="0">
            <x v="101"/>
          </reference>
          <reference field="5" count="4">
            <x v="68"/>
            <x v="305"/>
            <x v="548"/>
            <x v="773"/>
          </reference>
          <reference field="11" count="1" selected="0">
            <x v="4"/>
          </reference>
        </references>
      </pivotArea>
    </format>
    <format dxfId="24896">
      <pivotArea dataOnly="0" labelOnly="1" outline="0" fieldPosition="0">
        <references count="4">
          <reference field="1" count="1" selected="0">
            <x v="0"/>
          </reference>
          <reference field="2" count="1" selected="0">
            <x v="102"/>
          </reference>
          <reference field="5" count="4">
            <x v="113"/>
            <x v="340"/>
            <x v="583"/>
            <x v="806"/>
          </reference>
          <reference field="11" count="1" selected="0">
            <x v="4"/>
          </reference>
        </references>
      </pivotArea>
    </format>
    <format dxfId="24895">
      <pivotArea dataOnly="0" labelOnly="1" outline="0" fieldPosition="0">
        <references count="4">
          <reference field="1" count="1" selected="0">
            <x v="1"/>
          </reference>
          <reference field="2" count="1" selected="0">
            <x v="103"/>
          </reference>
          <reference field="5" count="4">
            <x v="150"/>
            <x v="378"/>
            <x v="612"/>
            <x v="838"/>
          </reference>
          <reference field="11" count="1" selected="0">
            <x v="4"/>
          </reference>
        </references>
      </pivotArea>
    </format>
    <format dxfId="24894">
      <pivotArea dataOnly="0" labelOnly="1" outline="0" fieldPosition="0">
        <references count="4">
          <reference field="1" count="1" selected="0">
            <x v="2"/>
          </reference>
          <reference field="2" count="1" selected="0">
            <x v="104"/>
          </reference>
          <reference field="5" count="4">
            <x v="180"/>
            <x v="407"/>
            <x v="642"/>
            <x v="867"/>
          </reference>
          <reference field="11" count="1" selected="0">
            <x v="4"/>
          </reference>
        </references>
      </pivotArea>
    </format>
    <format dxfId="24893">
      <pivotArea dataOnly="0" labelOnly="1" outline="0" fieldPosition="0">
        <references count="4">
          <reference field="1" count="1" selected="0">
            <x v="3"/>
          </reference>
          <reference field="2" count="1" selected="0">
            <x v="105"/>
          </reference>
          <reference field="5" count="3">
            <x v="207"/>
            <x v="435"/>
            <x v="669"/>
          </reference>
          <reference field="11" count="1" selected="0">
            <x v="4"/>
          </reference>
        </references>
      </pivotArea>
    </format>
    <format dxfId="24892">
      <pivotArea dataOnly="0" labelOnly="1" outline="0" fieldPosition="0">
        <references count="4">
          <reference field="1" count="1" selected="0">
            <x v="4"/>
          </reference>
          <reference field="2" count="1" selected="0">
            <x v="106"/>
          </reference>
          <reference field="5" count="4">
            <x v="2"/>
            <x v="231"/>
            <x v="461"/>
            <x v="690"/>
          </reference>
          <reference field="11" count="1" selected="0">
            <x v="4"/>
          </reference>
        </references>
      </pivotArea>
    </format>
    <format dxfId="24891">
      <pivotArea dataOnly="0" labelOnly="1" outline="0" fieldPosition="0">
        <references count="4">
          <reference field="1" count="1" selected="0">
            <x v="5"/>
          </reference>
          <reference field="2" count="1" selected="0">
            <x v="107"/>
          </reference>
          <reference field="5" count="4">
            <x v="25"/>
            <x v="254"/>
            <x v="484"/>
            <x v="715"/>
          </reference>
          <reference field="11" count="1" selected="0">
            <x v="4"/>
          </reference>
        </references>
      </pivotArea>
    </format>
    <format dxfId="24890">
      <pivotArea dataOnly="0" labelOnly="1" outline="0" fieldPosition="0">
        <references count="4">
          <reference field="1" count="1" selected="0">
            <x v="6"/>
          </reference>
          <reference field="2" count="1" selected="0">
            <x v="108"/>
          </reference>
          <reference field="5" count="4">
            <x v="53"/>
            <x v="282"/>
            <x v="506"/>
            <x v="739"/>
          </reference>
          <reference field="11" count="1" selected="0">
            <x v="4"/>
          </reference>
        </references>
      </pivotArea>
    </format>
    <format dxfId="24889">
      <pivotArea dataOnly="0" labelOnly="1" outline="0" fieldPosition="0">
        <references count="4">
          <reference field="1" count="1" selected="0">
            <x v="0"/>
          </reference>
          <reference field="2" count="1" selected="0">
            <x v="109"/>
          </reference>
          <reference field="5" count="4">
            <x v="74"/>
            <x v="305"/>
            <x v="534"/>
            <x v="766"/>
          </reference>
          <reference field="11" count="1" selected="0">
            <x v="4"/>
          </reference>
        </references>
      </pivotArea>
    </format>
    <format dxfId="24888">
      <pivotArea dataOnly="0" labelOnly="1" outline="0" fieldPosition="0">
        <references count="4">
          <reference field="1" count="1" selected="0">
            <x v="1"/>
          </reference>
          <reference field="2" count="1" selected="0">
            <x v="110"/>
          </reference>
          <reference field="5" count="4">
            <x v="102"/>
            <x v="333"/>
            <x v="561"/>
            <x v="792"/>
          </reference>
          <reference field="11" count="1" selected="0">
            <x v="4"/>
          </reference>
        </references>
      </pivotArea>
    </format>
    <format dxfId="24887">
      <pivotArea dataOnly="0" labelOnly="1" outline="0" fieldPosition="0">
        <references count="4">
          <reference field="1" count="1" selected="0">
            <x v="2"/>
          </reference>
          <reference field="2" count="1" selected="0">
            <x v="111"/>
          </reference>
          <reference field="5" count="4">
            <x v="134"/>
            <x v="366"/>
            <x v="590"/>
            <x v="829"/>
          </reference>
          <reference field="11" count="1" selected="0">
            <x v="4"/>
          </reference>
        </references>
      </pivotArea>
    </format>
    <format dxfId="24886">
      <pivotArea dataOnly="0" labelOnly="1" outline="0" fieldPosition="0">
        <references count="4">
          <reference field="1" count="1" selected="0">
            <x v="3"/>
          </reference>
          <reference field="2" count="1" selected="0">
            <x v="112"/>
          </reference>
          <reference field="5" count="4">
            <x v="164"/>
            <x v="406"/>
            <x v="623"/>
            <x v="871"/>
          </reference>
          <reference field="11" count="1" selected="0">
            <x v="4"/>
          </reference>
        </references>
      </pivotArea>
    </format>
    <format dxfId="24885">
      <pivotArea dataOnly="0" labelOnly="1" outline="0" fieldPosition="0">
        <references count="4">
          <reference field="1" count="1" selected="0">
            <x v="4"/>
          </reference>
          <reference field="2" count="1" selected="0">
            <x v="113"/>
          </reference>
          <reference field="5" count="3">
            <x v="206"/>
            <x v="456"/>
            <x v="672"/>
          </reference>
          <reference field="11" count="1" selected="0">
            <x v="4"/>
          </reference>
        </references>
      </pivotArea>
    </format>
    <format dxfId="24884">
      <pivotArea dataOnly="0" labelOnly="1" outline="0" fieldPosition="0">
        <references count="4">
          <reference field="1" count="1" selected="0">
            <x v="5"/>
          </reference>
          <reference field="2" count="1" selected="0">
            <x v="114"/>
          </reference>
          <reference field="5" count="4">
            <x v="29"/>
            <x v="256"/>
            <x v="503"/>
            <x v="724"/>
          </reference>
          <reference field="11" count="1" selected="0">
            <x v="4"/>
          </reference>
        </references>
      </pivotArea>
    </format>
    <format dxfId="24883">
      <pivotArea dataOnly="0" labelOnly="1" outline="0" fieldPosition="0">
        <references count="4">
          <reference field="1" count="1" selected="0">
            <x v="6"/>
          </reference>
          <reference field="2" count="1" selected="0">
            <x v="115"/>
          </reference>
          <reference field="5" count="4">
            <x v="78"/>
            <x v="306"/>
            <x v="554"/>
            <x v="773"/>
          </reference>
          <reference field="11" count="1" selected="0">
            <x v="4"/>
          </reference>
        </references>
      </pivotArea>
    </format>
    <format dxfId="24882">
      <pivotArea dataOnly="0" labelOnly="1" outline="0" fieldPosition="0">
        <references count="4">
          <reference field="1" count="1" selected="0">
            <x v="0"/>
          </reference>
          <reference field="2" count="1" selected="0">
            <x v="116"/>
          </reference>
          <reference field="5" count="4">
            <x v="125"/>
            <x v="347"/>
            <x v="592"/>
            <x v="812"/>
          </reference>
          <reference field="11" count="1" selected="0">
            <x v="4"/>
          </reference>
        </references>
      </pivotArea>
    </format>
    <format dxfId="24881">
      <pivotArea dataOnly="0" labelOnly="1" outline="0" fieldPosition="0">
        <references count="4">
          <reference field="1" count="1" selected="0">
            <x v="1"/>
          </reference>
          <reference field="2" count="1" selected="0">
            <x v="117"/>
          </reference>
          <reference field="5" count="4">
            <x v="158"/>
            <x v="383"/>
            <x v="621"/>
            <x v="841"/>
          </reference>
          <reference field="11" count="1" selected="0">
            <x v="4"/>
          </reference>
        </references>
      </pivotArea>
    </format>
    <format dxfId="24880">
      <pivotArea dataOnly="0" labelOnly="1" outline="0" fieldPosition="0">
        <references count="4">
          <reference field="1" count="1" selected="0">
            <x v="2"/>
          </reference>
          <reference field="2" count="1" selected="0">
            <x v="118"/>
          </reference>
          <reference field="5" count="4">
            <x v="188"/>
            <x v="411"/>
            <x v="647"/>
            <x v="868"/>
          </reference>
          <reference field="11" count="1" selected="0">
            <x v="4"/>
          </reference>
        </references>
      </pivotArea>
    </format>
    <format dxfId="24879">
      <pivotArea dataOnly="0" labelOnly="1" outline="0" fieldPosition="0">
        <references count="4">
          <reference field="1" count="1" selected="0">
            <x v="3"/>
          </reference>
          <reference field="2" count="1" selected="0">
            <x v="119"/>
          </reference>
          <reference field="5" count="4">
            <x v="209"/>
            <x v="435"/>
            <x v="668"/>
            <x v="890"/>
          </reference>
          <reference field="11" count="1" selected="0">
            <x v="4"/>
          </reference>
        </references>
      </pivotArea>
    </format>
    <format dxfId="24878">
      <pivotArea dataOnly="0" labelOnly="1" outline="0" fieldPosition="0">
        <references count="4">
          <reference field="1" count="1" selected="0">
            <x v="4"/>
          </reference>
          <reference field="2" count="1" selected="0">
            <x v="120"/>
          </reference>
          <reference field="5" count="3">
            <x v="227"/>
            <x v="455"/>
            <x v="686"/>
          </reference>
          <reference field="11" count="1" selected="0">
            <x v="5"/>
          </reference>
        </references>
      </pivotArea>
    </format>
    <format dxfId="24877">
      <pivotArea dataOnly="0" labelOnly="1" outline="0" fieldPosition="0">
        <references count="4">
          <reference field="1" count="1" selected="0">
            <x v="5"/>
          </reference>
          <reference field="2" count="1" selected="0">
            <x v="121"/>
          </reference>
          <reference field="5" count="4">
            <x v="17"/>
            <x v="247"/>
            <x v="471"/>
            <x v="706"/>
          </reference>
          <reference field="11" count="1" selected="0">
            <x v="5"/>
          </reference>
        </references>
      </pivotArea>
    </format>
    <format dxfId="24876">
      <pivotArea dataOnly="0" labelOnly="1" outline="0" fieldPosition="0">
        <references count="4">
          <reference field="1" count="1" selected="0">
            <x v="6"/>
          </reference>
          <reference field="2" count="1" selected="0">
            <x v="122"/>
          </reference>
          <reference field="5" count="4">
            <x v="35"/>
            <x v="270"/>
            <x v="490"/>
            <x v="726"/>
          </reference>
          <reference field="11" count="1" selected="0">
            <x v="5"/>
          </reference>
        </references>
      </pivotArea>
    </format>
    <format dxfId="24875">
      <pivotArea dataOnly="0" labelOnly="1" outline="0" fieldPosition="0">
        <references count="4">
          <reference field="1" count="1" selected="0">
            <x v="0"/>
          </reference>
          <reference field="2" count="1" selected="0">
            <x v="123"/>
          </reference>
          <reference field="5" count="4">
            <x v="54"/>
            <x v="288"/>
            <x v="503"/>
            <x v="745"/>
          </reference>
          <reference field="11" count="1" selected="0">
            <x v="5"/>
          </reference>
        </references>
      </pivotArea>
    </format>
    <format dxfId="24874">
      <pivotArea dataOnly="0" labelOnly="1" outline="0" fieldPosition="0">
        <references count="4">
          <reference field="1" count="1" selected="0">
            <x v="1"/>
          </reference>
          <reference field="2" count="1" selected="0">
            <x v="124"/>
          </reference>
          <reference field="5" count="4">
            <x v="72"/>
            <x v="307"/>
            <x v="525"/>
            <x v="765"/>
          </reference>
          <reference field="11" count="1" selected="0">
            <x v="5"/>
          </reference>
        </references>
      </pivotArea>
    </format>
    <format dxfId="24873">
      <pivotArea dataOnly="0" labelOnly="1" outline="0" fieldPosition="0">
        <references count="4">
          <reference field="1" count="1" selected="0">
            <x v="2"/>
          </reference>
          <reference field="2" count="1" selected="0">
            <x v="125"/>
          </reference>
          <reference field="5" count="4">
            <x v="91"/>
            <x v="326"/>
            <x v="547"/>
            <x v="786"/>
          </reference>
          <reference field="11" count="1" selected="0">
            <x v="5"/>
          </reference>
        </references>
      </pivotArea>
    </format>
    <format dxfId="24872">
      <pivotArea dataOnly="0" labelOnly="1" outline="0" fieldPosition="0">
        <references count="4">
          <reference field="1" count="1" selected="0">
            <x v="3"/>
          </reference>
          <reference field="2" count="1" selected="0">
            <x v="126"/>
          </reference>
          <reference field="5" count="4">
            <x v="114"/>
            <x v="350"/>
            <x v="567"/>
            <x v="815"/>
          </reference>
          <reference field="11" count="1" selected="0">
            <x v="5"/>
          </reference>
        </references>
      </pivotArea>
    </format>
    <format dxfId="24871">
      <pivotArea dataOnly="0" labelOnly="1" outline="0" fieldPosition="0">
        <references count="4">
          <reference field="1" count="1" selected="0">
            <x v="4"/>
          </reference>
          <reference field="2" count="1" selected="0">
            <x v="127"/>
          </reference>
          <reference field="5" count="4">
            <x v="142"/>
            <x v="382"/>
            <x v="595"/>
            <x v="846"/>
          </reference>
          <reference field="11" count="1" selected="0">
            <x v="5"/>
          </reference>
        </references>
      </pivotArea>
    </format>
    <format dxfId="24870">
      <pivotArea dataOnly="0" labelOnly="1" outline="0" fieldPosition="0">
        <references count="4">
          <reference field="1" count="1" selected="0">
            <x v="5"/>
          </reference>
          <reference field="2" count="1" selected="0">
            <x v="128"/>
          </reference>
          <reference field="5" count="4">
            <x v="170"/>
            <x v="421"/>
            <x v="631"/>
            <x v="884"/>
          </reference>
          <reference field="11" count="1" selected="0">
            <x v="5"/>
          </reference>
        </references>
      </pivotArea>
    </format>
    <format dxfId="24869">
      <pivotArea dataOnly="0" labelOnly="1" outline="0" fieldPosition="0">
        <references count="4">
          <reference field="1" count="1" selected="0">
            <x v="6"/>
          </reference>
          <reference field="2" count="1" selected="0">
            <x v="129"/>
          </reference>
          <reference field="5" count="3">
            <x v="217"/>
            <x v="463"/>
            <x v="687"/>
          </reference>
          <reference field="11" count="1" selected="0">
            <x v="5"/>
          </reference>
        </references>
      </pivotArea>
    </format>
    <format dxfId="24868">
      <pivotArea dataOnly="0" labelOnly="1" outline="0" fieldPosition="0">
        <references count="4">
          <reference field="1" count="1" selected="0">
            <x v="0"/>
          </reference>
          <reference field="2" count="1" selected="0">
            <x v="130"/>
          </reference>
          <reference field="5" count="4">
            <x v="34"/>
            <x v="269"/>
            <x v="505"/>
            <x v="734"/>
          </reference>
          <reference field="11" count="1" selected="0">
            <x v="5"/>
          </reference>
        </references>
      </pivotArea>
    </format>
    <format dxfId="24867">
      <pivotArea dataOnly="0" labelOnly="1" outline="0" fieldPosition="0">
        <references count="4">
          <reference field="1" count="1" selected="0">
            <x v="1"/>
          </reference>
          <reference field="2" count="1" selected="0">
            <x v="131"/>
          </reference>
          <reference field="5" count="4">
            <x v="76"/>
            <x v="307"/>
            <x v="550"/>
            <x v="775"/>
          </reference>
          <reference field="11" count="1" selected="0">
            <x v="5"/>
          </reference>
        </references>
      </pivotArea>
    </format>
    <format dxfId="24866">
      <pivotArea dataOnly="0" labelOnly="1" outline="0" fieldPosition="0">
        <references count="4">
          <reference field="1" count="1" selected="0">
            <x v="2"/>
          </reference>
          <reference field="2" count="1" selected="0">
            <x v="132"/>
          </reference>
          <reference field="5" count="4">
            <x v="119"/>
            <x v="343"/>
            <x v="586"/>
            <x v="812"/>
          </reference>
          <reference field="11" count="1" selected="0">
            <x v="5"/>
          </reference>
        </references>
      </pivotArea>
    </format>
    <format dxfId="24865">
      <pivotArea dataOnly="0" labelOnly="1" outline="0" fieldPosition="0">
        <references count="4">
          <reference field="1" count="1" selected="0">
            <x v="3"/>
          </reference>
          <reference field="2" count="1" selected="0">
            <x v="133"/>
          </reference>
          <reference field="5" count="4">
            <x v="154"/>
            <x v="382"/>
            <x v="615"/>
            <x v="845"/>
          </reference>
          <reference field="11" count="1" selected="0">
            <x v="5"/>
          </reference>
        </references>
      </pivotArea>
    </format>
    <format dxfId="24864">
      <pivotArea dataOnly="0" labelOnly="1" outline="0" fieldPosition="0">
        <references count="4">
          <reference field="1" count="1" selected="0">
            <x v="4"/>
          </reference>
          <reference field="2" count="1" selected="0">
            <x v="134"/>
          </reference>
          <reference field="5" count="4">
            <x v="187"/>
            <x v="413"/>
            <x v="649"/>
            <x v="874"/>
          </reference>
          <reference field="11" count="1" selected="0">
            <x v="5"/>
          </reference>
        </references>
      </pivotArea>
    </format>
    <format dxfId="24863">
      <pivotArea dataOnly="0" labelOnly="1" outline="0" fieldPosition="0">
        <references count="4">
          <reference field="1" count="1" selected="0">
            <x v="5"/>
          </reference>
          <reference field="2" count="1" selected="0">
            <x v="135"/>
          </reference>
          <reference field="5" count="3">
            <x v="215"/>
            <x v="442"/>
            <x v="677"/>
          </reference>
          <reference field="11" count="1" selected="0">
            <x v="5"/>
          </reference>
        </references>
      </pivotArea>
    </format>
    <format dxfId="24862">
      <pivotArea dataOnly="0" labelOnly="1" outline="0" fieldPosition="0">
        <references count="4">
          <reference field="1" count="1" selected="0">
            <x v="6"/>
          </reference>
          <reference field="2" count="1" selected="0">
            <x v="136"/>
          </reference>
          <reference field="5" count="4">
            <x v="11"/>
            <x v="242"/>
            <x v="469"/>
            <x v="702"/>
          </reference>
          <reference field="11" count="1" selected="0">
            <x v="5"/>
          </reference>
        </references>
      </pivotArea>
    </format>
    <format dxfId="24861">
      <pivotArea dataOnly="0" labelOnly="1" outline="0" fieldPosition="0">
        <references count="4">
          <reference field="1" count="1" selected="0">
            <x v="0"/>
          </reference>
          <reference field="2" count="1" selected="0">
            <x v="137"/>
          </reference>
          <reference field="5" count="4">
            <x v="40"/>
            <x v="273"/>
            <x v="497"/>
            <x v="732"/>
          </reference>
          <reference field="11" count="1" selected="0">
            <x v="5"/>
          </reference>
        </references>
      </pivotArea>
    </format>
    <format dxfId="24860">
      <pivotArea dataOnly="0" labelOnly="1" outline="0" fieldPosition="0">
        <references count="4">
          <reference field="1" count="1" selected="0">
            <x v="1"/>
          </reference>
          <reference field="2" count="1" selected="0">
            <x v="138"/>
          </reference>
          <reference field="5" count="4">
            <x v="67"/>
            <x v="298"/>
            <x v="524"/>
            <x v="760"/>
          </reference>
          <reference field="11" count="1" selected="0">
            <x v="5"/>
          </reference>
        </references>
      </pivotArea>
    </format>
    <format dxfId="24859">
      <pivotArea dataOnly="0" labelOnly="1" outline="0" fieldPosition="0">
        <references count="4">
          <reference field="1" count="1" selected="0">
            <x v="2"/>
          </reference>
          <reference field="2" count="1" selected="0">
            <x v="139"/>
          </reference>
          <reference field="5" count="4">
            <x v="95"/>
            <x v="329"/>
            <x v="553"/>
            <x v="790"/>
          </reference>
          <reference field="11" count="1" selected="0">
            <x v="5"/>
          </reference>
        </references>
      </pivotArea>
    </format>
    <format dxfId="24858">
      <pivotArea dataOnly="0" labelOnly="1" outline="0" fieldPosition="0">
        <references count="4">
          <reference field="1" count="1" selected="0">
            <x v="3"/>
          </reference>
          <reference field="2" count="1" selected="0">
            <x v="140"/>
          </reference>
          <reference field="5" count="4">
            <x v="129"/>
            <x v="365"/>
            <x v="584"/>
            <x v="829"/>
          </reference>
          <reference field="11" count="1" selected="0">
            <x v="5"/>
          </reference>
        </references>
      </pivotArea>
    </format>
    <format dxfId="24857">
      <pivotArea dataOnly="0" labelOnly="1" outline="0" fieldPosition="0">
        <references count="4">
          <reference field="1" count="1" selected="0">
            <x v="4"/>
          </reference>
          <reference field="2" count="1" selected="0">
            <x v="141"/>
          </reference>
          <reference field="5" count="4">
            <x v="159"/>
            <x v="404"/>
            <x v="617"/>
            <x v="869"/>
          </reference>
          <reference field="11" count="1" selected="0">
            <x v="5"/>
          </reference>
        </references>
      </pivotArea>
    </format>
    <format dxfId="24856">
      <pivotArea dataOnly="0" labelOnly="1" outline="0" fieldPosition="0">
        <references count="4">
          <reference field="1" count="1" selected="0">
            <x v="5"/>
          </reference>
          <reference field="2" count="1" selected="0">
            <x v="142"/>
          </reference>
          <reference field="5" count="3">
            <x v="200"/>
            <x v="445"/>
            <x v="659"/>
          </reference>
          <reference field="11" count="1" selected="0">
            <x v="5"/>
          </reference>
        </references>
      </pivotArea>
    </format>
    <format dxfId="24855">
      <pivotArea dataOnly="0" labelOnly="1" outline="0" fieldPosition="0">
        <references count="4">
          <reference field="1" count="1" selected="0">
            <x v="6"/>
          </reference>
          <reference field="2" count="1" selected="0">
            <x v="143"/>
          </reference>
          <reference field="5" count="4">
            <x v="14"/>
            <x v="236"/>
            <x v="485"/>
            <x v="700"/>
          </reference>
          <reference field="11" count="1" selected="0">
            <x v="5"/>
          </reference>
        </references>
      </pivotArea>
    </format>
    <format dxfId="24854">
      <pivotArea dataOnly="0" labelOnly="1" outline="0" fieldPosition="0">
        <references count="4">
          <reference field="1" count="1" selected="0">
            <x v="0"/>
          </reference>
          <reference field="2" count="1" selected="0">
            <x v="144"/>
          </reference>
          <reference field="5" count="4">
            <x v="56"/>
            <x v="281"/>
            <x v="525"/>
            <x v="743"/>
          </reference>
          <reference field="11" count="1" selected="0">
            <x v="5"/>
          </reference>
        </references>
      </pivotArea>
    </format>
    <format dxfId="24853">
      <pivotArea dataOnly="0" labelOnly="1" outline="0" fieldPosition="0">
        <references count="4">
          <reference field="1" count="1" selected="0">
            <x v="1"/>
          </reference>
          <reference field="2" count="1" selected="0">
            <x v="145"/>
          </reference>
          <reference field="5" count="4">
            <x v="94"/>
            <x v="318"/>
            <x v="564"/>
            <x v="782"/>
          </reference>
          <reference field="11" count="1" selected="0">
            <x v="5"/>
          </reference>
        </references>
      </pivotArea>
    </format>
    <format dxfId="24852">
      <pivotArea dataOnly="0" labelOnly="1" outline="0" fieldPosition="0">
        <references count="4">
          <reference field="1" count="1" selected="0">
            <x v="2"/>
          </reference>
          <reference field="2" count="1" selected="0">
            <x v="146"/>
          </reference>
          <reference field="5" count="4">
            <x v="135"/>
            <x v="354"/>
            <x v="597"/>
            <x v="818"/>
          </reference>
          <reference field="11" count="1" selected="0">
            <x v="5"/>
          </reference>
        </references>
      </pivotArea>
    </format>
    <format dxfId="24851">
      <pivotArea dataOnly="0" labelOnly="1" outline="0" fieldPosition="0">
        <references count="4">
          <reference field="1" count="1" selected="0">
            <x v="3"/>
          </reference>
          <reference field="2" count="1" selected="0">
            <x v="147"/>
          </reference>
          <reference field="5" count="4">
            <x v="164"/>
            <x v="387"/>
            <x v="622"/>
            <x v="847"/>
          </reference>
          <reference field="11" count="1" selected="0">
            <x v="5"/>
          </reference>
        </references>
      </pivotArea>
    </format>
    <format dxfId="24850">
      <pivotArea dataOnly="0" labelOnly="1" outline="0" fieldPosition="0">
        <references count="4">
          <reference field="1" count="1" selected="0">
            <x v="4"/>
          </reference>
          <reference field="2" count="1" selected="0">
            <x v="148"/>
          </reference>
          <reference field="5" count="4">
            <x v="192"/>
            <x v="412"/>
            <x v="648"/>
            <x v="871"/>
          </reference>
          <reference field="11" count="1" selected="0">
            <x v="5"/>
          </reference>
        </references>
      </pivotArea>
    </format>
    <format dxfId="24849">
      <pivotArea dataOnly="0" labelOnly="1" outline="0" fieldPosition="0">
        <references count="4">
          <reference field="1" count="1" selected="0">
            <x v="5"/>
          </reference>
          <reference field="2" count="1" selected="0">
            <x v="149"/>
          </reference>
          <reference field="5" count="3">
            <x v="212"/>
            <x v="436"/>
            <x v="671"/>
          </reference>
          <reference field="11" count="1" selected="0">
            <x v="5"/>
          </reference>
        </references>
      </pivotArea>
    </format>
    <format dxfId="24848">
      <pivotArea dataOnly="0" labelOnly="1" outline="0" fieldPosition="0">
        <references count="4">
          <reference field="1" count="1" selected="0">
            <x v="6"/>
          </reference>
          <reference field="2" count="1" selected="0">
            <x v="150"/>
          </reference>
          <reference field="5" count="4">
            <x v="0"/>
            <x v="234"/>
            <x v="454"/>
            <x v="691"/>
          </reference>
          <reference field="11" count="1" selected="0">
            <x v="5"/>
          </reference>
        </references>
      </pivotArea>
    </format>
    <format dxfId="24847">
      <pivotArea dataOnly="0" labelOnly="1" outline="0" fieldPosition="0">
        <references count="4">
          <reference field="1" count="1" selected="0">
            <x v="0"/>
          </reference>
          <reference field="2" count="1" selected="0">
            <x v="151"/>
          </reference>
          <reference field="5" count="4">
            <x v="20"/>
            <x v="255"/>
            <x v="473"/>
            <x v="713"/>
          </reference>
          <reference field="11" count="1" selected="0">
            <x v="6"/>
          </reference>
        </references>
      </pivotArea>
    </format>
    <format dxfId="24846">
      <pivotArea dataOnly="0" labelOnly="1" outline="0" fieldPosition="0">
        <references count="4">
          <reference field="1" count="1" selected="0">
            <x v="1"/>
          </reference>
          <reference field="2" count="1" selected="0">
            <x v="152"/>
          </reference>
          <reference field="5" count="4">
            <x v="43"/>
            <x v="278"/>
            <x v="495"/>
            <x v="735"/>
          </reference>
          <reference field="11" count="1" selected="0">
            <x v="6"/>
          </reference>
        </references>
      </pivotArea>
    </format>
    <format dxfId="24845">
      <pivotArea dataOnly="0" labelOnly="1" outline="0" fieldPosition="0">
        <references count="4">
          <reference field="1" count="1" selected="0">
            <x v="2"/>
          </reference>
          <reference field="2" count="1" selected="0">
            <x v="153"/>
          </reference>
          <reference field="5" count="4">
            <x v="65"/>
            <x v="296"/>
            <x v="516"/>
            <x v="755"/>
          </reference>
          <reference field="11" count="1" selected="0">
            <x v="6"/>
          </reference>
        </references>
      </pivotArea>
    </format>
    <format dxfId="24844">
      <pivotArea dataOnly="0" labelOnly="1" outline="0" fieldPosition="0">
        <references count="4">
          <reference field="1" count="1" selected="0">
            <x v="3"/>
          </reference>
          <reference field="2" count="1" selected="0">
            <x v="154"/>
          </reference>
          <reference field="5" count="4">
            <x v="82"/>
            <x v="318"/>
            <x v="539"/>
            <x v="778"/>
          </reference>
          <reference field="11" count="1" selected="0">
            <x v="6"/>
          </reference>
        </references>
      </pivotArea>
    </format>
    <format dxfId="24843">
      <pivotArea dataOnly="0" labelOnly="1" outline="0" fieldPosition="0">
        <references count="4">
          <reference field="1" count="1" selected="0">
            <x v="4"/>
          </reference>
          <reference field="2" count="1" selected="0">
            <x v="155"/>
          </reference>
          <reference field="5" count="4">
            <x v="108"/>
            <x v="341"/>
            <x v="563"/>
            <x v="805"/>
          </reference>
          <reference field="11" count="1" selected="0">
            <x v="6"/>
          </reference>
        </references>
      </pivotArea>
    </format>
    <format dxfId="24842">
      <pivotArea dataOnly="0" labelOnly="1" outline="0" fieldPosition="0">
        <references count="4">
          <reference field="1" count="1" selected="0">
            <x v="5"/>
          </reference>
          <reference field="2" count="1" selected="0">
            <x v="156"/>
          </reference>
          <reference field="5" count="4">
            <x v="137"/>
            <x v="372"/>
            <x v="590"/>
            <x v="834"/>
          </reference>
          <reference field="11" count="1" selected="0">
            <x v="6"/>
          </reference>
        </references>
      </pivotArea>
    </format>
    <format dxfId="24841">
      <pivotArea dataOnly="0" labelOnly="1" outline="0" fieldPosition="0">
        <references count="4">
          <reference field="1" count="1" selected="0">
            <x v="6"/>
          </reference>
          <reference field="2" count="1" selected="0">
            <x v="157"/>
          </reference>
          <reference field="5" count="4">
            <x v="162"/>
            <x v="402"/>
            <x v="620"/>
            <x v="866"/>
          </reference>
          <reference field="11" count="1" selected="0">
            <x v="6"/>
          </reference>
        </references>
      </pivotArea>
    </format>
    <format dxfId="24840">
      <pivotArea dataOnly="0" labelOnly="1" outline="0" fieldPosition="0">
        <references count="4">
          <reference field="1" count="1" selected="0">
            <x v="0"/>
          </reference>
          <reference field="2" count="1" selected="0">
            <x v="158"/>
          </reference>
          <reference field="5" count="3">
            <x v="198"/>
            <x v="439"/>
            <x v="659"/>
          </reference>
          <reference field="11" count="1" selected="0">
            <x v="6"/>
          </reference>
        </references>
      </pivotArea>
    </format>
    <format dxfId="24839">
      <pivotArea dataOnly="0" labelOnly="1" outline="0" fieldPosition="0">
        <references count="4">
          <reference field="1" count="1" selected="0">
            <x v="1"/>
          </reference>
          <reference field="2" count="1" selected="0">
            <x v="159"/>
          </reference>
          <reference field="5" count="4">
            <x v="6"/>
            <x v="233"/>
            <x v="474"/>
            <x v="699"/>
          </reference>
          <reference field="11" count="1" selected="0">
            <x v="6"/>
          </reference>
        </references>
      </pivotArea>
    </format>
    <format dxfId="24838">
      <pivotArea dataOnly="0" labelOnly="1" outline="0" fieldPosition="0">
        <references count="4">
          <reference field="1" count="1" selected="0">
            <x v="2"/>
          </reference>
          <reference field="2" count="1" selected="0">
            <x v="160"/>
          </reference>
          <reference field="5" count="4">
            <x v="47"/>
            <x v="275"/>
            <x v="514"/>
            <x v="742"/>
          </reference>
          <reference field="11" count="1" selected="0">
            <x v="6"/>
          </reference>
        </references>
      </pivotArea>
    </format>
    <format dxfId="24837">
      <pivotArea dataOnly="0" labelOnly="1" outline="0" fieldPosition="0">
        <references count="4">
          <reference field="1" count="1" selected="0">
            <x v="3"/>
          </reference>
          <reference field="2" count="1" selected="0">
            <x v="161"/>
          </reference>
          <reference field="5" count="4">
            <x v="84"/>
            <x v="313"/>
            <x v="557"/>
            <x v="782"/>
          </reference>
          <reference field="11" count="1" selected="0">
            <x v="6"/>
          </reference>
        </references>
      </pivotArea>
    </format>
    <format dxfId="24836">
      <pivotArea dataOnly="0" labelOnly="1" outline="0" fieldPosition="0">
        <references count="4">
          <reference field="1" count="1" selected="0">
            <x v="4"/>
          </reference>
          <reference field="2" count="1" selected="0">
            <x v="162"/>
          </reference>
          <reference field="5" count="4">
            <x v="130"/>
            <x v="353"/>
            <x v="596"/>
            <x v="822"/>
          </reference>
          <reference field="11" count="1" selected="0">
            <x v="6"/>
          </reference>
        </references>
      </pivotArea>
    </format>
    <format dxfId="24835">
      <pivotArea dataOnly="0" labelOnly="1" outline="0" fieldPosition="0">
        <references count="4">
          <reference field="1" count="1" selected="0">
            <x v="5"/>
          </reference>
          <reference field="2" count="1" selected="0">
            <x v="163"/>
          </reference>
          <reference field="5" count="4">
            <x v="166"/>
            <x v="392"/>
            <x v="628"/>
            <x v="862"/>
          </reference>
          <reference field="11" count="1" selected="0">
            <x v="6"/>
          </reference>
        </references>
      </pivotArea>
    </format>
    <format dxfId="24834">
      <pivotArea dataOnly="0" labelOnly="1" outline="0" fieldPosition="0">
        <references count="4">
          <reference field="1" count="1" selected="0">
            <x v="6"/>
          </reference>
          <reference field="2" count="1" selected="0">
            <x v="164"/>
          </reference>
          <reference field="5" count="4">
            <x v="203"/>
            <x v="430"/>
            <x v="665"/>
            <x v="891"/>
          </reference>
          <reference field="11" count="1" selected="0">
            <x v="6"/>
          </reference>
        </references>
      </pivotArea>
    </format>
    <format dxfId="24833">
      <pivotArea dataOnly="0" labelOnly="1" outline="0" fieldPosition="0">
        <references count="4">
          <reference field="1" count="1" selected="0">
            <x v="0"/>
          </reference>
          <reference field="2" count="1" selected="0">
            <x v="165"/>
          </reference>
          <reference field="5" count="3">
            <x v="233"/>
            <x v="460"/>
            <x v="695"/>
          </reference>
          <reference field="11" count="1" selected="0">
            <x v="6"/>
          </reference>
        </references>
      </pivotArea>
    </format>
    <format dxfId="24832">
      <pivotArea dataOnly="0" labelOnly="1" outline="0" fieldPosition="0">
        <references count="4">
          <reference field="1" count="1" selected="0">
            <x v="1"/>
          </reference>
          <reference field="2" count="1" selected="0">
            <x v="166"/>
          </reference>
          <reference field="5" count="4">
            <x v="30"/>
            <x v="267"/>
            <x v="489"/>
            <x v="727"/>
          </reference>
          <reference field="11" count="1" selected="0">
            <x v="6"/>
          </reference>
        </references>
      </pivotArea>
    </format>
    <format dxfId="24831">
      <pivotArea dataOnly="0" labelOnly="1" outline="0" fieldPosition="0">
        <references count="4">
          <reference field="1" count="1" selected="0">
            <x v="2"/>
          </reference>
          <reference field="2" count="1" selected="0">
            <x v="167"/>
          </reference>
          <reference field="5" count="4">
            <x v="63"/>
            <x v="295"/>
            <x v="518"/>
            <x v="757"/>
          </reference>
          <reference field="11" count="1" selected="0">
            <x v="6"/>
          </reference>
        </references>
      </pivotArea>
    </format>
    <format dxfId="24830">
      <pivotArea dataOnly="0" labelOnly="1" outline="0" fieldPosition="0">
        <references count="4">
          <reference field="1" count="1" selected="0">
            <x v="3"/>
          </reference>
          <reference field="2" count="1" selected="0">
            <x v="168"/>
          </reference>
          <reference field="5" count="4">
            <x v="89"/>
            <x v="327"/>
            <x v="549"/>
            <x v="787"/>
          </reference>
          <reference field="11" count="1" selected="0">
            <x v="6"/>
          </reference>
        </references>
      </pivotArea>
    </format>
    <format dxfId="24829">
      <pivotArea dataOnly="0" labelOnly="1" outline="0" fieldPosition="0">
        <references count="4">
          <reference field="1" count="1" selected="0">
            <x v="4"/>
          </reference>
          <reference field="2" count="1" selected="0">
            <x v="169"/>
          </reference>
          <reference field="5" count="4">
            <x v="123"/>
            <x v="358"/>
            <x v="577"/>
            <x v="822"/>
          </reference>
          <reference field="11" count="1" selected="0">
            <x v="6"/>
          </reference>
        </references>
      </pivotArea>
    </format>
    <format dxfId="24828">
      <pivotArea dataOnly="0" labelOnly="1" outline="0" fieldPosition="0">
        <references count="4">
          <reference field="1" count="1" selected="0">
            <x v="5"/>
          </reference>
          <reference field="2" count="1" selected="0">
            <x v="170"/>
          </reference>
          <reference field="5" count="4">
            <x v="153"/>
            <x v="391"/>
            <x v="605"/>
            <x v="855"/>
          </reference>
          <reference field="11" count="1" selected="0">
            <x v="6"/>
          </reference>
        </references>
      </pivotArea>
    </format>
    <format dxfId="24827">
      <pivotArea dataOnly="0" labelOnly="1" outline="0" fieldPosition="0">
        <references count="4">
          <reference field="1" count="1" selected="0">
            <x v="6"/>
          </reference>
          <reference field="2" count="1" selected="0">
            <x v="171"/>
          </reference>
          <reference field="5" count="4">
            <x v="184"/>
            <x v="427"/>
            <x v="640"/>
            <x v="885"/>
          </reference>
          <reference field="11" count="1" selected="0">
            <x v="6"/>
          </reference>
        </references>
      </pivotArea>
    </format>
    <format dxfId="24826">
      <pivotArea dataOnly="0" labelOnly="1" outline="0" fieldPosition="0">
        <references count="4">
          <reference field="1" count="1" selected="0">
            <x v="0"/>
          </reference>
          <reference field="2" count="1" selected="0">
            <x v="172"/>
          </reference>
          <reference field="5" count="3">
            <x v="214"/>
            <x v="458"/>
            <x v="676"/>
          </reference>
          <reference field="11" count="1" selected="0">
            <x v="6"/>
          </reference>
        </references>
      </pivotArea>
    </format>
    <format dxfId="24825">
      <pivotArea dataOnly="0" labelOnly="1" outline="0" fieldPosition="0">
        <references count="4">
          <reference field="1" count="1" selected="0">
            <x v="1"/>
          </reference>
          <reference field="2" count="1" selected="0">
            <x v="173"/>
          </reference>
          <reference field="5" count="4">
            <x v="24"/>
            <x v="246"/>
            <x v="492"/>
            <x v="711"/>
          </reference>
          <reference field="11" count="1" selected="0">
            <x v="6"/>
          </reference>
        </references>
      </pivotArea>
    </format>
    <format dxfId="24824">
      <pivotArea dataOnly="0" labelOnly="1" outline="0" fieldPosition="0">
        <references count="4">
          <reference field="1" count="1" selected="0">
            <x v="2"/>
          </reference>
          <reference field="2" count="1" selected="0">
            <x v="174"/>
          </reference>
          <reference field="5" count="4">
            <x v="62"/>
            <x v="285"/>
            <x v="530"/>
            <x v="752"/>
          </reference>
          <reference field="11" count="1" selected="0">
            <x v="6"/>
          </reference>
        </references>
      </pivotArea>
    </format>
    <format dxfId="24823">
      <pivotArea dataOnly="0" labelOnly="1" outline="0" fieldPosition="0">
        <references count="4">
          <reference field="1" count="1" selected="0">
            <x v="3"/>
          </reference>
          <reference field="2" count="1" selected="0">
            <x v="175"/>
          </reference>
          <reference field="5" count="4">
            <x v="100"/>
            <x v="324"/>
            <x v="568"/>
            <x v="788"/>
          </reference>
          <reference field="11" count="1" selected="0">
            <x v="6"/>
          </reference>
        </references>
      </pivotArea>
    </format>
    <format dxfId="24822">
      <pivotArea dataOnly="0" labelOnly="1" outline="0" fieldPosition="0">
        <references count="4">
          <reference field="1" count="1" selected="0">
            <x v="4"/>
          </reference>
          <reference field="2" count="1" selected="0">
            <x v="176"/>
          </reference>
          <reference field="5" count="4">
            <x v="141"/>
            <x v="359"/>
            <x v="601"/>
            <x v="827"/>
          </reference>
          <reference field="11" count="1" selected="0">
            <x v="6"/>
          </reference>
        </references>
      </pivotArea>
    </format>
    <format dxfId="24821">
      <pivotArea dataOnly="0" labelOnly="1" outline="0" fieldPosition="0">
        <references count="4">
          <reference field="1" count="1" selected="0">
            <x v="5"/>
          </reference>
          <reference field="2" count="1" selected="0">
            <x v="177"/>
          </reference>
          <reference field="5" count="4">
            <x v="172"/>
            <x v="392"/>
            <x v="630"/>
            <x v="857"/>
          </reference>
          <reference field="11" count="1" selected="0">
            <x v="6"/>
          </reference>
        </references>
      </pivotArea>
    </format>
    <format dxfId="24820">
      <pivotArea dataOnly="0" labelOnly="1" outline="0" fieldPosition="0">
        <references count="4">
          <reference field="1" count="1" selected="0">
            <x v="6"/>
          </reference>
          <reference field="2" count="1" selected="0">
            <x v="178"/>
          </reference>
          <reference field="5" count="4">
            <x v="202"/>
            <x v="422"/>
            <x v="658"/>
            <x v="880"/>
          </reference>
          <reference field="11" count="1" selected="0">
            <x v="6"/>
          </reference>
        </references>
      </pivotArea>
    </format>
    <format dxfId="24819">
      <pivotArea dataOnly="0" labelOnly="1" outline="0" fieldPosition="0">
        <references count="4">
          <reference field="1" count="1" selected="0">
            <x v="0"/>
          </reference>
          <reference field="2" count="1" selected="0">
            <x v="179"/>
          </reference>
          <reference field="5" count="3">
            <x v="224"/>
            <x v="442"/>
            <x v="681"/>
          </reference>
          <reference field="11" count="1" selected="0">
            <x v="6"/>
          </reference>
        </references>
      </pivotArea>
    </format>
    <format dxfId="24818">
      <pivotArea dataOnly="0" labelOnly="1" outline="0" fieldPosition="0">
        <references count="4">
          <reference field="1" count="1" selected="0">
            <x v="1"/>
          </reference>
          <reference field="2" count="1" selected="0">
            <x v="180"/>
          </reference>
          <reference field="5" count="4">
            <x v="10"/>
            <x v="246"/>
            <x v="464"/>
            <x v="704"/>
          </reference>
          <reference field="11" count="1" selected="0">
            <x v="6"/>
          </reference>
        </references>
      </pivotArea>
    </format>
    <format dxfId="24817">
      <pivotArea dataOnly="0" labelOnly="1" outline="0" fieldPosition="0">
        <references count="4">
          <reference field="1" count="1" selected="0">
            <x v="2"/>
          </reference>
          <reference field="2" count="1" selected="0">
            <x v="181"/>
          </reference>
          <reference field="5" count="4">
            <x v="31"/>
            <x v="271"/>
            <x v="487"/>
            <x v="727"/>
          </reference>
          <reference field="11" count="1" selected="0">
            <x v="7"/>
          </reference>
        </references>
      </pivotArea>
    </format>
    <format dxfId="24816">
      <pivotArea dataOnly="0" labelOnly="1" outline="0" fieldPosition="0">
        <references count="4">
          <reference field="1" count="1" selected="0">
            <x v="3"/>
          </reference>
          <reference field="2" count="1" selected="0">
            <x v="182"/>
          </reference>
          <reference field="5" count="4">
            <x v="57"/>
            <x v="290"/>
            <x v="508"/>
            <x v="748"/>
          </reference>
          <reference field="11" count="1" selected="0">
            <x v="7"/>
          </reference>
        </references>
      </pivotArea>
    </format>
    <format dxfId="24815">
      <pivotArea dataOnly="0" labelOnly="1" outline="0" fieldPosition="0">
        <references count="4">
          <reference field="1" count="1" selected="0">
            <x v="4"/>
          </reference>
          <reference field="2" count="1" selected="0">
            <x v="183"/>
          </reference>
          <reference field="5" count="4">
            <x v="78"/>
            <x v="310"/>
            <x v="534"/>
            <x v="772"/>
          </reference>
          <reference field="11" count="1" selected="0">
            <x v="7"/>
          </reference>
        </references>
      </pivotArea>
    </format>
    <format dxfId="24814">
      <pivotArea dataOnly="0" labelOnly="1" outline="0" fieldPosition="0">
        <references count="4">
          <reference field="1" count="1" selected="0">
            <x v="5"/>
          </reference>
          <reference field="2" count="1" selected="0">
            <x v="184"/>
          </reference>
          <reference field="5" count="4">
            <x v="103"/>
            <x v="331"/>
            <x v="557"/>
            <x v="791"/>
          </reference>
          <reference field="11" count="1" selected="0">
            <x v="7"/>
          </reference>
        </references>
      </pivotArea>
    </format>
    <format dxfId="24813">
      <pivotArea dataOnly="0" labelOnly="1" outline="0" fieldPosition="0">
        <references count="4">
          <reference field="1" count="1" selected="0">
            <x v="6"/>
          </reference>
          <reference field="2" count="1" selected="0">
            <x v="185"/>
          </reference>
          <reference field="5" count="4">
            <x v="127"/>
            <x v="356"/>
            <x v="579"/>
            <x v="820"/>
          </reference>
          <reference field="11" count="1" selected="0">
            <x v="7"/>
          </reference>
        </references>
      </pivotArea>
    </format>
    <format dxfId="24812">
      <pivotArea dataOnly="0" labelOnly="1" outline="0" fieldPosition="0">
        <references count="4">
          <reference field="1" count="1" selected="0">
            <x v="0"/>
          </reference>
          <reference field="2" count="1" selected="0">
            <x v="186"/>
          </reference>
          <reference field="5" count="4">
            <x v="151"/>
            <x v="386"/>
            <x v="604"/>
            <x v="847"/>
          </reference>
          <reference field="11" count="1" selected="0">
            <x v="7"/>
          </reference>
        </references>
      </pivotArea>
    </format>
    <format dxfId="24811">
      <pivotArea dataOnly="0" labelOnly="1" outline="0" fieldPosition="0">
        <references count="4">
          <reference field="1" count="1" selected="0">
            <x v="1"/>
          </reference>
          <reference field="2" count="1" selected="0">
            <x v="187"/>
          </reference>
          <reference field="5" count="4">
            <x v="176"/>
            <x v="413"/>
            <x v="634"/>
            <x v="876"/>
          </reference>
          <reference field="11" count="1" selected="0">
            <x v="7"/>
          </reference>
        </references>
      </pivotArea>
    </format>
    <format dxfId="24810">
      <pivotArea dataOnly="0" labelOnly="1" outline="0" fieldPosition="0">
        <references count="4">
          <reference field="1" count="1" selected="0">
            <x v="2"/>
          </reference>
          <reference field="2" count="1" selected="0">
            <x v="188"/>
          </reference>
          <reference field="5" count="3">
            <x v="208"/>
            <x v="447"/>
            <x v="674"/>
          </reference>
          <reference field="11" count="1" selected="0">
            <x v="7"/>
          </reference>
        </references>
      </pivotArea>
    </format>
    <format dxfId="24809">
      <pivotArea dataOnly="0" labelOnly="1" outline="0" fieldPosition="0">
        <references count="4">
          <reference field="1" count="1" selected="0">
            <x v="3"/>
          </reference>
          <reference field="2" count="1" selected="0">
            <x v="189"/>
          </reference>
          <reference field="5" count="4">
            <x v="18"/>
            <x v="245"/>
            <x v="484"/>
            <x v="717"/>
          </reference>
          <reference field="11" count="1" selected="0">
            <x v="7"/>
          </reference>
        </references>
      </pivotArea>
    </format>
    <format dxfId="24808">
      <pivotArea dataOnly="0" labelOnly="1" outline="0" fieldPosition="0">
        <references count="4">
          <reference field="1" count="1" selected="0">
            <x v="4"/>
          </reference>
          <reference field="2" count="1" selected="0">
            <x v="190"/>
          </reference>
          <reference field="5" count="4">
            <x v="61"/>
            <x v="289"/>
            <x v="532"/>
            <x v="763"/>
          </reference>
          <reference field="11" count="1" selected="0">
            <x v="7"/>
          </reference>
        </references>
      </pivotArea>
    </format>
    <format dxfId="24807">
      <pivotArea dataOnly="0" labelOnly="1" outline="0" fieldPosition="0">
        <references count="4">
          <reference field="1" count="1" selected="0">
            <x v="5"/>
          </reference>
          <reference field="2" count="1" selected="0">
            <x v="191"/>
          </reference>
          <reference field="5" count="4">
            <x v="107"/>
            <x v="335"/>
            <x v="577"/>
            <x v="808"/>
          </reference>
          <reference field="11" count="1" selected="0">
            <x v="7"/>
          </reference>
        </references>
      </pivotArea>
    </format>
    <format dxfId="24806">
      <pivotArea dataOnly="0" labelOnly="1" outline="0" fieldPosition="0">
        <references count="4">
          <reference field="1" count="1" selected="0">
            <x v="6"/>
          </reference>
          <reference field="2" count="1" selected="0">
            <x v="192"/>
          </reference>
          <reference field="5" count="4">
            <x v="155"/>
            <x v="381"/>
            <x v="618"/>
            <x v="851"/>
          </reference>
          <reference field="11" count="1" selected="0">
            <x v="7"/>
          </reference>
        </references>
      </pivotArea>
    </format>
    <format dxfId="24805">
      <pivotArea dataOnly="0" labelOnly="1" outline="0" fieldPosition="0">
        <references count="4">
          <reference field="1" count="1" selected="0">
            <x v="0"/>
          </reference>
          <reference field="2" count="1" selected="0">
            <x v="193"/>
          </reference>
          <reference field="5" count="4">
            <x v="197"/>
            <x v="419"/>
            <x v="656"/>
            <x v="885"/>
          </reference>
          <reference field="11" count="1" selected="0">
            <x v="7"/>
          </reference>
        </references>
      </pivotArea>
    </format>
    <format dxfId="24804">
      <pivotArea dataOnly="0" labelOnly="1" outline="0" fieldPosition="0">
        <references count="4">
          <reference field="1" count="1" selected="0">
            <x v="1"/>
          </reference>
          <reference field="2" count="1" selected="0">
            <x v="194"/>
          </reference>
          <reference field="5" count="3">
            <x v="227"/>
            <x v="452"/>
            <x v="689"/>
          </reference>
          <reference field="11" count="1" selected="0">
            <x v="7"/>
          </reference>
        </references>
      </pivotArea>
    </format>
    <format dxfId="24803">
      <pivotArea dataOnly="0" labelOnly="1" outline="0" fieldPosition="0">
        <references count="4">
          <reference field="1" count="1" selected="0">
            <x v="2"/>
          </reference>
          <reference field="2" count="1" selected="0">
            <x v="195"/>
          </reference>
          <reference field="5" count="4">
            <x v="25"/>
            <x v="260"/>
            <x v="483"/>
            <x v="719"/>
          </reference>
          <reference field="11" count="1" selected="0">
            <x v="7"/>
          </reference>
        </references>
      </pivotArea>
    </format>
    <format dxfId="24802">
      <pivotArea dataOnly="0" labelOnly="1" outline="0" fieldPosition="0">
        <references count="4">
          <reference field="1" count="1" selected="0">
            <x v="3"/>
          </reference>
          <reference field="2" count="1" selected="0">
            <x v="196"/>
          </reference>
          <reference field="5" count="4">
            <x v="58"/>
            <x v="289"/>
            <x v="512"/>
            <x v="751"/>
          </reference>
          <reference field="11" count="1" selected="0">
            <x v="7"/>
          </reference>
        </references>
      </pivotArea>
    </format>
    <format dxfId="24801">
      <pivotArea dataOnly="0" labelOnly="1" outline="0" fieldPosition="0">
        <references count="4">
          <reference field="1" count="1" selected="0">
            <x v="4"/>
          </reference>
          <reference field="2" count="1" selected="0">
            <x v="197"/>
          </reference>
          <reference field="5" count="4">
            <x v="83"/>
            <x v="317"/>
            <x v="542"/>
            <x v="778"/>
          </reference>
          <reference field="11" count="1" selected="0">
            <x v="7"/>
          </reference>
        </references>
      </pivotArea>
    </format>
    <format dxfId="24800">
      <pivotArea dataOnly="0" labelOnly="1" outline="0" fieldPosition="0">
        <references count="4">
          <reference field="1" count="1" selected="0">
            <x v="5"/>
          </reference>
          <reference field="2" count="1" selected="0">
            <x v="198"/>
          </reference>
          <reference field="5" count="4">
            <x v="113"/>
            <x v="344"/>
            <x v="567"/>
            <x v="807"/>
          </reference>
          <reference field="11" count="1" selected="0">
            <x v="7"/>
          </reference>
        </references>
      </pivotArea>
    </format>
    <format dxfId="24799">
      <pivotArea dataOnly="0" labelOnly="1" outline="0" fieldPosition="0">
        <references count="4">
          <reference field="1" count="1" selected="0">
            <x v="6"/>
          </reference>
          <reference field="2" count="1" selected="0">
            <x v="199"/>
          </reference>
          <reference field="5" count="4">
            <x v="140"/>
            <x v="372"/>
            <x v="592"/>
            <x v="832"/>
          </reference>
          <reference field="11" count="1" selected="0">
            <x v="7"/>
          </reference>
        </references>
      </pivotArea>
    </format>
    <format dxfId="24798">
      <pivotArea dataOnly="0" labelOnly="1" outline="0" fieldPosition="0">
        <references count="4">
          <reference field="1" count="1" selected="0">
            <x v="0"/>
          </reference>
          <reference field="2" count="1" selected="0">
            <x v="200"/>
          </reference>
          <reference field="5" count="4">
            <x v="161"/>
            <x v="397"/>
            <x v="615"/>
            <x v="859"/>
          </reference>
          <reference field="11" count="1" selected="0">
            <x v="7"/>
          </reference>
        </references>
      </pivotArea>
    </format>
    <format dxfId="24797">
      <pivotArea dataOnly="0" labelOnly="1" outline="0" fieldPosition="0">
        <references count="4">
          <reference field="1" count="1" selected="0">
            <x v="1"/>
          </reference>
          <reference field="2" count="1" selected="0">
            <x v="201"/>
          </reference>
          <reference field="5" count="4">
            <x v="189"/>
            <x v="425"/>
            <x v="646"/>
            <x v="884"/>
          </reference>
          <reference field="11" count="1" selected="0">
            <x v="7"/>
          </reference>
        </references>
      </pivotArea>
    </format>
    <format dxfId="24796">
      <pivotArea dataOnly="0" labelOnly="1" outline="0" fieldPosition="0">
        <references count="4">
          <reference field="1" count="1" selected="0">
            <x v="2"/>
          </reference>
          <reference field="2" count="1" selected="0">
            <x v="202"/>
          </reference>
          <reference field="5" count="3">
            <x v="216"/>
            <x v="455"/>
            <x v="678"/>
          </reference>
          <reference field="11" count="1" selected="0">
            <x v="7"/>
          </reference>
        </references>
      </pivotArea>
    </format>
    <format dxfId="24795">
      <pivotArea dataOnly="0" labelOnly="1" outline="0" fieldPosition="0">
        <references count="4">
          <reference field="1" count="1" selected="0">
            <x v="3"/>
          </reference>
          <reference field="2" count="1" selected="0">
            <x v="203"/>
          </reference>
          <reference field="5" count="4">
            <x v="26"/>
            <x v="250"/>
            <x v="493"/>
            <x v="718"/>
          </reference>
          <reference field="11" count="1" selected="0">
            <x v="7"/>
          </reference>
        </references>
      </pivotArea>
    </format>
    <format dxfId="24794">
      <pivotArea dataOnly="0" labelOnly="1" outline="0" fieldPosition="0">
        <references count="4">
          <reference field="1" count="1" selected="0">
            <x v="4"/>
          </reference>
          <reference field="2" count="1" selected="0">
            <x v="204"/>
          </reference>
          <reference field="5" count="4">
            <x v="68"/>
            <x v="294"/>
            <x v="539"/>
            <x v="770"/>
          </reference>
          <reference field="11" count="1" selected="0">
            <x v="7"/>
          </reference>
        </references>
      </pivotArea>
    </format>
    <format dxfId="24793">
      <pivotArea dataOnly="0" labelOnly="1" outline="0" fieldPosition="0">
        <references count="4">
          <reference field="1" count="1" selected="0">
            <x v="5"/>
          </reference>
          <reference field="2" count="1" selected="0">
            <x v="205"/>
          </reference>
          <reference field="5" count="4">
            <x v="117"/>
            <x v="339"/>
            <x v="584"/>
            <x v="814"/>
          </reference>
          <reference field="11" count="1" selected="0">
            <x v="7"/>
          </reference>
        </references>
      </pivotArea>
    </format>
    <format dxfId="24792">
      <pivotArea dataOnly="0" labelOnly="1" outline="0" fieldPosition="0">
        <references count="4">
          <reference field="1" count="1" selected="0">
            <x v="6"/>
          </reference>
          <reference field="2" count="1" selected="0">
            <x v="206"/>
          </reference>
          <reference field="5" count="4">
            <x v="159"/>
            <x v="381"/>
            <x v="619"/>
            <x v="844"/>
          </reference>
          <reference field="11" count="1" selected="0">
            <x v="7"/>
          </reference>
        </references>
      </pivotArea>
    </format>
    <format dxfId="24791">
      <pivotArea dataOnly="0" labelOnly="1" outline="0" fieldPosition="0">
        <references count="4">
          <reference field="1" count="1" selected="0">
            <x v="0"/>
          </reference>
          <reference field="2" count="1" selected="0">
            <x v="207"/>
          </reference>
          <reference field="5" count="4">
            <x v="194"/>
            <x v="409"/>
            <x v="649"/>
            <x v="870"/>
          </reference>
          <reference field="11" count="1" selected="0">
            <x v="7"/>
          </reference>
        </references>
      </pivotArea>
    </format>
    <format dxfId="24790">
      <pivotArea dataOnly="0" labelOnly="1" outline="0" fieldPosition="0">
        <references count="4">
          <reference field="1" count="1" selected="0">
            <x v="1"/>
          </reference>
          <reference field="2" count="1" selected="0">
            <x v="208"/>
          </reference>
          <reference field="5" count="3">
            <x v="217"/>
            <x v="433"/>
            <x v="674"/>
          </reference>
          <reference field="11" count="1" selected="0">
            <x v="7"/>
          </reference>
        </references>
      </pivotArea>
    </format>
    <format dxfId="24789">
      <pivotArea dataOnly="0" labelOnly="1" outline="0" fieldPosition="0">
        <references count="4">
          <reference field="1" count="1" selected="0">
            <x v="2"/>
          </reference>
          <reference field="2" count="1" selected="0">
            <x v="209"/>
          </reference>
          <reference field="5" count="4">
            <x v="3"/>
            <x v="237"/>
            <x v="457"/>
            <x v="694"/>
          </reference>
          <reference field="11" count="1" selected="0">
            <x v="7"/>
          </reference>
        </references>
      </pivotArea>
    </format>
    <format dxfId="24788">
      <pivotArea dataOnly="0" labelOnly="1" outline="0" fieldPosition="0">
        <references count="4">
          <reference field="1" count="1" selected="0">
            <x v="3"/>
          </reference>
          <reference field="2" count="1" selected="0">
            <x v="210"/>
          </reference>
          <reference field="5" count="4">
            <x v="23"/>
            <x v="258"/>
            <x v="478"/>
            <x v="716"/>
          </reference>
          <reference field="11" count="1" selected="0">
            <x v="7"/>
          </reference>
        </references>
      </pivotArea>
    </format>
    <format dxfId="24787">
      <pivotArea dataOnly="0" labelOnly="1" outline="0" fieldPosition="0">
        <references count="4">
          <reference field="1" count="1" selected="0">
            <x v="4"/>
          </reference>
          <reference field="2" count="1" selected="0">
            <x v="211"/>
          </reference>
          <reference field="5" count="4">
            <x v="48"/>
            <x v="281"/>
            <x v="500"/>
            <x v="736"/>
          </reference>
          <reference field="11" count="1" selected="0">
            <x v="7"/>
          </reference>
        </references>
      </pivotArea>
    </format>
    <format dxfId="24786">
      <pivotArea dataOnly="0" labelOnly="1" outline="0" fieldPosition="0">
        <references count="4">
          <reference field="1" count="1" selected="0">
            <x v="5"/>
          </reference>
          <reference field="2" count="1" selected="0">
            <x v="212"/>
          </reference>
          <reference field="5" count="4">
            <x v="69"/>
            <x v="297"/>
            <x v="523"/>
            <x v="756"/>
          </reference>
          <reference field="11" count="1" selected="0">
            <x v="8"/>
          </reference>
        </references>
      </pivotArea>
    </format>
    <format dxfId="24785">
      <pivotArea dataOnly="0" labelOnly="1" outline="0" fieldPosition="0">
        <references count="4">
          <reference field="1" count="1" selected="0">
            <x v="6"/>
          </reference>
          <reference field="2" count="1" selected="0">
            <x v="213"/>
          </reference>
          <reference field="5" count="4">
            <x v="88"/>
            <x v="318"/>
            <x v="546"/>
            <x v="777"/>
          </reference>
          <reference field="11" count="1" selected="0">
            <x v="8"/>
          </reference>
        </references>
      </pivotArea>
    </format>
    <format dxfId="24784">
      <pivotArea dataOnly="0" labelOnly="1" outline="0" fieldPosition="0">
        <references count="4">
          <reference field="1" count="1" selected="0">
            <x v="0"/>
          </reference>
          <reference field="2" count="1" selected="0">
            <x v="214"/>
          </reference>
          <reference field="5" count="4">
            <x v="112"/>
            <x v="339"/>
            <x v="565"/>
            <x v="802"/>
          </reference>
          <reference field="11" count="1" selected="0">
            <x v="8"/>
          </reference>
        </references>
      </pivotArea>
    </format>
    <format dxfId="24783">
      <pivotArea dataOnly="0" labelOnly="1" outline="0" fieldPosition="0">
        <references count="4">
          <reference field="1" count="1" selected="0">
            <x v="1"/>
          </reference>
          <reference field="2" count="1" selected="0">
            <x v="215"/>
          </reference>
          <reference field="5" count="4">
            <x v="136"/>
            <x v="364"/>
            <x v="589"/>
            <x v="828"/>
          </reference>
          <reference field="11" count="1" selected="0">
            <x v="8"/>
          </reference>
        </references>
      </pivotArea>
    </format>
    <format dxfId="24782">
      <pivotArea dataOnly="0" labelOnly="1" outline="0" fieldPosition="0">
        <references count="4">
          <reference field="1" count="1" selected="0">
            <x v="2"/>
          </reference>
          <reference field="2" count="1" selected="0">
            <x v="216"/>
          </reference>
          <reference field="5" count="4">
            <x v="156"/>
            <x v="390"/>
            <x v="614"/>
            <x v="857"/>
          </reference>
          <reference field="11" count="1" selected="0">
            <x v="8"/>
          </reference>
        </references>
      </pivotArea>
    </format>
    <format dxfId="24781">
      <pivotArea dataOnly="0" labelOnly="1" outline="0" fieldPosition="0">
        <references count="4">
          <reference field="1" count="1" selected="0">
            <x v="3"/>
          </reference>
          <reference field="2" count="1" selected="0">
            <x v="217"/>
          </reference>
          <reference field="5" count="4">
            <x v="187"/>
            <x v="425"/>
            <x v="651"/>
            <x v="889"/>
          </reference>
          <reference field="11" count="1" selected="0">
            <x v="8"/>
          </reference>
        </references>
      </pivotArea>
    </format>
    <format dxfId="24780">
      <pivotArea dataOnly="0" labelOnly="1" outline="0" fieldPosition="0">
        <references count="4">
          <reference field="1" count="1" selected="0">
            <x v="4"/>
          </reference>
          <reference field="2" count="1" selected="0">
            <x v="218"/>
          </reference>
          <reference field="5" count="3">
            <x v="220"/>
            <x v="463"/>
            <x v="696"/>
          </reference>
          <reference field="11" count="1" selected="0">
            <x v="8"/>
          </reference>
        </references>
      </pivotArea>
    </format>
    <format dxfId="24779">
      <pivotArea dataOnly="0" labelOnly="1" outline="0" fieldPosition="0">
        <references count="4">
          <reference field="1" count="1" selected="0">
            <x v="5"/>
          </reference>
          <reference field="2" count="1" selected="0">
            <x v="219"/>
          </reference>
          <reference field="5" count="4">
            <x v="45"/>
            <x v="273"/>
            <x v="513"/>
            <x v="751"/>
          </reference>
          <reference field="11" count="1" selected="0">
            <x v="8"/>
          </reference>
        </references>
      </pivotArea>
    </format>
    <format dxfId="24778">
      <pivotArea dataOnly="0" labelOnly="1" outline="0" fieldPosition="0">
        <references count="4">
          <reference field="1" count="1" selected="0">
            <x v="6"/>
          </reference>
          <reference field="2" count="1" selected="0">
            <x v="220"/>
          </reference>
          <reference field="5" count="4">
            <x v="99"/>
            <x v="322"/>
            <x v="572"/>
            <x v="801"/>
          </reference>
          <reference field="11" count="1" selected="0">
            <x v="8"/>
          </reference>
        </references>
      </pivotArea>
    </format>
    <format dxfId="24777">
      <pivotArea dataOnly="0" labelOnly="1" outline="0" fieldPosition="0">
        <references count="4">
          <reference field="1" count="1" selected="0">
            <x v="0"/>
          </reference>
          <reference field="2" count="1" selected="0">
            <x v="221"/>
          </reference>
          <reference field="5" count="4">
            <x v="152"/>
            <x v="373"/>
            <x v="614"/>
            <x v="846"/>
          </reference>
          <reference field="11" count="1" selected="0">
            <x v="8"/>
          </reference>
        </references>
      </pivotArea>
    </format>
    <format dxfId="24776">
      <pivotArea dataOnly="0" labelOnly="1" outline="0" fieldPosition="0">
        <references count="4">
          <reference field="1" count="1" selected="0">
            <x v="1"/>
          </reference>
          <reference field="2" count="1" selected="0">
            <x v="222"/>
          </reference>
          <reference field="5" count="4">
            <x v="194"/>
            <x v="414"/>
            <x v="654"/>
            <x v="882"/>
          </reference>
          <reference field="11" count="1" selected="0">
            <x v="8"/>
          </reference>
        </references>
      </pivotArea>
    </format>
    <format dxfId="24775">
      <pivotArea dataOnly="0" labelOnly="1" outline="0" fieldPosition="0">
        <references count="4">
          <reference field="1" count="1" selected="0">
            <x v="2"/>
          </reference>
          <reference field="2" count="1" selected="0">
            <x v="223"/>
          </reference>
          <reference field="5" count="3">
            <x v="223"/>
            <x v="448"/>
            <x v="684"/>
          </reference>
          <reference field="11" count="1" selected="0">
            <x v="8"/>
          </reference>
        </references>
      </pivotArea>
    </format>
    <format dxfId="24774">
      <pivotArea dataOnly="0" labelOnly="1" outline="0" fieldPosition="0">
        <references count="4">
          <reference field="1" count="1" selected="0">
            <x v="3"/>
          </reference>
          <reference field="2" count="1" selected="0">
            <x v="224"/>
          </reference>
          <reference field="5" count="4">
            <x v="21"/>
            <x v="251"/>
            <x v="476"/>
            <x v="712"/>
          </reference>
          <reference field="11" count="1" selected="0">
            <x v="8"/>
          </reference>
        </references>
      </pivotArea>
    </format>
    <format dxfId="24773">
      <pivotArea dataOnly="0" labelOnly="1" outline="0" fieldPosition="0">
        <references count="4">
          <reference field="1" count="1" selected="0">
            <x v="4"/>
          </reference>
          <reference field="2" count="1" selected="0">
            <x v="225"/>
          </reference>
          <reference field="5" count="4">
            <x v="51"/>
            <x v="280"/>
            <x v="501"/>
            <x v="738"/>
          </reference>
          <reference field="11" count="1" selected="0">
            <x v="8"/>
          </reference>
        </references>
      </pivotArea>
    </format>
    <format dxfId="24772">
      <pivotArea dataOnly="0" labelOnly="1" outline="0" fieldPosition="0">
        <references count="4">
          <reference field="1" count="1" selected="0">
            <x v="5"/>
          </reference>
          <reference field="2" count="1" selected="0">
            <x v="226"/>
          </reference>
          <reference field="5" count="4">
            <x v="73"/>
            <x v="302"/>
            <x v="529"/>
            <x v="763"/>
          </reference>
          <reference field="11" count="1" selected="0">
            <x v="8"/>
          </reference>
        </references>
      </pivotArea>
    </format>
    <format dxfId="24771">
      <pivotArea dataOnly="0" labelOnly="1" outline="0" fieldPosition="0">
        <references count="4">
          <reference field="1" count="1" selected="0">
            <x v="6"/>
          </reference>
          <reference field="2" count="1" selected="0">
            <x v="227"/>
          </reference>
          <reference field="5" count="4">
            <x v="97"/>
            <x v="325"/>
            <x v="551"/>
            <x v="783"/>
          </reference>
          <reference field="11" count="1" selected="0">
            <x v="8"/>
          </reference>
        </references>
      </pivotArea>
    </format>
    <format dxfId="24770">
      <pivotArea dataOnly="0" labelOnly="1" outline="0" fieldPosition="0">
        <references count="4">
          <reference field="1" count="1" selected="0">
            <x v="0"/>
          </reference>
          <reference field="2" count="1" selected="0">
            <x v="228"/>
          </reference>
          <reference field="5" count="4">
            <x v="119"/>
            <x v="345"/>
            <x v="573"/>
            <x v="804"/>
          </reference>
          <reference field="11" count="1" selected="0">
            <x v="8"/>
          </reference>
        </references>
      </pivotArea>
    </format>
    <format dxfId="24769">
      <pivotArea dataOnly="0" labelOnly="1" outline="0" fieldPosition="0">
        <references count="4">
          <reference field="1" count="1" selected="0">
            <x v="1"/>
          </reference>
          <reference field="2" count="1" selected="0">
            <x v="229"/>
          </reference>
          <reference field="5" count="4">
            <x v="140"/>
            <x v="365"/>
            <x v="593"/>
            <x v="826"/>
          </reference>
          <reference field="11" count="1" selected="0">
            <x v="8"/>
          </reference>
        </references>
      </pivotArea>
    </format>
    <format dxfId="24768">
      <pivotArea dataOnly="0" labelOnly="1" outline="0" fieldPosition="0">
        <references count="4">
          <reference field="1" count="1" selected="0">
            <x v="2"/>
          </reference>
          <reference field="2" count="1" selected="0">
            <x v="230"/>
          </reference>
          <reference field="5" count="4">
            <x v="157"/>
            <x v="389"/>
            <x v="613"/>
            <x v="852"/>
          </reference>
          <reference field="11" count="1" selected="0">
            <x v="8"/>
          </reference>
        </references>
      </pivotArea>
    </format>
    <format dxfId="24767">
      <pivotArea dataOnly="0" labelOnly="1" outline="0" fieldPosition="0">
        <references count="4">
          <reference field="1" count="1" selected="0">
            <x v="3"/>
          </reference>
          <reference field="2" count="1" selected="0">
            <x v="231"/>
          </reference>
          <reference field="5" count="4">
            <x v="182"/>
            <x v="420"/>
            <x v="641"/>
            <x v="884"/>
          </reference>
          <reference field="11" count="1" selected="0">
            <x v="8"/>
          </reference>
        </references>
      </pivotArea>
    </format>
    <format dxfId="24766">
      <pivotArea dataOnly="0" labelOnly="1" outline="0" fieldPosition="0">
        <references count="4">
          <reference field="1" count="1" selected="0">
            <x v="4"/>
          </reference>
          <reference field="2" count="1" selected="0">
            <x v="232"/>
          </reference>
          <reference field="5" count="3">
            <x v="209"/>
            <x v="461"/>
            <x v="683"/>
          </reference>
          <reference field="11" count="1" selected="0">
            <x v="8"/>
          </reference>
        </references>
      </pivotArea>
    </format>
    <format dxfId="24765">
      <pivotArea dataOnly="0" labelOnly="1" outline="0" fieldPosition="0">
        <references count="4">
          <reference field="1" count="1" selected="0">
            <x v="5"/>
          </reference>
          <reference field="2" count="1" selected="0">
            <x v="233"/>
          </reference>
          <reference field="5" count="4">
            <x v="41"/>
            <x v="264"/>
            <x v="510"/>
            <x v="753"/>
          </reference>
          <reference field="11" count="1" selected="0">
            <x v="8"/>
          </reference>
        </references>
      </pivotArea>
    </format>
    <format dxfId="24764">
      <pivotArea dataOnly="0" labelOnly="1" outline="0" fieldPosition="0">
        <references count="4">
          <reference field="1" count="1" selected="0">
            <x v="6"/>
          </reference>
          <reference field="2" count="1" selected="0">
            <x v="234"/>
          </reference>
          <reference field="5" count="4">
            <x v="98"/>
            <x v="325"/>
            <x v="568"/>
            <x v="797"/>
          </reference>
          <reference field="11" count="1" selected="0">
            <x v="8"/>
          </reference>
        </references>
      </pivotArea>
    </format>
    <format dxfId="24763">
      <pivotArea dataOnly="0" labelOnly="1" outline="0" fieldPosition="0">
        <references count="4">
          <reference field="1" count="1" selected="0">
            <x v="0"/>
          </reference>
          <reference field="2" count="1" selected="0">
            <x v="235"/>
          </reference>
          <reference field="5" count="4">
            <x v="148"/>
            <x v="363"/>
            <x v="604"/>
            <x v="831"/>
          </reference>
          <reference field="11" count="1" selected="0">
            <x v="8"/>
          </reference>
        </references>
      </pivotArea>
    </format>
    <format dxfId="24762">
      <pivotArea dataOnly="0" labelOnly="1" outline="0" fieldPosition="0">
        <references count="4">
          <reference field="1" count="1" selected="0">
            <x v="1"/>
          </reference>
          <reference field="2" count="1" selected="0">
            <x v="236"/>
          </reference>
          <reference field="5" count="4">
            <x v="178"/>
            <x v="394"/>
            <x v="632"/>
            <x v="860"/>
          </reference>
          <reference field="11" count="1" selected="0">
            <x v="8"/>
          </reference>
        </references>
      </pivotArea>
    </format>
    <format dxfId="24761">
      <pivotArea dataOnly="0" labelOnly="1" outline="0" fieldPosition="0">
        <references count="4">
          <reference field="1" count="1" selected="0">
            <x v="2"/>
          </reference>
          <reference field="2" count="1" selected="0">
            <x v="237"/>
          </reference>
          <reference field="5" count="4">
            <x v="203"/>
            <x v="423"/>
            <x v="657"/>
            <x v="881"/>
          </reference>
          <reference field="11" count="1" selected="0">
            <x v="8"/>
          </reference>
        </references>
      </pivotArea>
    </format>
    <format dxfId="24760">
      <pivotArea dataOnly="0" labelOnly="1" outline="0" fieldPosition="0">
        <references count="4">
          <reference field="1" count="1" selected="0">
            <x v="3"/>
          </reference>
          <reference field="2" count="1" selected="0">
            <x v="238"/>
          </reference>
          <reference field="5" count="3">
            <x v="222"/>
            <x v="443"/>
            <x v="680"/>
          </reference>
          <reference field="11" count="1" selected="0">
            <x v="8"/>
          </reference>
        </references>
      </pivotArea>
    </format>
    <format dxfId="24759">
      <pivotArea dataOnly="0" labelOnly="1" outline="0" fieldPosition="0">
        <references count="4">
          <reference field="1" count="1" selected="0">
            <x v="4"/>
          </reference>
          <reference field="2" count="1" selected="0">
            <x v="239"/>
          </reference>
          <reference field="5" count="4">
            <x v="12"/>
            <x v="243"/>
            <x v="466"/>
            <x v="698"/>
          </reference>
          <reference field="11" count="1" selected="0">
            <x v="8"/>
          </reference>
        </references>
      </pivotArea>
    </format>
    <format dxfId="24758">
      <pivotArea dataOnly="0" labelOnly="1" outline="0" fieldPosition="0">
        <references count="4">
          <reference field="1" count="1" selected="0">
            <x v="5"/>
          </reference>
          <reference field="2" count="1" selected="0">
            <x v="240"/>
          </reference>
          <reference field="5" count="4">
            <x v="32"/>
            <x v="264"/>
            <x v="489"/>
            <x v="719"/>
          </reference>
          <reference field="11" count="1" selected="0">
            <x v="8"/>
          </reference>
        </references>
      </pivotArea>
    </format>
    <format dxfId="24757">
      <pivotArea dataOnly="0" labelOnly="1" outline="0" fieldPosition="0">
        <references count="4">
          <reference field="1" count="1" selected="0">
            <x v="6"/>
          </reference>
          <reference field="2" count="1" selected="0">
            <x v="241"/>
          </reference>
          <reference field="5" count="4">
            <x v="57"/>
            <x v="283"/>
            <x v="508"/>
            <x v="740"/>
          </reference>
          <reference field="11" count="1" selected="0">
            <x v="8"/>
          </reference>
        </references>
      </pivotArea>
    </format>
    <format dxfId="24756">
      <pivotArea dataOnly="0" labelOnly="1" outline="0" fieldPosition="0">
        <references count="4">
          <reference field="1" count="1" selected="0">
            <x v="0"/>
          </reference>
          <reference field="2" count="1" selected="0">
            <x v="242"/>
          </reference>
          <reference field="5" count="4">
            <x v="75"/>
            <x v="301"/>
            <x v="532"/>
            <x v="762"/>
          </reference>
          <reference field="11" count="1" selected="0">
            <x v="8"/>
          </reference>
        </references>
      </pivotArea>
    </format>
    <format dxfId="24755">
      <pivotArea dataOnly="0" labelOnly="1" outline="0" fieldPosition="0">
        <references count="4">
          <reference field="1" count="1" selected="0">
            <x v="1"/>
          </reference>
          <reference field="2" count="1" selected="0">
            <x v="243"/>
          </reference>
          <reference field="5" count="4">
            <x v="96"/>
            <x v="323"/>
            <x v="552"/>
            <x v="784"/>
          </reference>
          <reference field="11" count="1" selected="0">
            <x v="9"/>
          </reference>
        </references>
      </pivotArea>
    </format>
    <format dxfId="24754">
      <pivotArea dataOnly="0" labelOnly="1" outline="0" fieldPosition="0">
        <references count="4">
          <reference field="1" count="1" selected="0">
            <x v="2"/>
          </reference>
          <reference field="2" count="1" selected="0">
            <x v="244"/>
          </reference>
          <reference field="5" count="4">
            <x v="118"/>
            <x v="346"/>
            <x v="574"/>
            <x v="813"/>
          </reference>
          <reference field="11" count="1" selected="0">
            <x v="9"/>
          </reference>
        </references>
      </pivotArea>
    </format>
    <format dxfId="24753">
      <pivotArea dataOnly="0" labelOnly="1" outline="0" fieldPosition="0">
        <references count="4">
          <reference field="1" count="1" selected="0">
            <x v="3"/>
          </reference>
          <reference field="2" count="1" selected="0">
            <x v="245"/>
          </reference>
          <reference field="5" count="4">
            <x v="144"/>
            <x v="377"/>
            <x v="600"/>
            <x v="840"/>
          </reference>
          <reference field="11" count="1" selected="0">
            <x v="9"/>
          </reference>
        </references>
      </pivotArea>
    </format>
    <format dxfId="24752">
      <pivotArea dataOnly="0" labelOnly="1" outline="0" fieldPosition="0">
        <references count="4">
          <reference field="1" count="1" selected="0">
            <x v="4"/>
          </reference>
          <reference field="2" count="1" selected="0">
            <x v="246"/>
          </reference>
          <reference field="5" count="4">
            <x v="168"/>
            <x v="407"/>
            <x v="635"/>
            <x v="877"/>
          </reference>
          <reference field="11" count="1" selected="0">
            <x v="9"/>
          </reference>
        </references>
      </pivotArea>
    </format>
    <format dxfId="24751">
      <pivotArea dataOnly="0" labelOnly="1" outline="0" fieldPosition="0">
        <references count="4">
          <reference field="1" count="1" selected="0">
            <x v="5"/>
          </reference>
          <reference field="2" count="1" selected="0">
            <x v="247"/>
          </reference>
          <reference field="5" count="3">
            <x v="207"/>
            <x v="450"/>
            <x v="686"/>
          </reference>
          <reference field="11" count="1" selected="0">
            <x v="9"/>
          </reference>
        </references>
      </pivotArea>
    </format>
    <format dxfId="24750">
      <pivotArea dataOnly="0" labelOnly="1" outline="0" fieldPosition="0">
        <references count="4">
          <reference field="1" count="1" selected="0">
            <x v="6"/>
          </reference>
          <reference field="2" count="1" selected="0">
            <x v="248"/>
          </reference>
          <reference field="5" count="4">
            <x v="39"/>
            <x v="262"/>
            <x v="511"/>
            <x v="749"/>
          </reference>
          <reference field="11" count="1" selected="0">
            <x v="9"/>
          </reference>
        </references>
      </pivotArea>
    </format>
    <format dxfId="24749">
      <pivotArea dataOnly="0" labelOnly="1" outline="0" fieldPosition="0">
        <references count="4">
          <reference field="1" count="1" selected="0">
            <x v="0"/>
          </reference>
          <reference field="2" count="1" selected="0">
            <x v="249"/>
          </reference>
          <reference field="5" count="4">
            <x v="101"/>
            <x v="319"/>
            <x v="571"/>
            <x v="801"/>
          </reference>
          <reference field="11" count="1" selected="0">
            <x v="9"/>
          </reference>
        </references>
      </pivotArea>
    </format>
    <format dxfId="24748">
      <pivotArea dataOnly="0" labelOnly="1" outline="0" fieldPosition="0">
        <references count="4">
          <reference field="1" count="1" selected="0">
            <x v="1"/>
          </reference>
          <reference field="2" count="1" selected="0">
            <x v="250"/>
          </reference>
          <reference field="5" count="4">
            <x v="151"/>
            <x v="371"/>
            <x v="610"/>
            <x v="843"/>
          </reference>
          <reference field="11" count="1" selected="0">
            <x v="9"/>
          </reference>
        </references>
      </pivotArea>
    </format>
    <format dxfId="24747">
      <pivotArea dataOnly="0" labelOnly="1" outline="0" fieldPosition="0">
        <references count="4">
          <reference field="1" count="1" selected="0">
            <x v="2"/>
          </reference>
          <reference field="2" count="1" selected="0">
            <x v="251"/>
          </reference>
          <reference field="5" count="4">
            <x v="187"/>
            <x v="408"/>
            <x v="646"/>
            <x v="873"/>
          </reference>
          <reference field="11" count="1" selected="0">
            <x v="9"/>
          </reference>
        </references>
      </pivotArea>
    </format>
    <format dxfId="24746">
      <pivotArea dataOnly="0" labelOnly="1" outline="0" fieldPosition="0">
        <references count="4">
          <reference field="1" count="1" selected="0">
            <x v="3"/>
          </reference>
          <reference field="2" count="1" selected="0">
            <x v="252"/>
          </reference>
          <reference field="5" count="3">
            <x v="215"/>
            <x v="441"/>
            <x v="675"/>
          </reference>
          <reference field="11" count="1" selected="0">
            <x v="9"/>
          </reference>
        </references>
      </pivotArea>
    </format>
    <format dxfId="24745">
      <pivotArea dataOnly="0" labelOnly="1" outline="0" fieldPosition="0">
        <references count="4">
          <reference field="1" count="1" selected="0">
            <x v="4"/>
          </reference>
          <reference field="2" count="1" selected="0">
            <x v="253"/>
          </reference>
          <reference field="5" count="4">
            <x v="9"/>
            <x v="238"/>
            <x v="465"/>
            <x v="697"/>
          </reference>
          <reference field="11" count="1" selected="0">
            <x v="9"/>
          </reference>
        </references>
      </pivotArea>
    </format>
    <format dxfId="24744">
      <pivotArea dataOnly="0" labelOnly="1" outline="0" fieldPosition="0">
        <references count="4">
          <reference field="1" count="1" selected="0">
            <x v="5"/>
          </reference>
          <reference field="2" count="1" selected="0">
            <x v="254"/>
          </reference>
          <reference field="5" count="4">
            <x v="33"/>
            <x v="263"/>
            <x v="490"/>
            <x v="719"/>
          </reference>
          <reference field="11" count="1" selected="0">
            <x v="9"/>
          </reference>
        </references>
      </pivotArea>
    </format>
    <format dxfId="24743">
      <pivotArea dataOnly="0" labelOnly="1" outline="0" fieldPosition="0">
        <references count="4">
          <reference field="1" count="1" selected="0">
            <x v="6"/>
          </reference>
          <reference field="2" count="1" selected="0">
            <x v="255"/>
          </reference>
          <reference field="5" count="4">
            <x v="58"/>
            <x v="284"/>
            <x v="509"/>
            <x v="741"/>
          </reference>
          <reference field="11" count="1" selected="0">
            <x v="9"/>
          </reference>
        </references>
      </pivotArea>
    </format>
    <format dxfId="24742">
      <pivotArea dataOnly="0" labelOnly="1" outline="0" fieldPosition="0">
        <references count="4">
          <reference field="1" count="1" selected="0">
            <x v="0"/>
          </reference>
          <reference field="2" count="1" selected="0">
            <x v="256"/>
          </reference>
          <reference field="5" count="4">
            <x v="75"/>
            <x v="303"/>
            <x v="531"/>
            <x v="761"/>
          </reference>
          <reference field="11" count="1" selected="0">
            <x v="9"/>
          </reference>
        </references>
      </pivotArea>
    </format>
    <format dxfId="24741">
      <pivotArea dataOnly="0" labelOnly="1" outline="0" fieldPosition="0">
        <references count="4">
          <reference field="1" count="1" selected="0">
            <x v="1"/>
          </reference>
          <reference field="2" count="1" selected="0">
            <x v="257"/>
          </reference>
          <reference field="5" count="4">
            <x v="93"/>
            <x v="320"/>
            <x v="549"/>
            <x v="779"/>
          </reference>
          <reference field="11" count="1" selected="0">
            <x v="9"/>
          </reference>
        </references>
      </pivotArea>
    </format>
    <format dxfId="24740">
      <pivotArea dataOnly="0" labelOnly="1" outline="0" fieldPosition="0">
        <references count="4">
          <reference field="1" count="1" selected="0">
            <x v="2"/>
          </reference>
          <reference field="2" count="1" selected="0">
            <x v="258"/>
          </reference>
          <reference field="5" count="4">
            <x v="111"/>
            <x v="339"/>
            <x v="567"/>
            <x v="798"/>
          </reference>
          <reference field="11" count="1" selected="0">
            <x v="9"/>
          </reference>
        </references>
      </pivotArea>
    </format>
    <format dxfId="24739">
      <pivotArea dataOnly="0" labelOnly="1" outline="0" fieldPosition="0">
        <references count="4">
          <reference field="1" count="1" selected="0">
            <x v="3"/>
          </reference>
          <reference field="2" count="1" selected="0">
            <x v="259"/>
          </reference>
          <reference field="5" count="4">
            <x v="132"/>
            <x v="360"/>
            <x v="587"/>
            <x v="821"/>
          </reference>
          <reference field="11" count="1" selected="0">
            <x v="9"/>
          </reference>
        </references>
      </pivotArea>
    </format>
    <format dxfId="24738">
      <pivotArea dataOnly="0" labelOnly="1" outline="0" fieldPosition="0">
        <references count="4">
          <reference field="1" count="1" selected="0">
            <x v="4"/>
          </reference>
          <reference field="2" count="1" selected="0">
            <x v="260"/>
          </reference>
          <reference field="5" count="4">
            <x v="149"/>
            <x v="389"/>
            <x v="607"/>
            <x v="853"/>
          </reference>
          <reference field="11" count="1" selected="0">
            <x v="9"/>
          </reference>
        </references>
      </pivotArea>
    </format>
    <format dxfId="24737">
      <pivotArea dataOnly="0" labelOnly="1" outline="0" fieldPosition="0">
        <references count="4">
          <reference field="1" count="1" selected="0">
            <x v="5"/>
          </reference>
          <reference field="2" count="1" selected="0">
            <x v="261"/>
          </reference>
          <reference field="5" count="3">
            <x v="172"/>
            <x v="430"/>
            <x v="642"/>
          </reference>
          <reference field="11" count="1" selected="0">
            <x v="9"/>
          </reference>
        </references>
      </pivotArea>
    </format>
    <format dxfId="24736">
      <pivotArea dataOnly="0" labelOnly="1" outline="0" fieldPosition="0">
        <references count="4">
          <reference field="1" count="1" selected="0">
            <x v="6"/>
          </reference>
          <reference field="2" count="1" selected="0">
            <x v="262"/>
          </reference>
          <reference field="5" count="4">
            <x v="8"/>
            <x v="212"/>
            <x v="480"/>
            <x v="733"/>
          </reference>
          <reference field="11" count="1" selected="0">
            <x v="9"/>
          </reference>
        </references>
      </pivotArea>
    </format>
    <format dxfId="24735">
      <pivotArea dataOnly="0" labelOnly="1" outline="0" fieldPosition="0">
        <references count="4">
          <reference field="1" count="1" selected="0">
            <x v="0"/>
          </reference>
          <reference field="2" count="1" selected="0">
            <x v="263"/>
          </reference>
          <reference field="5" count="4">
            <x v="71"/>
            <x v="304"/>
            <x v="539"/>
            <x v="776"/>
          </reference>
          <reference field="11" count="1" selected="0">
            <x v="9"/>
          </reference>
        </references>
      </pivotArea>
    </format>
    <format dxfId="24734">
      <pivotArea dataOnly="0" labelOnly="1" outline="0" fieldPosition="0">
        <references count="4">
          <reference field="1" count="1" selected="0">
            <x v="1"/>
          </reference>
          <reference field="2" count="1" selected="0">
            <x v="264"/>
          </reference>
          <reference field="5" count="4">
            <x v="124"/>
            <x v="340"/>
            <x v="581"/>
            <x v="811"/>
          </reference>
          <reference field="11" count="1" selected="0">
            <x v="9"/>
          </reference>
        </references>
      </pivotArea>
    </format>
    <format dxfId="24733">
      <pivotArea dataOnly="0" labelOnly="1" outline="0" fieldPosition="0">
        <references count="4">
          <reference field="1" count="1" selected="0">
            <x v="2"/>
          </reference>
          <reference field="2" count="1" selected="0">
            <x v="265"/>
          </reference>
          <reference field="5" count="4">
            <x v="155"/>
            <x v="374"/>
            <x v="608"/>
            <x v="836"/>
          </reference>
          <reference field="11" count="1" selected="0">
            <x v="9"/>
          </reference>
        </references>
      </pivotArea>
    </format>
    <format dxfId="24732">
      <pivotArea dataOnly="0" labelOnly="1" outline="0" fieldPosition="0">
        <references count="4">
          <reference field="1" count="1" selected="0">
            <x v="3"/>
          </reference>
          <reference field="2" count="1" selected="0">
            <x v="266"/>
          </reference>
          <reference field="5" count="4">
            <x v="181"/>
            <x v="399"/>
            <x v="635"/>
            <x v="864"/>
          </reference>
          <reference field="11" count="1" selected="0">
            <x v="9"/>
          </reference>
        </references>
      </pivotArea>
    </format>
    <format dxfId="24731">
      <pivotArea dataOnly="0" labelOnly="1" outline="0" fieldPosition="0">
        <references count="4">
          <reference field="1" count="1" selected="0">
            <x v="4"/>
          </reference>
          <reference field="2" count="1" selected="0">
            <x v="267"/>
          </reference>
          <reference field="5" count="4">
            <x v="204"/>
            <x v="428"/>
            <x v="662"/>
            <x v="887"/>
          </reference>
          <reference field="11" count="1" selected="0">
            <x v="9"/>
          </reference>
        </references>
      </pivotArea>
    </format>
    <format dxfId="24730">
      <pivotArea dataOnly="0" labelOnly="1" outline="0" fieldPosition="0">
        <references count="4">
          <reference field="1" count="1" selected="0">
            <x v="5"/>
          </reference>
          <reference field="2" count="1" selected="0">
            <x v="268"/>
          </reference>
          <reference field="5" count="3">
            <x v="224"/>
            <x v="450"/>
            <x v="682"/>
          </reference>
          <reference field="11" count="1" selected="0">
            <x v="9"/>
          </reference>
        </references>
      </pivotArea>
    </format>
    <format dxfId="24729">
      <pivotArea dataOnly="0" labelOnly="1" outline="0" fieldPosition="0">
        <references count="4">
          <reference field="1" count="1" selected="0">
            <x v="6"/>
          </reference>
          <reference field="2" count="1" selected="0">
            <x v="269"/>
          </reference>
          <reference field="5" count="4">
            <x v="17"/>
            <x v="245"/>
            <x v="472"/>
            <x v="703"/>
          </reference>
          <reference field="11" count="1" selected="0">
            <x v="9"/>
          </reference>
        </references>
      </pivotArea>
    </format>
    <format dxfId="24728">
      <pivotArea dataOnly="0" labelOnly="1" outline="0" fieldPosition="0">
        <references count="4">
          <reference field="1" count="1" selected="0">
            <x v="0"/>
          </reference>
          <reference field="2" count="1" selected="0">
            <x v="270"/>
          </reference>
          <reference field="5" count="4">
            <x v="41"/>
            <x v="268"/>
            <x v="496"/>
            <x v="724"/>
          </reference>
          <reference field="11" count="1" selected="0">
            <x v="9"/>
          </reference>
        </references>
      </pivotArea>
    </format>
    <format dxfId="24727">
      <pivotArea dataOnly="0" labelOnly="1" outline="0" fieldPosition="0">
        <references count="4">
          <reference field="1" count="1" selected="0">
            <x v="1"/>
          </reference>
          <reference field="2" count="1" selected="0">
            <x v="271"/>
          </reference>
          <reference field="5" count="4">
            <x v="62"/>
            <x v="287"/>
            <x v="517"/>
            <x v="747"/>
          </reference>
          <reference field="11" count="1" selected="0">
            <x v="9"/>
          </reference>
        </references>
      </pivotArea>
    </format>
    <format dxfId="24726">
      <pivotArea dataOnly="0" labelOnly="1" outline="0" fieldPosition="0">
        <references count="4">
          <reference field="1" count="1" selected="0">
            <x v="2"/>
          </reference>
          <reference field="2" count="1" selected="0">
            <x v="272"/>
          </reference>
          <reference field="5" count="4">
            <x v="79"/>
            <x v="309"/>
            <x v="540"/>
            <x v="774"/>
          </reference>
          <reference field="11" count="1" selected="0">
            <x v="9"/>
          </reference>
        </references>
      </pivotArea>
    </format>
    <format dxfId="24725">
      <pivotArea dataOnly="0" labelOnly="1" outline="0" fieldPosition="0">
        <references count="4">
          <reference field="1" count="1" selected="0">
            <x v="3"/>
          </reference>
          <reference field="2" count="1" selected="0">
            <x v="273"/>
          </reference>
          <reference field="5" count="4">
            <x v="104"/>
            <x v="335"/>
            <x v="565"/>
            <x v="800"/>
          </reference>
          <reference field="11" count="1" selected="0">
            <x v="10"/>
          </reference>
        </references>
      </pivotArea>
    </format>
    <format dxfId="24724">
      <pivotArea dataOnly="0" labelOnly="1" outline="0" fieldPosition="0">
        <references count="4">
          <reference field="1" count="1" selected="0">
            <x v="4"/>
          </reference>
          <reference field="2" count="1" selected="0">
            <x v="274"/>
          </reference>
          <reference field="5" count="4">
            <x v="134"/>
            <x v="362"/>
            <x v="595"/>
            <x v="833"/>
          </reference>
          <reference field="11" count="1" selected="0">
            <x v="10"/>
          </reference>
        </references>
      </pivotArea>
    </format>
    <format dxfId="24723">
      <pivotArea dataOnly="0" labelOnly="1" outline="0" fieldPosition="0">
        <references count="4">
          <reference field="1" count="1" selected="0">
            <x v="5"/>
          </reference>
          <reference field="2" count="1" selected="0">
            <x v="275"/>
          </reference>
          <reference field="5" count="4">
            <x v="160"/>
            <x v="399"/>
            <x v="631"/>
            <x v="875"/>
          </reference>
          <reference field="11" count="1" selected="0">
            <x v="10"/>
          </reference>
        </references>
      </pivotArea>
    </format>
    <format dxfId="24722">
      <pivotArea dataOnly="0" labelOnly="1" outline="0" fieldPosition="0">
        <references count="4">
          <reference field="1" count="1" selected="0">
            <x v="6"/>
          </reference>
          <reference field="2" count="1" selected="0">
            <x v="276"/>
          </reference>
          <reference field="5" count="3">
            <x v="203"/>
            <x v="451"/>
            <x v="686"/>
          </reference>
          <reference field="11" count="1" selected="0">
            <x v="10"/>
          </reference>
        </references>
      </pivotArea>
    </format>
    <format dxfId="24721">
      <pivotArea dataOnly="0" labelOnly="1" outline="0" fieldPosition="0">
        <references count="4">
          <reference field="1" count="1" selected="0">
            <x v="0"/>
          </reference>
          <reference field="2" count="1" selected="0">
            <x v="277"/>
          </reference>
          <reference field="5" count="4">
            <x v="44"/>
            <x v="260"/>
            <x v="511"/>
            <x v="745"/>
          </reference>
          <reference field="11" count="1" selected="0">
            <x v="10"/>
          </reference>
        </references>
      </pivotArea>
    </format>
    <format dxfId="24720">
      <pivotArea dataOnly="0" labelOnly="1" outline="0" fieldPosition="0">
        <references count="4">
          <reference field="1" count="1" selected="0">
            <x v="1"/>
          </reference>
          <reference field="2" count="1" selected="0">
            <x v="278"/>
          </reference>
          <reference field="5" count="4">
            <x v="97"/>
            <x v="312"/>
            <x v="563"/>
            <x v="789"/>
          </reference>
          <reference field="11" count="1" selected="0">
            <x v="10"/>
          </reference>
        </references>
      </pivotArea>
    </format>
    <format dxfId="24719">
      <pivotArea dataOnly="0" labelOnly="1" outline="0" fieldPosition="0">
        <references count="4">
          <reference field="1" count="1" selected="0">
            <x v="2"/>
          </reference>
          <reference field="2" count="1" selected="0">
            <x v="279"/>
          </reference>
          <reference field="5" count="4">
            <x v="143"/>
            <x v="357"/>
            <x v="601"/>
            <x v="830"/>
          </reference>
          <reference field="11" count="1" selected="0">
            <x v="10"/>
          </reference>
        </references>
      </pivotArea>
    </format>
    <format dxfId="24718">
      <pivotArea dataOnly="0" labelOnly="1" outline="0" fieldPosition="0">
        <references count="4">
          <reference field="1" count="1" selected="0">
            <x v="3"/>
          </reference>
          <reference field="2" count="1" selected="0">
            <x v="280"/>
          </reference>
          <reference field="5" count="4">
            <x v="173"/>
            <x v="394"/>
            <x v="632"/>
            <x v="863"/>
          </reference>
          <reference field="11" count="1" selected="0">
            <x v="10"/>
          </reference>
        </references>
      </pivotArea>
    </format>
    <format dxfId="24717">
      <pivotArea dataOnly="0" labelOnly="1" outline="0" fieldPosition="0">
        <references count="4">
          <reference field="1" count="1" selected="0">
            <x v="4"/>
          </reference>
          <reference field="2" count="1" selected="0">
            <x v="281"/>
          </reference>
          <reference field="5" count="4">
            <x v="202"/>
            <x v="426"/>
            <x v="660"/>
            <x v="886"/>
          </reference>
          <reference field="11" count="1" selected="0">
            <x v="10"/>
          </reference>
        </references>
      </pivotArea>
    </format>
    <format dxfId="24716">
      <pivotArea dataOnly="0" labelOnly="1" outline="0" fieldPosition="0">
        <references count="4">
          <reference field="1" count="1" selected="0">
            <x v="5"/>
          </reference>
          <reference field="2" count="1" selected="0">
            <x v="282"/>
          </reference>
          <reference field="5" count="3">
            <x v="223"/>
            <x v="449"/>
            <x v="681"/>
          </reference>
          <reference field="11" count="1" selected="0">
            <x v="10"/>
          </reference>
        </references>
      </pivotArea>
    </format>
    <format dxfId="24715">
      <pivotArea dataOnly="0" labelOnly="1" outline="0" fieldPosition="0">
        <references count="4">
          <reference field="1" count="1" selected="0">
            <x v="6"/>
          </reference>
          <reference field="2" count="1" selected="0">
            <x v="283"/>
          </reference>
          <reference field="5" count="4">
            <x v="15"/>
            <x v="244"/>
            <x v="470"/>
            <x v="702"/>
          </reference>
          <reference field="11" count="1" selected="0">
            <x v="10"/>
          </reference>
        </references>
      </pivotArea>
    </format>
    <format dxfId="24714">
      <pivotArea dataOnly="0" labelOnly="1" outline="0" fieldPosition="0">
        <references count="4">
          <reference field="1" count="1" selected="0">
            <x v="0"/>
          </reference>
          <reference field="2" count="1" selected="0">
            <x v="284"/>
          </reference>
          <reference field="5" count="4">
            <x v="36"/>
            <x v="265"/>
            <x v="492"/>
            <x v="721"/>
          </reference>
          <reference field="11" count="1" selected="0">
            <x v="10"/>
          </reference>
        </references>
      </pivotArea>
    </format>
    <format dxfId="24713">
      <pivotArea dataOnly="0" labelOnly="1" outline="0" fieldPosition="0">
        <references count="4">
          <reference field="1" count="1" selected="0">
            <x v="1"/>
          </reference>
          <reference field="2" count="1" selected="0">
            <x v="285"/>
          </reference>
          <reference field="5" count="4">
            <x v="54"/>
            <x v="284"/>
            <x v="506"/>
            <x v="741"/>
          </reference>
          <reference field="11" count="1" selected="0">
            <x v="10"/>
          </reference>
        </references>
      </pivotArea>
    </format>
    <format dxfId="24712">
      <pivotArea dataOnly="0" labelOnly="1" outline="0" fieldPosition="0">
        <references count="4">
          <reference field="1" count="1" selected="0">
            <x v="2"/>
          </reference>
          <reference field="2" count="1" selected="0">
            <x v="286"/>
          </reference>
          <reference field="5" count="4">
            <x v="70"/>
            <x v="302"/>
            <x v="528"/>
            <x v="761"/>
          </reference>
          <reference field="11" count="1" selected="0">
            <x v="10"/>
          </reference>
        </references>
      </pivotArea>
    </format>
    <format dxfId="24711">
      <pivotArea dataOnly="0" labelOnly="1" outline="0" fieldPosition="0">
        <references count="4">
          <reference field="1" count="1" selected="0">
            <x v="3"/>
          </reference>
          <reference field="2" count="1" selected="0">
            <x v="287"/>
          </reference>
          <reference field="5" count="4">
            <x v="86"/>
            <x v="320"/>
            <x v="548"/>
            <x v="779"/>
          </reference>
          <reference field="11" count="1" selected="0">
            <x v="10"/>
          </reference>
        </references>
      </pivotArea>
    </format>
    <format dxfId="24710">
      <pivotArea dataOnly="0" labelOnly="1" outline="0" fieldPosition="0">
        <references count="4">
          <reference field="1" count="1" selected="0">
            <x v="4"/>
          </reference>
          <reference field="2" count="1" selected="0">
            <x v="288"/>
          </reference>
          <reference field="5" count="4">
            <x v="105"/>
            <x v="341"/>
            <x v="566"/>
            <x v="801"/>
          </reference>
          <reference field="11" count="1" selected="0">
            <x v="10"/>
          </reference>
        </references>
      </pivotArea>
    </format>
    <format dxfId="24709">
      <pivotArea dataOnly="0" labelOnly="1" outline="0" fieldPosition="0">
        <references count="4">
          <reference field="1" count="1" selected="0">
            <x v="5"/>
          </reference>
          <reference field="2" count="1" selected="0">
            <x v="289"/>
          </reference>
          <reference field="5" count="4">
            <x v="128"/>
            <x v="369"/>
            <x v="590"/>
            <x v="830"/>
          </reference>
          <reference field="11" count="1" selected="0">
            <x v="10"/>
          </reference>
        </references>
      </pivotArea>
    </format>
    <format dxfId="24708">
      <pivotArea dataOnly="0" labelOnly="1" outline="0" fieldPosition="0">
        <references count="4">
          <reference field="1" count="1" selected="0">
            <x v="6"/>
          </reference>
          <reference field="2" count="1" selected="0">
            <x v="290"/>
          </reference>
          <reference field="5" count="4">
            <x v="152"/>
            <x v="401"/>
            <x v="619"/>
            <x v="872"/>
          </reference>
          <reference field="11" count="1" selected="0">
            <x v="10"/>
          </reference>
        </references>
      </pivotArea>
    </format>
    <format dxfId="24707">
      <pivotArea dataOnly="0" labelOnly="1" outline="0" fieldPosition="0">
        <references count="4">
          <reference field="1" count="1" selected="0">
            <x v="0"/>
          </reference>
          <reference field="2" count="1" selected="0">
            <x v="291"/>
          </reference>
          <reference field="5" count="3">
            <x v="190"/>
            <x v="450"/>
            <x v="679"/>
          </reference>
          <reference field="11" count="1" selected="0">
            <x v="10"/>
          </reference>
        </references>
      </pivotArea>
    </format>
    <format dxfId="24706">
      <pivotArea dataOnly="0" labelOnly="1" outline="0" fieldPosition="0">
        <references count="4">
          <reference field="1" count="1" selected="0">
            <x v="1"/>
          </reference>
          <reference field="2" count="1" selected="0">
            <x v="292"/>
          </reference>
          <reference field="5" count="4">
            <x v="35"/>
            <x v="264"/>
            <x v="499"/>
            <x v="742"/>
          </reference>
          <reference field="11" count="1" selected="0">
            <x v="10"/>
          </reference>
        </references>
      </pivotArea>
    </format>
    <format dxfId="24705">
      <pivotArea dataOnly="0" labelOnly="1" outline="0" fieldPosition="0">
        <references count="4">
          <reference field="1" count="1" selected="0">
            <x v="2"/>
          </reference>
          <reference field="2" count="1" selected="0">
            <x v="293"/>
          </reference>
          <reference field="5" count="4">
            <x v="81"/>
            <x v="308"/>
            <x v="547"/>
            <x v="776"/>
          </reference>
          <reference field="11" count="1" selected="0">
            <x v="10"/>
          </reference>
        </references>
      </pivotArea>
    </format>
    <format dxfId="24704">
      <pivotArea dataOnly="0" labelOnly="1" outline="0" fieldPosition="0">
        <references count="4">
          <reference field="1" count="1" selected="0">
            <x v="3"/>
          </reference>
          <reference field="2" count="1" selected="0">
            <x v="294"/>
          </reference>
          <reference field="5" count="4">
            <x v="122"/>
            <x v="340"/>
            <x v="581"/>
            <x v="810"/>
          </reference>
          <reference field="11" count="1" selected="0">
            <x v="10"/>
          </reference>
        </references>
      </pivotArea>
    </format>
    <format dxfId="24703">
      <pivotArea dataOnly="0" labelOnly="1" outline="0" fieldPosition="0">
        <references count="4">
          <reference field="1" count="1" selected="0">
            <x v="4"/>
          </reference>
          <reference field="2" count="1" selected="0">
            <x v="295"/>
          </reference>
          <reference field="5" count="4">
            <x v="153"/>
            <x v="375"/>
            <x v="609"/>
            <x v="839"/>
          </reference>
          <reference field="11" count="1" selected="0">
            <x v="10"/>
          </reference>
        </references>
      </pivotArea>
    </format>
    <format dxfId="24702">
      <pivotArea dataOnly="0" labelOnly="1" outline="0" fieldPosition="0">
        <references count="4">
          <reference field="1" count="1" selected="0">
            <x v="5"/>
          </reference>
          <reference field="2" count="1" selected="0">
            <x v="296"/>
          </reference>
          <reference field="5" count="4">
            <x v="180"/>
            <x v="403"/>
            <x v="638"/>
            <x v="865"/>
          </reference>
          <reference field="11" count="1" selected="0">
            <x v="10"/>
          </reference>
        </references>
      </pivotArea>
    </format>
    <format dxfId="24701">
      <pivotArea dataOnly="0" labelOnly="1" outline="0" fieldPosition="0">
        <references count="4">
          <reference field="1" count="1" selected="0">
            <x v="6"/>
          </reference>
          <reference field="2" count="1" selected="0">
            <x v="297"/>
          </reference>
          <reference field="5" count="4">
            <x v="166"/>
            <x v="395"/>
            <x v="624"/>
            <x v="858"/>
          </reference>
          <reference field="11" count="1" selected="0">
            <x v="10"/>
          </reference>
        </references>
      </pivotArea>
    </format>
    <format dxfId="24700">
      <pivotArea dataOnly="0" labelOnly="1" outline="0" fieldPosition="0">
        <references count="4">
          <reference field="1" count="1" selected="0">
            <x v="0"/>
          </reference>
          <reference field="2" count="1" selected="0">
            <x v="298"/>
          </reference>
          <reference field="5" count="4">
            <x v="194"/>
            <x v="424"/>
            <x v="653"/>
            <x v="880"/>
          </reference>
          <reference field="11" count="1" selected="0">
            <x v="10"/>
          </reference>
        </references>
      </pivotArea>
    </format>
    <format dxfId="24699">
      <pivotArea dataOnly="0" labelOnly="1" outline="0" fieldPosition="0">
        <references count="4">
          <reference field="1" count="1" selected="0">
            <x v="1"/>
          </reference>
          <reference field="2" count="1" selected="0">
            <x v="299"/>
          </reference>
          <reference field="5" count="3">
            <x v="214"/>
            <x v="446"/>
            <x v="677"/>
          </reference>
          <reference field="11" count="1" selected="0">
            <x v="10"/>
          </reference>
        </references>
      </pivotArea>
    </format>
    <format dxfId="24698">
      <pivotArea dataOnly="0" labelOnly="1" outline="0" fieldPosition="0">
        <references count="4">
          <reference field="1" count="1" selected="0">
            <x v="2"/>
          </reference>
          <reference field="2" count="1" selected="0">
            <x v="300"/>
          </reference>
          <reference field="5" count="4">
            <x v="11"/>
            <x v="236"/>
            <x v="468"/>
            <x v="698"/>
          </reference>
          <reference field="11" count="1" selected="0">
            <x v="10"/>
          </reference>
        </references>
      </pivotArea>
    </format>
    <format dxfId="24697">
      <pivotArea dataOnly="0" labelOnly="1" outline="0" fieldPosition="0">
        <references count="4">
          <reference field="1" count="1" selected="0">
            <x v="3"/>
          </reference>
          <reference field="2" count="1" selected="0">
            <x v="301"/>
          </reference>
          <reference field="5" count="4">
            <x v="32"/>
            <x v="263"/>
            <x v="494"/>
            <x v="728"/>
          </reference>
          <reference field="11" count="1" selected="0">
            <x v="10"/>
          </reference>
        </references>
      </pivotArea>
    </format>
    <format dxfId="24696">
      <pivotArea dataOnly="0" labelOnly="1" outline="0" fieldPosition="0">
        <references count="4">
          <reference field="1" count="1" selected="0">
            <x v="4"/>
          </reference>
          <reference field="2" count="1" selected="0">
            <x v="302"/>
          </reference>
          <reference field="5" count="4">
            <x v="60"/>
            <x v="289"/>
            <x v="522"/>
            <x v="758"/>
          </reference>
          <reference field="11" count="1" selected="0">
            <x v="10"/>
          </reference>
        </references>
      </pivotArea>
    </format>
    <format dxfId="24695">
      <pivotArea dataOnly="0" labelOnly="1" outline="0" fieldPosition="0">
        <references count="4">
          <reference field="1" count="1" selected="0">
            <x v="5"/>
          </reference>
          <reference field="2" count="1" selected="0">
            <x v="303"/>
          </reference>
          <reference field="5" count="4">
            <x v="83"/>
            <x v="321"/>
            <x v="554"/>
            <x v="794"/>
          </reference>
          <reference field="11" count="1" selected="0">
            <x v="10"/>
          </reference>
        </references>
      </pivotArea>
    </format>
    <format dxfId="24694">
      <pivotArea dataOnly="0" labelOnly="1" outline="0" fieldPosition="0">
        <references count="4">
          <reference field="1" count="1" selected="0">
            <x v="6"/>
          </reference>
          <reference field="2" count="1" selected="0">
            <x v="304"/>
          </reference>
          <reference field="5" count="4">
            <x v="121"/>
            <x v="363"/>
            <x v="594"/>
            <x v="844"/>
          </reference>
          <reference field="11" count="1" selected="0">
            <x v="11"/>
          </reference>
        </references>
      </pivotArea>
    </format>
    <format dxfId="24693">
      <pivotArea dataOnly="0" labelOnly="1" outline="0" fieldPosition="0">
        <references count="4">
          <reference field="1" count="1" selected="0">
            <x v="0"/>
          </reference>
          <reference field="2" count="1" selected="0">
            <x v="305"/>
          </reference>
          <reference field="5" count="3">
            <x v="162"/>
            <x v="416"/>
            <x v="643"/>
          </reference>
          <reference field="11" count="1" selected="0">
            <x v="11"/>
          </reference>
        </references>
      </pivotArea>
    </format>
    <format dxfId="24692">
      <pivotArea dataOnly="0" labelOnly="1" outline="0" fieldPosition="0">
        <references count="4">
          <reference field="1" count="1" selected="0">
            <x v="1"/>
          </reference>
          <reference field="2" count="1" selected="0">
            <x v="306"/>
          </reference>
          <reference field="5" count="4">
            <x v="1"/>
            <x v="213"/>
            <x v="464"/>
            <x v="693"/>
          </reference>
          <reference field="11" count="1" selected="0">
            <x v="11"/>
          </reference>
        </references>
      </pivotArea>
    </format>
    <format dxfId="24691">
      <pivotArea dataOnly="0" labelOnly="1" outline="0" fieldPosition="0">
        <references count="4">
          <reference field="1" count="1" selected="0">
            <x v="2"/>
          </reference>
          <reference field="2" count="1" selected="0">
            <x v="307"/>
          </reference>
          <reference field="5" count="4">
            <x v="46"/>
            <x v="261"/>
            <x v="504"/>
            <x v="736"/>
          </reference>
          <reference field="11" count="1" selected="0">
            <x v="11"/>
          </reference>
        </references>
      </pivotArea>
    </format>
    <format dxfId="24690">
      <pivotArea dataOnly="0" labelOnly="1" outline="0" fieldPosition="0">
        <references count="4">
          <reference field="1" count="1" selected="0">
            <x v="3"/>
          </reference>
          <reference field="2" count="1" selected="0">
            <x v="308"/>
          </reference>
          <reference field="5" count="4">
            <x v="80"/>
            <x v="300"/>
            <x v="547"/>
            <x v="775"/>
          </reference>
          <reference field="11" count="1" selected="0">
            <x v="11"/>
          </reference>
        </references>
      </pivotArea>
    </format>
    <format dxfId="24689">
      <pivotArea dataOnly="0" labelOnly="1" outline="0" fieldPosition="0">
        <references count="4">
          <reference field="1" count="1" selected="0">
            <x v="4"/>
          </reference>
          <reference field="2" count="1" selected="0">
            <x v="309"/>
          </reference>
          <reference field="5" count="4">
            <x v="116"/>
            <x v="336"/>
            <x v="575"/>
            <x v="804"/>
          </reference>
          <reference field="11" count="1" selected="0">
            <x v="11"/>
          </reference>
        </references>
      </pivotArea>
    </format>
    <format dxfId="24688">
      <pivotArea dataOnly="0" labelOnly="1" outline="0" fieldPosition="0">
        <references count="4">
          <reference field="1" count="1" selected="0">
            <x v="5"/>
          </reference>
          <reference field="2" count="1" selected="0">
            <x v="310"/>
          </reference>
          <reference field="5" count="4">
            <x v="146"/>
            <x v="369"/>
            <x v="602"/>
            <x v="832"/>
          </reference>
          <reference field="11" count="1" selected="0">
            <x v="11"/>
          </reference>
        </references>
      </pivotArea>
    </format>
    <format dxfId="24687">
      <pivotArea dataOnly="0" labelOnly="1" outline="0" fieldPosition="0">
        <references count="4">
          <reference field="1" count="1" selected="0">
            <x v="6"/>
          </reference>
          <reference field="2" count="1" selected="0">
            <x v="311"/>
          </reference>
          <reference field="5" count="4">
            <x v="167"/>
            <x v="396"/>
            <x v="626"/>
            <x v="856"/>
          </reference>
          <reference field="11" count="1" selected="0">
            <x v="11"/>
          </reference>
        </references>
      </pivotArea>
    </format>
    <format dxfId="24686">
      <pivotArea dataOnly="0" labelOnly="1" outline="0" fieldPosition="0">
        <references count="4">
          <reference field="1" count="1" selected="0">
            <x v="0"/>
          </reference>
          <reference field="2" count="1" selected="0">
            <x v="312"/>
          </reference>
          <reference field="5" count="4">
            <x v="193"/>
            <x v="420"/>
            <x v="650"/>
            <x v="873"/>
          </reference>
          <reference field="11" count="1" selected="0">
            <x v="11"/>
          </reference>
        </references>
      </pivotArea>
    </format>
    <format dxfId="24685">
      <pivotArea dataOnly="0" labelOnly="1" outline="0" fieldPosition="0">
        <references count="4">
          <reference field="1" count="1" selected="0">
            <x v="1"/>
          </reference>
          <reference field="2" count="1" selected="0">
            <x v="313"/>
          </reference>
          <reference field="5" count="4">
            <x v="211"/>
            <x v="440"/>
            <x v="672"/>
            <x v="891"/>
          </reference>
          <reference field="11" count="1" selected="0">
            <x v="11"/>
          </reference>
        </references>
      </pivotArea>
    </format>
    <format dxfId="24684">
      <pivotArea dataOnly="0" labelOnly="1" outline="0" fieldPosition="0">
        <references count="4">
          <reference field="1" count="1" selected="0">
            <x v="2"/>
          </reference>
          <reference field="2" count="1" selected="0">
            <x v="314"/>
          </reference>
          <reference field="5" count="3">
            <x v="232"/>
            <x v="456"/>
            <x v="690"/>
          </reference>
          <reference field="11" count="1" selected="0">
            <x v="11"/>
          </reference>
        </references>
      </pivotArea>
    </format>
    <format dxfId="24683">
      <pivotArea dataOnly="0" labelOnly="1" outline="0" fieldPosition="0">
        <references count="4">
          <reference field="1" count="1" selected="0">
            <x v="3"/>
          </reference>
          <reference field="2" count="1" selected="0">
            <x v="315"/>
          </reference>
          <reference field="5" count="4">
            <x v="16"/>
            <x v="251"/>
            <x v="474"/>
            <x v="712"/>
          </reference>
          <reference field="11" count="1" selected="0">
            <x v="11"/>
          </reference>
        </references>
      </pivotArea>
    </format>
    <format dxfId="24682">
      <pivotArea dataOnly="0" labelOnly="1" outline="0" fieldPosition="0">
        <references count="4">
          <reference field="1" count="1" selected="0">
            <x v="4"/>
          </reference>
          <reference field="2" count="1" selected="0">
            <x v="316"/>
          </reference>
          <reference field="5" count="4">
            <x v="34"/>
            <x v="274"/>
            <x v="495"/>
            <x v="731"/>
          </reference>
          <reference field="11" count="1" selected="0">
            <x v="11"/>
          </reference>
        </references>
      </pivotArea>
    </format>
    <format dxfId="24681">
      <pivotArea dataOnly="0" labelOnly="1" outline="0" fieldPosition="0">
        <references count="4">
          <reference field="1" count="1" selected="0">
            <x v="5"/>
          </reference>
          <reference field="2" count="1" selected="0">
            <x v="317"/>
          </reference>
          <reference field="5" count="4">
            <x v="55"/>
            <x v="293"/>
            <x v="515"/>
            <x v="754"/>
          </reference>
          <reference field="11" count="1" selected="0">
            <x v="11"/>
          </reference>
        </references>
      </pivotArea>
    </format>
    <format dxfId="24680">
      <pivotArea dataOnly="0" labelOnly="1" outline="0" fieldPosition="0">
        <references count="4">
          <reference field="1" count="1" selected="0">
            <x v="6"/>
          </reference>
          <reference field="2" count="1" selected="0">
            <x v="318"/>
          </reference>
          <reference field="5" count="4">
            <x v="74"/>
            <x v="316"/>
            <x v="540"/>
            <x v="780"/>
          </reference>
          <reference field="11" count="1" selected="0">
            <x v="11"/>
          </reference>
        </references>
      </pivotArea>
    </format>
    <format dxfId="24679">
      <pivotArea dataOnly="0" labelOnly="1" outline="0" fieldPosition="0">
        <references count="4">
          <reference field="1" count="1" selected="0">
            <x v="0"/>
          </reference>
          <reference field="2" count="1" selected="0">
            <x v="319"/>
          </reference>
          <reference field="5" count="4">
            <x v="101"/>
            <x v="349"/>
            <x v="570"/>
            <x v="817"/>
          </reference>
          <reference field="11" count="1" selected="0">
            <x v="11"/>
          </reference>
        </references>
      </pivotArea>
    </format>
    <format dxfId="24678">
      <pivotArea dataOnly="0" labelOnly="1" outline="0" fieldPosition="0">
        <references count="4">
          <reference field="1" count="1" selected="0">
            <x v="1"/>
          </reference>
          <reference field="2" count="1" selected="0">
            <x v="320"/>
          </reference>
          <reference field="5" count="4">
            <x v="138"/>
            <x v="388"/>
            <x v="607"/>
            <x v="861"/>
          </reference>
          <reference field="11" count="1" selected="0">
            <x v="11"/>
          </reference>
        </references>
      </pivotArea>
    </format>
    <format dxfId="24677">
      <pivotArea dataOnly="0" labelOnly="1" outline="0" fieldPosition="0">
        <references count="4">
          <reference field="1" count="1" selected="0">
            <x v="2"/>
          </reference>
          <reference field="2" count="1" selected="0">
            <x v="321"/>
          </reference>
          <reference field="5" count="3">
            <x v="183"/>
            <x v="432"/>
            <x v="661"/>
          </reference>
          <reference field="11" count="1" selected="0">
            <x v="11"/>
          </reference>
        </references>
      </pivotArea>
    </format>
    <format dxfId="24676">
      <pivotArea dataOnly="0" labelOnly="1" outline="0" fieldPosition="0">
        <references count="4">
          <reference field="1" count="1" selected="0">
            <x v="3"/>
          </reference>
          <reference field="2" count="1" selected="0">
            <x v="322"/>
          </reference>
          <reference field="5" count="4">
            <x v="7"/>
            <x v="229"/>
            <x v="469"/>
            <x v="702"/>
          </reference>
          <reference field="11" count="1" selected="0">
            <x v="11"/>
          </reference>
        </references>
      </pivotArea>
    </format>
    <format dxfId="24675">
      <pivotArea dataOnly="0" labelOnly="1" outline="0" fieldPosition="0">
        <references count="4">
          <reference field="1" count="1" selected="0">
            <x v="4"/>
          </reference>
          <reference field="2" count="1" selected="0">
            <x v="323"/>
          </reference>
          <reference field="5" count="4">
            <x v="49"/>
            <x v="271"/>
            <x v="504"/>
            <x v="738"/>
          </reference>
          <reference field="11" count="1" selected="0">
            <x v="11"/>
          </reference>
        </references>
      </pivotArea>
    </format>
    <format dxfId="24674">
      <pivotArea dataOnly="0" labelOnly="1" outline="0" fieldPosition="0">
        <references count="4">
          <reference field="1" count="1" selected="0">
            <x v="5"/>
          </reference>
          <reference field="2" count="1" selected="0">
            <x v="324"/>
          </reference>
          <reference field="5" count="4">
            <x v="79"/>
            <x v="305"/>
            <x v="545"/>
            <x v="775"/>
          </reference>
          <reference field="11" count="1" selected="0">
            <x v="11"/>
          </reference>
        </references>
      </pivotArea>
    </format>
    <format dxfId="24673">
      <pivotArea dataOnly="0" labelOnly="1" outline="0" fieldPosition="0">
        <references count="4">
          <reference field="1" count="1" selected="0">
            <x v="6"/>
          </reference>
          <reference field="2" count="1" selected="0">
            <x v="325"/>
          </reference>
          <reference field="5" count="4">
            <x v="115"/>
            <x v="338"/>
            <x v="576"/>
            <x v="807"/>
          </reference>
          <reference field="11" count="1" selected="0">
            <x v="11"/>
          </reference>
        </references>
      </pivotArea>
    </format>
    <format dxfId="24672">
      <pivotArea dataOnly="0" labelOnly="1" outline="0" fieldPosition="0">
        <references count="4">
          <reference field="1" count="1" selected="0">
            <x v="0"/>
          </reference>
          <reference field="2" count="1" selected="0">
            <x v="326"/>
          </reference>
          <reference field="5" count="4">
            <x v="147"/>
            <x v="377"/>
            <x v="605"/>
            <x v="838"/>
          </reference>
          <reference field="11" count="1" selected="0">
            <x v="11"/>
          </reference>
        </references>
      </pivotArea>
    </format>
    <format dxfId="24671">
      <pivotArea dataOnly="0" labelOnly="1" outline="0" fieldPosition="0">
        <references count="4">
          <reference field="1" count="1" selected="0">
            <x v="1"/>
          </reference>
          <reference field="2" count="1" selected="0">
            <x v="327"/>
          </reference>
          <reference field="5" count="4">
            <x v="174"/>
            <x v="405"/>
            <x v="637"/>
            <x v="866"/>
          </reference>
          <reference field="11" count="1" selected="0">
            <x v="11"/>
          </reference>
        </references>
      </pivotArea>
    </format>
    <format dxfId="24670">
      <pivotArea dataOnly="0" labelOnly="1" outline="0" fieldPosition="0">
        <references count="4">
          <reference field="1" count="1" selected="0">
            <x v="2"/>
          </reference>
          <reference field="2" count="1" selected="0">
            <x v="328"/>
          </reference>
          <reference field="5" count="3">
            <x v="204"/>
            <x v="435"/>
            <x v="669"/>
          </reference>
          <reference field="11" count="1" selected="0">
            <x v="11"/>
          </reference>
        </references>
      </pivotArea>
    </format>
    <format dxfId="24669">
      <pivotArea dataOnly="0" labelOnly="1" outline="0" fieldPosition="0">
        <references count="4">
          <reference field="1" count="1" selected="0">
            <x v="3"/>
          </reference>
          <reference field="2" count="1" selected="0">
            <x v="329"/>
          </reference>
          <reference field="5" count="4">
            <x v="0"/>
            <x v="230"/>
            <x v="462"/>
            <x v="696"/>
          </reference>
          <reference field="11" count="1" selected="0">
            <x v="11"/>
          </reference>
        </references>
      </pivotArea>
    </format>
    <format dxfId="24668">
      <pivotArea dataOnly="0" labelOnly="1" outline="0" fieldPosition="0">
        <references count="4">
          <reference field="1" count="1" selected="0">
            <x v="4"/>
          </reference>
          <reference field="2" count="1" selected="0">
            <x v="330"/>
          </reference>
          <reference field="5" count="4">
            <x v="25"/>
            <x v="259"/>
            <x v="491"/>
            <x v="726"/>
          </reference>
          <reference field="11" count="1" selected="0">
            <x v="11"/>
          </reference>
        </references>
      </pivotArea>
    </format>
    <format dxfId="24667">
      <pivotArea dataOnly="0" labelOnly="1" outline="0" fieldPosition="0">
        <references count="4">
          <reference field="1" count="1" selected="0">
            <x v="5"/>
          </reference>
          <reference field="2" count="1" selected="0">
            <x v="331"/>
          </reference>
          <reference field="5" count="4">
            <x v="54"/>
            <x v="290"/>
            <x v="519"/>
            <x v="758"/>
          </reference>
          <reference field="11" count="1" selected="0">
            <x v="11"/>
          </reference>
        </references>
      </pivotArea>
    </format>
    <format dxfId="24666">
      <pivotArea dataOnly="0" labelOnly="1" outline="0" fieldPosition="0">
        <references count="4">
          <reference field="1" count="1" selected="0">
            <x v="6"/>
          </reference>
          <reference field="2" count="1" selected="0">
            <x v="332"/>
          </reference>
          <reference field="5" count="4">
            <x v="81"/>
            <x v="324"/>
            <x v="552"/>
            <x v="793"/>
          </reference>
          <reference field="11" count="1" selected="0">
            <x v="11"/>
          </reference>
        </references>
      </pivotArea>
    </format>
    <format dxfId="24665">
      <pivotArea dataOnly="0" labelOnly="1" outline="0" fieldPosition="0">
        <references count="4">
          <reference field="1" count="1" selected="0">
            <x v="0"/>
          </reference>
          <reference field="2" count="1" selected="0">
            <x v="333"/>
          </reference>
          <reference field="5" count="4">
            <x v="116"/>
            <x v="361"/>
            <x v="588"/>
            <x v="835"/>
          </reference>
          <reference field="11" count="1" selected="0">
            <x v="11"/>
          </reference>
        </references>
      </pivotArea>
    </format>
    <format dxfId="24664">
      <pivotArea dataOnly="0" labelOnly="1" outline="0" fieldPosition="0">
        <references count="4">
          <reference field="1" count="1" selected="0">
            <x v="1"/>
          </reference>
          <reference field="2" count="1" selected="0">
            <x v="334"/>
          </reference>
          <reference field="5" count="4">
            <x v="154"/>
            <x v="404"/>
            <x v="625"/>
            <x v="875"/>
          </reference>
          <reference field="11" count="1" selected="0">
            <x v="12"/>
          </reference>
        </references>
      </pivotArea>
    </format>
    <format dxfId="24663">
      <pivotArea dataOnly="0" labelOnly="1" outline="0" fieldPosition="0">
        <references count="4">
          <reference field="1" count="1" selected="0">
            <x v="2"/>
          </reference>
          <reference field="2" count="1" selected="0">
            <x v="335"/>
          </reference>
          <reference field="5" count="3">
            <x v="196"/>
            <x v="444"/>
            <x v="670"/>
          </reference>
          <reference field="11" count="1" selected="0">
            <x v="12"/>
          </reference>
        </references>
      </pivotArea>
    </format>
    <format dxfId="24662">
      <pivotArea dataOnly="0" labelOnly="1" outline="0" fieldPosition="0">
        <references count="4">
          <reference field="1" count="1" selected="0">
            <x v="3"/>
          </reference>
          <reference field="2" count="1" selected="0">
            <x v="336"/>
          </reference>
          <reference field="5" count="4">
            <x v="21"/>
            <x v="235"/>
            <x v="482"/>
            <x v="710"/>
          </reference>
          <reference field="11" count="1" selected="0">
            <x v="12"/>
          </reference>
        </references>
      </pivotArea>
    </format>
    <format dxfId="24661">
      <pivotArea dataOnly="0" labelOnly="1" outline="0" fieldPosition="0">
        <references count="4">
          <reference field="1" count="1" selected="0">
            <x v="4"/>
          </reference>
          <reference field="2" count="1" selected="0">
            <x v="337"/>
          </reference>
          <reference field="5" count="4">
            <x v="59"/>
            <x v="276"/>
            <x v="521"/>
            <x v="747"/>
          </reference>
          <reference field="11" count="1" selected="0">
            <x v="12"/>
          </reference>
        </references>
      </pivotArea>
    </format>
    <format dxfId="24660">
      <pivotArea dataOnly="0" labelOnly="1" outline="0" fieldPosition="0">
        <references count="4">
          <reference field="1" count="1" selected="0">
            <x v="5"/>
          </reference>
          <reference field="2" count="1" selected="0">
            <x v="338"/>
          </reference>
          <reference field="5" count="4">
            <x v="90"/>
            <x v="311"/>
            <x v="557"/>
            <x v="781"/>
          </reference>
          <reference field="11" count="1" selected="0">
            <x v="12"/>
          </reference>
        </references>
      </pivotArea>
    </format>
    <format dxfId="24659">
      <pivotArea dataOnly="0" labelOnly="1" outline="0" fieldPosition="0">
        <references count="4">
          <reference field="1" count="1" selected="0">
            <x v="6"/>
          </reference>
          <reference field="2" count="1" selected="0">
            <x v="339"/>
          </reference>
          <reference field="5" count="4">
            <x v="126"/>
            <x v="347"/>
            <x v="586"/>
            <x v="814"/>
          </reference>
          <reference field="11" count="1" selected="0">
            <x v="12"/>
          </reference>
        </references>
      </pivotArea>
    </format>
    <format dxfId="24658">
      <pivotArea dataOnly="0" labelOnly="1" outline="0" fieldPosition="0">
        <references count="4">
          <reference field="1" count="1" selected="0">
            <x v="0"/>
          </reference>
          <reference field="2" count="1" selected="0">
            <x v="340"/>
          </reference>
          <reference field="5" count="4">
            <x v="152"/>
            <x v="380"/>
            <x v="610"/>
            <x v="837"/>
          </reference>
          <reference field="11" count="1" selected="0">
            <x v="12"/>
          </reference>
        </references>
      </pivotArea>
    </format>
    <format dxfId="24657">
      <pivotArea dataOnly="0" labelOnly="1" outline="0" fieldPosition="0">
        <references count="4">
          <reference field="1" count="1" selected="0">
            <x v="1"/>
          </reference>
          <reference field="2" count="1" selected="0">
            <x v="341"/>
          </reference>
          <reference field="5" count="4">
            <x v="175"/>
            <x v="402"/>
            <x v="636"/>
            <x v="862"/>
          </reference>
          <reference field="11" count="1" selected="0">
            <x v="12"/>
          </reference>
        </references>
      </pivotArea>
    </format>
    <format dxfId="24656">
      <pivotArea dataOnly="0" labelOnly="1" outline="0" fieldPosition="0">
        <references count="4">
          <reference field="1" count="1" selected="0">
            <x v="2"/>
          </reference>
          <reference field="2" count="1" selected="0">
            <x v="342"/>
          </reference>
          <reference field="5" count="4">
            <x v="201"/>
            <x v="427"/>
            <x v="662"/>
            <x v="879"/>
          </reference>
          <reference field="11" count="1" selected="0">
            <x v="12"/>
          </reference>
        </references>
      </pivotArea>
    </format>
    <format dxfId="24655">
      <pivotArea dataOnly="0" labelOnly="1" outline="0" fieldPosition="0">
        <references count="4">
          <reference field="1" count="1" selected="0">
            <x v="3"/>
          </reference>
          <reference field="2" count="1" selected="0">
            <x v="343"/>
          </reference>
          <reference field="5" count="3">
            <x v="221"/>
            <x v="444"/>
            <x v="682"/>
          </reference>
          <reference field="11" count="1" selected="0">
            <x v="12"/>
          </reference>
        </references>
      </pivotArea>
    </format>
    <format dxfId="24654">
      <pivotArea dataOnly="0" labelOnly="1" outline="0" fieldPosition="0">
        <references count="4">
          <reference field="1" count="1" selected="0">
            <x v="4"/>
          </reference>
          <reference field="2" count="1" selected="0">
            <x v="344"/>
          </reference>
          <reference field="5" count="4">
            <x v="4"/>
            <x v="243"/>
            <x v="465"/>
            <x v="703"/>
          </reference>
          <reference field="11" count="1" selected="0">
            <x v="12"/>
          </reference>
        </references>
      </pivotArea>
    </format>
    <format dxfId="24653">
      <pivotArea dataOnly="0" labelOnly="1" outline="0" fieldPosition="0">
        <references count="4">
          <reference field="1" count="1" selected="0">
            <x v="5"/>
          </reference>
          <reference field="2" count="1" selected="0">
            <x v="345"/>
          </reference>
          <reference field="5" count="4">
            <x v="25"/>
            <x v="266"/>
            <x v="488"/>
            <x v="723"/>
          </reference>
          <reference field="11" count="1" selected="0">
            <x v="12"/>
          </reference>
        </references>
      </pivotArea>
    </format>
    <format dxfId="24652">
      <pivotArea dataOnly="0" labelOnly="1" outline="0" fieldPosition="0">
        <references count="4">
          <reference field="1" count="1" selected="0">
            <x v="6"/>
          </reference>
          <reference field="2" count="1" selected="0">
            <x v="346"/>
          </reference>
          <reference field="5" count="4">
            <x v="50"/>
            <x v="286"/>
            <x v="507"/>
            <x v="744"/>
          </reference>
          <reference field="11" count="1" selected="0">
            <x v="12"/>
          </reference>
        </references>
      </pivotArea>
    </format>
    <format dxfId="24651">
      <pivotArea dataOnly="0" labelOnly="1" outline="0" fieldPosition="0">
        <references count="4">
          <reference field="1" count="1" selected="0">
            <x v="0"/>
          </reference>
          <reference field="2" count="1" selected="0">
            <x v="347"/>
          </reference>
          <reference field="5" count="4">
            <x v="69"/>
            <x v="308"/>
            <x v="533"/>
            <x v="771"/>
          </reference>
          <reference field="11" count="1" selected="0">
            <x v="12"/>
          </reference>
        </references>
      </pivotArea>
    </format>
    <format dxfId="24650">
      <pivotArea dataOnly="0" labelOnly="1" outline="0" fieldPosition="0">
        <references count="4">
          <reference field="1" count="1" selected="0">
            <x v="1"/>
          </reference>
          <reference field="2" count="1" selected="0">
            <x v="348"/>
          </reference>
          <reference field="5" count="4">
            <x v="90"/>
            <x v="333"/>
            <x v="558"/>
            <x v="796"/>
          </reference>
          <reference field="11" count="1" selected="0">
            <x v="12"/>
          </reference>
        </references>
      </pivotArea>
    </format>
    <format dxfId="24649">
      <pivotArea dataOnly="0" labelOnly="1" outline="0" fieldPosition="0">
        <references count="4">
          <reference field="1" count="1" selected="0">
            <x v="2"/>
          </reference>
          <reference field="2" count="1" selected="0">
            <x v="349"/>
          </reference>
          <reference field="5" count="4">
            <x v="120"/>
            <x v="363"/>
            <x v="587"/>
            <x v="830"/>
          </reference>
          <reference field="11" count="1" selected="0">
            <x v="12"/>
          </reference>
        </references>
      </pivotArea>
    </format>
    <format dxfId="24648">
      <pivotArea dataOnly="0" labelOnly="1" outline="0" fieldPosition="0">
        <references count="4">
          <reference field="1" count="1" selected="0">
            <x v="3"/>
          </reference>
          <reference field="2" count="1" selected="0">
            <x v="350"/>
          </reference>
          <reference field="5" count="4">
            <x v="153"/>
            <x v="398"/>
            <x v="621"/>
            <x v="865"/>
          </reference>
          <reference field="11" count="1" selected="0">
            <x v="12"/>
          </reference>
        </references>
      </pivotArea>
    </format>
    <format dxfId="24647">
      <pivotArea dataOnly="0" labelOnly="1" outline="0" fieldPosition="0">
        <references count="4">
          <reference field="1" count="1" selected="0">
            <x v="4"/>
          </reference>
          <reference field="2" count="1" selected="0">
            <x v="351"/>
          </reference>
          <reference field="5" count="3">
            <x v="195"/>
            <x v="437"/>
            <x v="665"/>
          </reference>
          <reference field="11" count="1" selected="0">
            <x v="12"/>
          </reference>
        </references>
      </pivotArea>
    </format>
    <format dxfId="24646">
      <pivotArea dataOnly="0" labelOnly="1" outline="0" fieldPosition="0">
        <references count="4">
          <reference field="1" count="1" selected="0">
            <x v="5"/>
          </reference>
          <reference field="2" count="1" selected="0">
            <x v="352"/>
          </reference>
          <reference field="5" count="4">
            <x v="12"/>
            <x v="235"/>
            <x v="474"/>
            <x v="707"/>
          </reference>
          <reference field="11" count="1" selected="0">
            <x v="12"/>
          </reference>
        </references>
      </pivotArea>
    </format>
    <format dxfId="24645">
      <pivotArea dataOnly="0" labelOnly="1" outline="0" fieldPosition="0">
        <references count="4">
          <reference field="1" count="1" selected="0">
            <x v="6"/>
          </reference>
          <reference field="2" count="1" selected="0">
            <x v="353"/>
          </reference>
          <reference field="5" count="4">
            <x v="53"/>
            <x v="277"/>
            <x v="515"/>
            <x v="746"/>
          </reference>
          <reference field="11" count="1" selected="0">
            <x v="12"/>
          </reference>
        </references>
      </pivotArea>
    </format>
    <format dxfId="24644">
      <pivotArea dataOnly="0" labelOnly="1" outline="0" fieldPosition="0">
        <references count="4">
          <reference field="1" count="1" selected="0">
            <x v="0"/>
          </reference>
          <reference field="2" count="1" selected="0">
            <x v="354"/>
          </reference>
          <reference field="5" count="4">
            <x v="87"/>
            <x v="315"/>
            <x v="558"/>
            <x v="784"/>
          </reference>
          <reference field="11" count="1" selected="0">
            <x v="12"/>
          </reference>
        </references>
      </pivotArea>
    </format>
    <format dxfId="24643">
      <pivotArea dataOnly="0" labelOnly="1" outline="0" fieldPosition="0">
        <references count="4">
          <reference field="1" count="1" selected="0">
            <x v="1"/>
          </reference>
          <reference field="2" count="1" selected="0">
            <x v="355"/>
          </reference>
          <reference field="5" count="4">
            <x v="130"/>
            <x v="355"/>
            <x v="596"/>
            <x v="821"/>
          </reference>
          <reference field="11" count="1" selected="0">
            <x v="12"/>
          </reference>
        </references>
      </pivotArea>
    </format>
    <format dxfId="24642">
      <pivotArea dataOnly="0" labelOnly="1" outline="0" fieldPosition="0">
        <references count="4">
          <reference field="1" count="1" selected="0">
            <x v="2"/>
          </reference>
          <reference field="2" count="1" selected="0">
            <x v="356"/>
          </reference>
          <reference field="5" count="4">
            <x v="163"/>
            <x v="393"/>
            <x v="627"/>
            <x v="857"/>
          </reference>
          <reference field="11" count="1" selected="0">
            <x v="12"/>
          </reference>
        </references>
      </pivotArea>
    </format>
    <format dxfId="24641">
      <pivotArea dataOnly="0" labelOnly="1" outline="0" fieldPosition="0">
        <references count="4">
          <reference field="1" count="1" selected="0">
            <x v="3"/>
          </reference>
          <reference field="2" count="1" selected="0">
            <x v="357"/>
          </reference>
          <reference field="5" count="4">
            <x v="199"/>
            <x v="429"/>
            <x v="663"/>
            <x v="885"/>
          </reference>
          <reference field="11" count="1" selected="0">
            <x v="12"/>
          </reference>
        </references>
      </pivotArea>
    </format>
    <format dxfId="24640">
      <pivotArea dataOnly="0" labelOnly="1" outline="0" fieldPosition="0">
        <references count="4">
          <reference field="1" count="1" selected="0">
            <x v="4"/>
          </reference>
          <reference field="2" count="1" selected="0">
            <x v="358"/>
          </reference>
          <reference field="5" count="3">
            <x v="225"/>
            <x v="459"/>
            <x v="693"/>
          </reference>
          <reference field="11" count="1" selected="0">
            <x v="12"/>
          </reference>
        </references>
      </pivotArea>
    </format>
    <format dxfId="24639">
      <pivotArea dataOnly="0" labelOnly="1" outline="0" fieldPosition="0">
        <references count="4">
          <reference field="1" count="1" selected="0">
            <x v="5"/>
          </reference>
          <reference field="2" count="1" selected="0">
            <x v="359"/>
          </reference>
          <reference field="5" count="4">
            <x v="22"/>
            <x v="257"/>
            <x v="487"/>
            <x v="722"/>
          </reference>
          <reference field="11" count="1" selected="0">
            <x v="12"/>
          </reference>
        </references>
      </pivotArea>
    </format>
    <format dxfId="24638">
      <pivotArea dataOnly="0" labelOnly="1" outline="0" fieldPosition="0">
        <references count="4">
          <reference field="1" count="1" selected="0">
            <x v="6"/>
          </reference>
          <reference field="2" count="1" selected="0">
            <x v="360"/>
          </reference>
          <reference field="5" count="4">
            <x v="52"/>
            <x v="288"/>
            <x v="515"/>
            <x v="754"/>
          </reference>
          <reference field="11" count="1" selected="0">
            <x v="12"/>
          </reference>
        </references>
      </pivotArea>
    </format>
    <format dxfId="24637">
      <pivotArea dataOnly="0" labelOnly="1" outline="0" fieldPosition="0">
        <references count="4">
          <reference field="1" count="1" selected="0">
            <x v="0"/>
          </reference>
          <reference field="2" count="1" selected="0">
            <x v="361"/>
          </reference>
          <reference field="5" count="4">
            <x v="77"/>
            <x v="318"/>
            <x v="547"/>
            <x v="784"/>
          </reference>
          <reference field="11" count="1" selected="0">
            <x v="12"/>
          </reference>
        </references>
      </pivotArea>
    </format>
    <format dxfId="24636">
      <pivotArea dataOnly="0" labelOnly="1" outline="0" fieldPosition="0">
        <references count="4">
          <reference field="1" count="1" selected="0">
            <x v="1"/>
          </reference>
          <reference field="2" count="1" selected="0">
            <x v="362"/>
          </reference>
          <reference field="5" count="4">
            <x v="107"/>
            <x v="351"/>
            <x v="574"/>
            <x v="817"/>
          </reference>
          <reference field="11" count="1" selected="0">
            <x v="12"/>
          </reference>
        </references>
      </pivotArea>
    </format>
    <format dxfId="24635">
      <pivotArea dataOnly="0" labelOnly="1" outline="0" fieldPosition="0">
        <references count="4">
          <reference field="1" count="1" selected="0">
            <x v="2"/>
          </reference>
          <reference field="2" count="1" selected="0">
            <x v="363"/>
          </reference>
          <reference field="5" count="4">
            <x v="140"/>
            <x v="385"/>
            <x v="604"/>
            <x v="852"/>
          </reference>
          <reference field="11" count="1" selected="0">
            <x v="12"/>
          </reference>
        </references>
      </pivotArea>
    </format>
    <format dxfId="24634">
      <pivotArea dataOnly="0" labelOnly="1" outline="0" fieldPosition="0">
        <references count="4">
          <reference field="1" count="1" selected="0">
            <x v="3"/>
          </reference>
          <reference field="2" count="1" selected="0">
            <x v="364"/>
          </reference>
          <reference field="5" count="4">
            <x v="169"/>
            <x v="420"/>
            <x v="639"/>
            <x v="883"/>
          </reference>
          <reference field="11" count="1" selected="0">
            <x v="12"/>
          </reference>
        </references>
      </pivotArea>
    </format>
    <format dxfId="24633">
      <pivotArea dataOnly="0" labelOnly="1" outline="0" fieldPosition="0">
        <references count="5">
          <reference field="1" count="1" selected="0">
            <x v="3"/>
          </reference>
          <reference field="2" count="1" selected="0">
            <x v="0"/>
          </reference>
          <reference field="3" count="1">
            <x v="1"/>
          </reference>
          <reference field="5" count="1" selected="0">
            <x v="116"/>
          </reference>
          <reference field="11" count="1" selected="0">
            <x v="1"/>
          </reference>
        </references>
      </pivotArea>
    </format>
    <format dxfId="24632">
      <pivotArea dataOnly="0" labelOnly="1" outline="0" fieldPosition="0">
        <references count="5">
          <reference field="1" count="1" selected="0">
            <x v="3"/>
          </reference>
          <reference field="2" count="1" selected="0">
            <x v="0"/>
          </reference>
          <reference field="3" count="1">
            <x v="0"/>
          </reference>
          <reference field="5" count="1" selected="0">
            <x v="343"/>
          </reference>
          <reference field="11" count="1" selected="0">
            <x v="1"/>
          </reference>
        </references>
      </pivotArea>
    </format>
    <format dxfId="24631">
      <pivotArea dataOnly="0" labelOnly="1" outline="0" fieldPosition="0">
        <references count="5">
          <reference field="1" count="1" selected="0">
            <x v="3"/>
          </reference>
          <reference field="2" count="1" selected="0">
            <x v="0"/>
          </reference>
          <reference field="3" count="1">
            <x v="1"/>
          </reference>
          <reference field="5" count="1" selected="0">
            <x v="583"/>
          </reference>
          <reference field="11" count="1" selected="0">
            <x v="1"/>
          </reference>
        </references>
      </pivotArea>
    </format>
    <format dxfId="24630">
      <pivotArea dataOnly="0" labelOnly="1" outline="0" fieldPosition="0">
        <references count="5">
          <reference field="1" count="1" selected="0">
            <x v="3"/>
          </reference>
          <reference field="2" count="1" selected="0">
            <x v="0"/>
          </reference>
          <reference field="3" count="1">
            <x v="0"/>
          </reference>
          <reference field="5" count="1" selected="0">
            <x v="814"/>
          </reference>
          <reference field="11" count="1" selected="0">
            <x v="1"/>
          </reference>
        </references>
      </pivotArea>
    </format>
    <format dxfId="24629">
      <pivotArea dataOnly="0" labelOnly="1" outline="0" fieldPosition="0">
        <references count="5">
          <reference field="1" count="1" selected="0">
            <x v="4"/>
          </reference>
          <reference field="2" count="1" selected="0">
            <x v="1"/>
          </reference>
          <reference field="3" count="1">
            <x v="1"/>
          </reference>
          <reference field="5" count="1" selected="0">
            <x v="155"/>
          </reference>
          <reference field="11" count="1" selected="0">
            <x v="1"/>
          </reference>
        </references>
      </pivotArea>
    </format>
    <format dxfId="24628">
      <pivotArea dataOnly="0" labelOnly="1" outline="0" fieldPosition="0">
        <references count="5">
          <reference field="1" count="1" selected="0">
            <x v="4"/>
          </reference>
          <reference field="2" count="1" selected="0">
            <x v="1"/>
          </reference>
          <reference field="3" count="1">
            <x v="0"/>
          </reference>
          <reference field="5" count="1" selected="0">
            <x v="386"/>
          </reference>
          <reference field="11" count="1" selected="0">
            <x v="1"/>
          </reference>
        </references>
      </pivotArea>
    </format>
    <format dxfId="24627">
      <pivotArea dataOnly="0" labelOnly="1" outline="0" fieldPosition="0">
        <references count="5">
          <reference field="1" count="1" selected="0">
            <x v="4"/>
          </reference>
          <reference field="2" count="1" selected="0">
            <x v="1"/>
          </reference>
          <reference field="3" count="1">
            <x v="1"/>
          </reference>
          <reference field="5" count="1" selected="0">
            <x v="620"/>
          </reference>
          <reference field="11" count="1" selected="0">
            <x v="1"/>
          </reference>
        </references>
      </pivotArea>
    </format>
    <format dxfId="24626">
      <pivotArea dataOnly="0" labelOnly="1" outline="0" fieldPosition="0">
        <references count="5">
          <reference field="1" count="1" selected="0">
            <x v="4"/>
          </reference>
          <reference field="2" count="1" selected="0">
            <x v="1"/>
          </reference>
          <reference field="3" count="1">
            <x v="0"/>
          </reference>
          <reference field="5" count="1" selected="0">
            <x v="848"/>
          </reference>
          <reference field="11" count="1" selected="0">
            <x v="1"/>
          </reference>
        </references>
      </pivotArea>
    </format>
    <format dxfId="24625">
      <pivotArea dataOnly="0" labelOnly="1" outline="0" fieldPosition="0">
        <references count="5">
          <reference field="1" count="1" selected="0">
            <x v="5"/>
          </reference>
          <reference field="2" count="1" selected="0">
            <x v="2"/>
          </reference>
          <reference field="3" count="1">
            <x v="1"/>
          </reference>
          <reference field="5" count="1" selected="0">
            <x v="191"/>
          </reference>
          <reference field="11" count="1" selected="0">
            <x v="1"/>
          </reference>
        </references>
      </pivotArea>
    </format>
    <format dxfId="24624">
      <pivotArea dataOnly="0" labelOnly="1" outline="0" fieldPosition="0">
        <references count="5">
          <reference field="1" count="1" selected="0">
            <x v="5"/>
          </reference>
          <reference field="2" count="1" selected="0">
            <x v="2"/>
          </reference>
          <reference field="3" count="1">
            <x v="0"/>
          </reference>
          <reference field="5" count="1" selected="0">
            <x v="422"/>
          </reference>
          <reference field="11" count="1" selected="0">
            <x v="1"/>
          </reference>
        </references>
      </pivotArea>
    </format>
    <format dxfId="24623">
      <pivotArea dataOnly="0" labelOnly="1" outline="0" fieldPosition="0">
        <references count="5">
          <reference field="1" count="1" selected="0">
            <x v="5"/>
          </reference>
          <reference field="2" count="1" selected="0">
            <x v="2"/>
          </reference>
          <reference field="3" count="1">
            <x v="1"/>
          </reference>
          <reference field="5" count="1" selected="0">
            <x v="655"/>
          </reference>
          <reference field="11" count="1" selected="0">
            <x v="1"/>
          </reference>
        </references>
      </pivotArea>
    </format>
    <format dxfId="24622">
      <pivotArea dataOnly="0" labelOnly="1" outline="0" fieldPosition="0">
        <references count="5">
          <reference field="1" count="1" selected="0">
            <x v="5"/>
          </reference>
          <reference field="2" count="1" selected="0">
            <x v="2"/>
          </reference>
          <reference field="3" count="1">
            <x v="0"/>
          </reference>
          <reference field="5" count="1" selected="0">
            <x v="878"/>
          </reference>
          <reference field="11" count="1" selected="0">
            <x v="1"/>
          </reference>
        </references>
      </pivotArea>
    </format>
    <format dxfId="24621">
      <pivotArea dataOnly="0" labelOnly="1" outline="0" fieldPosition="0">
        <references count="5">
          <reference field="1" count="1" selected="0">
            <x v="6"/>
          </reference>
          <reference field="2" count="1" selected="0">
            <x v="3"/>
          </reference>
          <reference field="3" count="1">
            <x v="1"/>
          </reference>
          <reference field="5" count="1" selected="0">
            <x v="219"/>
          </reference>
          <reference field="11" count="1" selected="0">
            <x v="1"/>
          </reference>
        </references>
      </pivotArea>
    </format>
    <format dxfId="24620">
      <pivotArea dataOnly="0" labelOnly="1" outline="0" fieldPosition="0">
        <references count="5">
          <reference field="1" count="1" selected="0">
            <x v="6"/>
          </reference>
          <reference field="2" count="1" selected="0">
            <x v="3"/>
          </reference>
          <reference field="3" count="1">
            <x v="0"/>
          </reference>
          <reference field="5" count="1" selected="0">
            <x v="451"/>
          </reference>
          <reference field="11" count="1" selected="0">
            <x v="1"/>
          </reference>
        </references>
      </pivotArea>
    </format>
    <format dxfId="24619">
      <pivotArea dataOnly="0" labelOnly="1" outline="0" fieldPosition="0">
        <references count="5">
          <reference field="1" count="1" selected="0">
            <x v="6"/>
          </reference>
          <reference field="2" count="1" selected="0">
            <x v="3"/>
          </reference>
          <reference field="3" count="1">
            <x v="1"/>
          </reference>
          <reference field="5" count="1" selected="0">
            <x v="685"/>
          </reference>
          <reference field="11" count="1" selected="0">
            <x v="1"/>
          </reference>
        </references>
      </pivotArea>
    </format>
    <format dxfId="24618">
      <pivotArea dataOnly="0" labelOnly="1" outline="0" fieldPosition="0">
        <references count="5">
          <reference field="1" count="1" selected="0">
            <x v="0"/>
          </reference>
          <reference field="2" count="1" selected="0">
            <x v="4"/>
          </reference>
          <reference field="3" count="1">
            <x v="0"/>
          </reference>
          <reference field="5" count="1" selected="0">
            <x v="13"/>
          </reference>
          <reference field="11" count="1" selected="0">
            <x v="1"/>
          </reference>
        </references>
      </pivotArea>
    </format>
    <format dxfId="24617">
      <pivotArea dataOnly="0" labelOnly="1" outline="0" fieldPosition="0">
        <references count="5">
          <reference field="1" count="1" selected="0">
            <x v="0"/>
          </reference>
          <reference field="2" count="1" selected="0">
            <x v="4"/>
          </reference>
          <reference field="3" count="1">
            <x v="1"/>
          </reference>
          <reference field="5" count="1" selected="0">
            <x v="249"/>
          </reference>
          <reference field="11" count="1" selected="0">
            <x v="1"/>
          </reference>
        </references>
      </pivotArea>
    </format>
    <format dxfId="24616">
      <pivotArea dataOnly="0" labelOnly="1" outline="0" fieldPosition="0">
        <references count="5">
          <reference field="1" count="1" selected="0">
            <x v="0"/>
          </reference>
          <reference field="2" count="1" selected="0">
            <x v="4"/>
          </reference>
          <reference field="3" count="1">
            <x v="0"/>
          </reference>
          <reference field="5" count="1" selected="0">
            <x v="478"/>
          </reference>
          <reference field="11" count="1" selected="0">
            <x v="1"/>
          </reference>
        </references>
      </pivotArea>
    </format>
    <format dxfId="24615">
      <pivotArea dataOnly="0" labelOnly="1" outline="0" fieldPosition="0">
        <references count="5">
          <reference field="1" count="1" selected="0">
            <x v="0"/>
          </reference>
          <reference field="2" count="1" selected="0">
            <x v="4"/>
          </reference>
          <reference field="3" count="1">
            <x v="1"/>
          </reference>
          <reference field="5" count="1" selected="0">
            <x v="714"/>
          </reference>
          <reference field="11" count="1" selected="0">
            <x v="1"/>
          </reference>
        </references>
      </pivotArea>
    </format>
    <format dxfId="24614">
      <pivotArea dataOnly="0" labelOnly="1" outline="0" fieldPosition="0">
        <references count="5">
          <reference field="1" count="1" selected="0">
            <x v="1"/>
          </reference>
          <reference field="2" count="1" selected="0">
            <x v="5"/>
          </reference>
          <reference field="3" count="1">
            <x v="0"/>
          </reference>
          <reference field="5" count="1" selected="0">
            <x v="42"/>
          </reference>
          <reference field="11" count="1" selected="0">
            <x v="1"/>
          </reference>
        </references>
      </pivotArea>
    </format>
    <format dxfId="24613">
      <pivotArea dataOnly="0" labelOnly="1" outline="0" fieldPosition="0">
        <references count="5">
          <reference field="1" count="1" selected="0">
            <x v="1"/>
          </reference>
          <reference field="2" count="1" selected="0">
            <x v="5"/>
          </reference>
          <reference field="3" count="1">
            <x v="1"/>
          </reference>
          <reference field="5" count="1" selected="0">
            <x v="279"/>
          </reference>
          <reference field="11" count="1" selected="0">
            <x v="1"/>
          </reference>
        </references>
      </pivotArea>
    </format>
    <format dxfId="24612">
      <pivotArea dataOnly="0" labelOnly="1" outline="0" fieldPosition="0">
        <references count="5">
          <reference field="1" count="1" selected="0">
            <x v="1"/>
          </reference>
          <reference field="2" count="1" selected="0">
            <x v="5"/>
          </reference>
          <reference field="3" count="1">
            <x v="0"/>
          </reference>
          <reference field="5" count="1" selected="0">
            <x v="502"/>
          </reference>
          <reference field="11" count="1" selected="0">
            <x v="1"/>
          </reference>
        </references>
      </pivotArea>
    </format>
    <format dxfId="24611">
      <pivotArea dataOnly="0" labelOnly="1" outline="0" fieldPosition="0">
        <references count="5">
          <reference field="1" count="1" selected="0">
            <x v="1"/>
          </reference>
          <reference field="2" count="1" selected="0">
            <x v="5"/>
          </reference>
          <reference field="3" count="1">
            <x v="1"/>
          </reference>
          <reference field="5" count="1" selected="0">
            <x v="741"/>
          </reference>
          <reference field="11" count="1" selected="0">
            <x v="1"/>
          </reference>
        </references>
      </pivotArea>
    </format>
    <format dxfId="24610">
      <pivotArea dataOnly="0" labelOnly="1" outline="0" fieldPosition="0">
        <references count="5">
          <reference field="1" count="1" selected="0">
            <x v="2"/>
          </reference>
          <reference field="2" count="1" selected="0">
            <x v="6"/>
          </reference>
          <reference field="3" count="1">
            <x v="0"/>
          </reference>
          <reference field="5" count="1" selected="0">
            <x v="66"/>
          </reference>
          <reference field="11" count="1" selected="0">
            <x v="1"/>
          </reference>
        </references>
      </pivotArea>
    </format>
    <format dxfId="24609">
      <pivotArea dataOnly="0" labelOnly="1" outline="0" fieldPosition="0">
        <references count="5">
          <reference field="1" count="1" selected="0">
            <x v="2"/>
          </reference>
          <reference field="2" count="1" selected="0">
            <x v="6"/>
          </reference>
          <reference field="3" count="1">
            <x v="1"/>
          </reference>
          <reference field="5" count="1" selected="0">
            <x v="305"/>
          </reference>
          <reference field="11" count="1" selected="0">
            <x v="1"/>
          </reference>
        </references>
      </pivotArea>
    </format>
    <format dxfId="24608">
      <pivotArea dataOnly="0" labelOnly="1" outline="0" fieldPosition="0">
        <references count="5">
          <reference field="1" count="1" selected="0">
            <x v="2"/>
          </reference>
          <reference field="2" count="1" selected="0">
            <x v="6"/>
          </reference>
          <reference field="3" count="1">
            <x v="0"/>
          </reference>
          <reference field="5" count="1" selected="0">
            <x v="532"/>
          </reference>
          <reference field="11" count="1" selected="0">
            <x v="1"/>
          </reference>
        </references>
      </pivotArea>
    </format>
    <format dxfId="24607">
      <pivotArea dataOnly="0" labelOnly="1" outline="0" fieldPosition="0">
        <references count="5">
          <reference field="1" count="1" selected="0">
            <x v="2"/>
          </reference>
          <reference field="2" count="1" selected="0">
            <x v="6"/>
          </reference>
          <reference field="3" count="1">
            <x v="1"/>
          </reference>
          <reference field="5" count="1" selected="0">
            <x v="769"/>
          </reference>
          <reference field="11" count="1" selected="0">
            <x v="1"/>
          </reference>
        </references>
      </pivotArea>
    </format>
    <format dxfId="24606">
      <pivotArea dataOnly="0" labelOnly="1" outline="0" fieldPosition="0">
        <references count="5">
          <reference field="1" count="1" selected="0">
            <x v="3"/>
          </reference>
          <reference field="2" count="1" selected="0">
            <x v="7"/>
          </reference>
          <reference field="3" count="1">
            <x v="0"/>
          </reference>
          <reference field="5" count="1" selected="0">
            <x v="87"/>
          </reference>
          <reference field="11" count="1" selected="0">
            <x v="1"/>
          </reference>
        </references>
      </pivotArea>
    </format>
    <format dxfId="24605">
      <pivotArea dataOnly="0" labelOnly="1" outline="0" fieldPosition="0">
        <references count="5">
          <reference field="1" count="1" selected="0">
            <x v="3"/>
          </reference>
          <reference field="2" count="1" selected="0">
            <x v="7"/>
          </reference>
          <reference field="3" count="1">
            <x v="1"/>
          </reference>
          <reference field="5" count="1" selected="0">
            <x v="328"/>
          </reference>
          <reference field="11" count="1" selected="0">
            <x v="1"/>
          </reference>
        </references>
      </pivotArea>
    </format>
    <format dxfId="24604">
      <pivotArea dataOnly="0" labelOnly="1" outline="0" fieldPosition="0">
        <references count="5">
          <reference field="1" count="1" selected="0">
            <x v="3"/>
          </reference>
          <reference field="2" count="1" selected="0">
            <x v="7"/>
          </reference>
          <reference field="3" count="1">
            <x v="0"/>
          </reference>
          <reference field="5" count="1" selected="0">
            <x v="556"/>
          </reference>
          <reference field="11" count="1" selected="0">
            <x v="1"/>
          </reference>
        </references>
      </pivotArea>
    </format>
    <format dxfId="24603">
      <pivotArea dataOnly="0" labelOnly="1" outline="0" fieldPosition="0">
        <references count="5">
          <reference field="1" count="1" selected="0">
            <x v="3"/>
          </reference>
          <reference field="2" count="1" selected="0">
            <x v="7"/>
          </reference>
          <reference field="3" count="1">
            <x v="1"/>
          </reference>
          <reference field="5" count="1" selected="0">
            <x v="790"/>
          </reference>
          <reference field="11" count="1" selected="0">
            <x v="1"/>
          </reference>
        </references>
      </pivotArea>
    </format>
    <format dxfId="24602">
      <pivotArea dataOnly="0" labelOnly="1" outline="0" fieldPosition="0">
        <references count="5">
          <reference field="1" count="1" selected="0">
            <x v="4"/>
          </reference>
          <reference field="2" count="1" selected="0">
            <x v="8"/>
          </reference>
          <reference field="3" count="1">
            <x v="0"/>
          </reference>
          <reference field="5" count="1" selected="0">
            <x v="116"/>
          </reference>
          <reference field="11" count="1" selected="0">
            <x v="1"/>
          </reference>
        </references>
      </pivotArea>
    </format>
    <format dxfId="24601">
      <pivotArea dataOnly="0" labelOnly="1" outline="0" fieldPosition="0">
        <references count="5">
          <reference field="1" count="1" selected="0">
            <x v="4"/>
          </reference>
          <reference field="2" count="1" selected="0">
            <x v="8"/>
          </reference>
          <reference field="3" count="1">
            <x v="1"/>
          </reference>
          <reference field="5" count="1" selected="0">
            <x v="355"/>
          </reference>
          <reference field="11" count="1" selected="0">
            <x v="1"/>
          </reference>
        </references>
      </pivotArea>
    </format>
    <format dxfId="24600">
      <pivotArea dataOnly="0" labelOnly="1" outline="0" fieldPosition="0">
        <references count="5">
          <reference field="1" count="1" selected="0">
            <x v="4"/>
          </reference>
          <reference field="2" count="1" selected="0">
            <x v="8"/>
          </reference>
          <reference field="3" count="1">
            <x v="0"/>
          </reference>
          <reference field="5" count="1" selected="0">
            <x v="582"/>
          </reference>
          <reference field="11" count="1" selected="0">
            <x v="1"/>
          </reference>
        </references>
      </pivotArea>
    </format>
    <format dxfId="24599">
      <pivotArea dataOnly="0" labelOnly="1" outline="0" fieldPosition="0">
        <references count="5">
          <reference field="1" count="1" selected="0">
            <x v="4"/>
          </reference>
          <reference field="2" count="1" selected="0">
            <x v="8"/>
          </reference>
          <reference field="3" count="1">
            <x v="1"/>
          </reference>
          <reference field="5" count="1" selected="0">
            <x v="819"/>
          </reference>
          <reference field="11" count="1" selected="0">
            <x v="1"/>
          </reference>
        </references>
      </pivotArea>
    </format>
    <format dxfId="24598">
      <pivotArea dataOnly="0" labelOnly="1" outline="0" fieldPosition="0">
        <references count="5">
          <reference field="1" count="1" selected="0">
            <x v="5"/>
          </reference>
          <reference field="2" count="1" selected="0">
            <x v="9"/>
          </reference>
          <reference field="3" count="1">
            <x v="0"/>
          </reference>
          <reference field="5" count="1" selected="0">
            <x v="145"/>
          </reference>
          <reference field="11" count="1" selected="0">
            <x v="1"/>
          </reference>
        </references>
      </pivotArea>
    </format>
    <format dxfId="24597">
      <pivotArea dataOnly="0" labelOnly="1" outline="0" fieldPosition="0">
        <references count="5">
          <reference field="1" count="1" selected="0">
            <x v="5"/>
          </reference>
          <reference field="2" count="1" selected="0">
            <x v="9"/>
          </reference>
          <reference field="3" count="1">
            <x v="1"/>
          </reference>
          <reference field="5" count="1" selected="0">
            <x v="386"/>
          </reference>
          <reference field="11" count="1" selected="0">
            <x v="1"/>
          </reference>
        </references>
      </pivotArea>
    </format>
    <format dxfId="24596">
      <pivotArea dataOnly="0" labelOnly="1" outline="0" fieldPosition="0">
        <references count="5">
          <reference field="1" count="1" selected="0">
            <x v="5"/>
          </reference>
          <reference field="2" count="1" selected="0">
            <x v="9"/>
          </reference>
          <reference field="3" count="1">
            <x v="0"/>
          </reference>
          <reference field="5" count="1" selected="0">
            <x v="607"/>
          </reference>
          <reference field="11" count="1" selected="0">
            <x v="1"/>
          </reference>
        </references>
      </pivotArea>
    </format>
    <format dxfId="24595">
      <pivotArea dataOnly="0" labelOnly="1" outline="0" fieldPosition="0">
        <references count="5">
          <reference field="1" count="1" selected="0">
            <x v="5"/>
          </reference>
          <reference field="2" count="1" selected="0">
            <x v="9"/>
          </reference>
          <reference field="3" count="1">
            <x v="1"/>
          </reference>
          <reference field="5" count="1" selected="0">
            <x v="850"/>
          </reference>
          <reference field="11" count="1" selected="0">
            <x v="1"/>
          </reference>
        </references>
      </pivotArea>
    </format>
    <format dxfId="24594">
      <pivotArea dataOnly="0" labelOnly="1" outline="0" fieldPosition="0">
        <references count="5">
          <reference field="1" count="1" selected="0">
            <x v="6"/>
          </reference>
          <reference field="2" count="1" selected="0">
            <x v="10"/>
          </reference>
          <reference field="3" count="1">
            <x v="0"/>
          </reference>
          <reference field="5" count="1" selected="0">
            <x v="173"/>
          </reference>
          <reference field="11" count="1" selected="0">
            <x v="1"/>
          </reference>
        </references>
      </pivotArea>
    </format>
    <format dxfId="24593">
      <pivotArea dataOnly="0" labelOnly="1" outline="0" fieldPosition="0">
        <references count="5">
          <reference field="1" count="1" selected="0">
            <x v="6"/>
          </reference>
          <reference field="2" count="1" selected="0">
            <x v="10"/>
          </reference>
          <reference field="3" count="1">
            <x v="1"/>
          </reference>
          <reference field="5" count="1" selected="0">
            <x v="417"/>
          </reference>
          <reference field="11" count="1" selected="0">
            <x v="1"/>
          </reference>
        </references>
      </pivotArea>
    </format>
    <format dxfId="24592">
      <pivotArea dataOnly="0" labelOnly="1" outline="0" fieldPosition="0">
        <references count="5">
          <reference field="1" count="1" selected="0">
            <x v="6"/>
          </reference>
          <reference field="2" count="1" selected="0">
            <x v="10"/>
          </reference>
          <reference field="3" count="1">
            <x v="0"/>
          </reference>
          <reference field="5" count="1" selected="0">
            <x v="642"/>
          </reference>
          <reference field="11" count="1" selected="0">
            <x v="1"/>
          </reference>
        </references>
      </pivotArea>
    </format>
    <format dxfId="24591">
      <pivotArea dataOnly="0" labelOnly="1" outline="0" fieldPosition="0">
        <references count="5">
          <reference field="1" count="1" selected="0">
            <x v="6"/>
          </reference>
          <reference field="2" count="1" selected="0">
            <x v="10"/>
          </reference>
          <reference field="3" count="1">
            <x v="1"/>
          </reference>
          <reference field="5" count="1" selected="0">
            <x v="882"/>
          </reference>
          <reference field="11" count="1" selected="0">
            <x v="1"/>
          </reference>
        </references>
      </pivotArea>
    </format>
    <format dxfId="24590">
      <pivotArea dataOnly="0" labelOnly="1" outline="0" fieldPosition="0">
        <references count="5">
          <reference field="1" count="1" selected="0">
            <x v="0"/>
          </reference>
          <reference field="2" count="1" selected="0">
            <x v="11"/>
          </reference>
          <reference field="3" count="1">
            <x v="0"/>
          </reference>
          <reference field="5" count="1" selected="0">
            <x v="210"/>
          </reference>
          <reference field="11" count="1" selected="0">
            <x v="1"/>
          </reference>
        </references>
      </pivotArea>
    </format>
    <format dxfId="24589">
      <pivotArea dataOnly="0" labelOnly="1" outline="0" fieldPosition="0">
        <references count="5">
          <reference field="1" count="1" selected="0">
            <x v="0"/>
          </reference>
          <reference field="2" count="1" selected="0">
            <x v="11"/>
          </reference>
          <reference field="3" count="1">
            <x v="1"/>
          </reference>
          <reference field="5" count="1" selected="0">
            <x v="453"/>
          </reference>
          <reference field="11" count="1" selected="0">
            <x v="1"/>
          </reference>
        </references>
      </pivotArea>
    </format>
    <format dxfId="24588">
      <pivotArea dataOnly="0" labelOnly="1" outline="0" fieldPosition="0">
        <references count="5">
          <reference field="1" count="1" selected="0">
            <x v="0"/>
          </reference>
          <reference field="2" count="1" selected="0">
            <x v="11"/>
          </reference>
          <reference field="3" count="1">
            <x v="0"/>
          </reference>
          <reference field="5" count="1" selected="0">
            <x v="681"/>
          </reference>
          <reference field="11" count="1" selected="0">
            <x v="1"/>
          </reference>
        </references>
      </pivotArea>
    </format>
    <format dxfId="24587">
      <pivotArea dataOnly="0" labelOnly="1" outline="0" fieldPosition="0">
        <references count="5">
          <reference field="1" count="1" selected="0">
            <x v="1"/>
          </reference>
          <reference field="2" count="1" selected="0">
            <x v="12"/>
          </reference>
          <reference field="3" count="1">
            <x v="1"/>
          </reference>
          <reference field="5" count="1" selected="0">
            <x v="28"/>
          </reference>
          <reference field="11" count="1" selected="0">
            <x v="1"/>
          </reference>
        </references>
      </pivotArea>
    </format>
    <format dxfId="24586">
      <pivotArea dataOnly="0" labelOnly="1" outline="0" fieldPosition="0">
        <references count="5">
          <reference field="1" count="1" selected="0">
            <x v="1"/>
          </reference>
          <reference field="2" count="1" selected="0">
            <x v="12"/>
          </reference>
          <reference field="3" count="1">
            <x v="0"/>
          </reference>
          <reference field="5" count="1" selected="0">
            <x v="252"/>
          </reference>
          <reference field="11" count="1" selected="0">
            <x v="1"/>
          </reference>
        </references>
      </pivotArea>
    </format>
    <format dxfId="24585">
      <pivotArea dataOnly="0" labelOnly="1" outline="0" fieldPosition="0">
        <references count="5">
          <reference field="1" count="1" selected="0">
            <x v="1"/>
          </reference>
          <reference field="2" count="1" selected="0">
            <x v="12"/>
          </reference>
          <reference field="3" count="1">
            <x v="1"/>
          </reference>
          <reference field="5" count="1" selected="0">
            <x v="494"/>
          </reference>
          <reference field="11" count="1" selected="0">
            <x v="1"/>
          </reference>
        </references>
      </pivotArea>
    </format>
    <format dxfId="24584">
      <pivotArea dataOnly="0" labelOnly="1" outline="0" fieldPosition="0">
        <references count="5">
          <reference field="1" count="1" selected="0">
            <x v="1"/>
          </reference>
          <reference field="2" count="1" selected="0">
            <x v="12"/>
          </reference>
          <reference field="3" count="1">
            <x v="0"/>
          </reference>
          <reference field="5" count="1" selected="0">
            <x v="725"/>
          </reference>
          <reference field="11" count="1" selected="0">
            <x v="1"/>
          </reference>
        </references>
      </pivotArea>
    </format>
    <format dxfId="24583">
      <pivotArea dataOnly="0" labelOnly="1" outline="0" fieldPosition="0">
        <references count="5">
          <reference field="1" count="1" selected="0">
            <x v="2"/>
          </reference>
          <reference field="2" count="1" selected="0">
            <x v="13"/>
          </reference>
          <reference field="3" count="1">
            <x v="1"/>
          </reference>
          <reference field="5" count="1" selected="0">
            <x v="70"/>
          </reference>
          <reference field="11" count="1" selected="0">
            <x v="1"/>
          </reference>
        </references>
      </pivotArea>
    </format>
    <format dxfId="24582">
      <pivotArea dataOnly="0" labelOnly="1" outline="0" fieldPosition="0">
        <references count="5">
          <reference field="1" count="1" selected="0">
            <x v="2"/>
          </reference>
          <reference field="2" count="1" selected="0">
            <x v="13"/>
          </reference>
          <reference field="3" count="1">
            <x v="0"/>
          </reference>
          <reference field="5" count="1" selected="0">
            <x v="295"/>
          </reference>
          <reference field="11" count="1" selected="0">
            <x v="1"/>
          </reference>
        </references>
      </pivotArea>
    </format>
    <format dxfId="24581">
      <pivotArea dataOnly="0" labelOnly="1" outline="0" fieldPosition="0">
        <references count="5">
          <reference field="1" count="1" selected="0">
            <x v="2"/>
          </reference>
          <reference field="2" count="1" selected="0">
            <x v="13"/>
          </reference>
          <reference field="3" count="1">
            <x v="1"/>
          </reference>
          <reference field="5" count="1" selected="0">
            <x v="541"/>
          </reference>
          <reference field="11" count="1" selected="0">
            <x v="1"/>
          </reference>
        </references>
      </pivotArea>
    </format>
    <format dxfId="24580">
      <pivotArea dataOnly="0" labelOnly="1" outline="0" fieldPosition="0">
        <references count="5">
          <reference field="1" count="1" selected="0">
            <x v="2"/>
          </reference>
          <reference field="2" count="1" selected="0">
            <x v="13"/>
          </reference>
          <reference field="3" count="1">
            <x v="0"/>
          </reference>
          <reference field="5" count="1" selected="0">
            <x v="766"/>
          </reference>
          <reference field="11" count="1" selected="0">
            <x v="1"/>
          </reference>
        </references>
      </pivotArea>
    </format>
    <format dxfId="24579">
      <pivotArea dataOnly="0" labelOnly="1" outline="0" fieldPosition="0">
        <references count="5">
          <reference field="1" count="1" selected="0">
            <x v="3"/>
          </reference>
          <reference field="2" count="1" selected="0">
            <x v="14"/>
          </reference>
          <reference field="3" count="1">
            <x v="1"/>
          </reference>
          <reference field="5" count="1" selected="0">
            <x v="110"/>
          </reference>
          <reference field="11" count="1" selected="0">
            <x v="1"/>
          </reference>
        </references>
      </pivotArea>
    </format>
    <format dxfId="24578">
      <pivotArea dataOnly="0" labelOnly="1" outline="0" fieldPosition="0">
        <references count="5">
          <reference field="1" count="1" selected="0">
            <x v="3"/>
          </reference>
          <reference field="2" count="1" selected="0">
            <x v="14"/>
          </reference>
          <reference field="3" count="1">
            <x v="0"/>
          </reference>
          <reference field="5" count="1" selected="0">
            <x v="334"/>
          </reference>
          <reference field="11" count="1" selected="0">
            <x v="1"/>
          </reference>
        </references>
      </pivotArea>
    </format>
    <format dxfId="24577">
      <pivotArea dataOnly="0" labelOnly="1" outline="0" fieldPosition="0">
        <references count="5">
          <reference field="1" count="1" selected="0">
            <x v="3"/>
          </reference>
          <reference field="2" count="1" selected="0">
            <x v="14"/>
          </reference>
          <reference field="3" count="1">
            <x v="1"/>
          </reference>
          <reference field="5" count="1" selected="0">
            <x v="578"/>
          </reference>
          <reference field="11" count="1" selected="0">
            <x v="1"/>
          </reference>
        </references>
      </pivotArea>
    </format>
    <format dxfId="24576">
      <pivotArea dataOnly="0" labelOnly="1" outline="0" fieldPosition="0">
        <references count="5">
          <reference field="1" count="1" selected="0">
            <x v="3"/>
          </reference>
          <reference field="2" count="1" selected="0">
            <x v="14"/>
          </reference>
          <reference field="3" count="1">
            <x v="0"/>
          </reference>
          <reference field="5" count="1" selected="0">
            <x v="798"/>
          </reference>
          <reference field="11" count="1" selected="0">
            <x v="1"/>
          </reference>
        </references>
      </pivotArea>
    </format>
    <format dxfId="24575">
      <pivotArea dataOnly="0" labelOnly="1" outline="0" fieldPosition="0">
        <references count="5">
          <reference field="1" count="1" selected="0">
            <x v="4"/>
          </reference>
          <reference field="2" count="1" selected="0">
            <x v="15"/>
          </reference>
          <reference field="3" count="1">
            <x v="1"/>
          </reference>
          <reference field="5" count="1" selected="0">
            <x v="146"/>
          </reference>
          <reference field="11" count="1" selected="0">
            <x v="1"/>
          </reference>
        </references>
      </pivotArea>
    </format>
    <format dxfId="24574">
      <pivotArea dataOnly="0" labelOnly="1" outline="0" fieldPosition="0">
        <references count="5">
          <reference field="1" count="1" selected="0">
            <x v="4"/>
          </reference>
          <reference field="2" count="1" selected="0">
            <x v="15"/>
          </reference>
          <reference field="3" count="1">
            <x v="0"/>
          </reference>
          <reference field="5" count="1" selected="0">
            <x v="367"/>
          </reference>
          <reference field="11" count="1" selected="0">
            <x v="1"/>
          </reference>
        </references>
      </pivotArea>
    </format>
    <format dxfId="24573">
      <pivotArea dataOnly="0" labelOnly="1" outline="0" fieldPosition="0">
        <references count="5">
          <reference field="1" count="1" selected="0">
            <x v="4"/>
          </reference>
          <reference field="2" count="1" selected="0">
            <x v="15"/>
          </reference>
          <reference field="3" count="1">
            <x v="1"/>
          </reference>
          <reference field="5" count="1" selected="0">
            <x v="606"/>
          </reference>
          <reference field="11" count="1" selected="0">
            <x v="1"/>
          </reference>
        </references>
      </pivotArea>
    </format>
    <format dxfId="24572">
      <pivotArea dataOnly="0" labelOnly="1" outline="0" fieldPosition="0">
        <references count="5">
          <reference field="1" count="1" selected="0">
            <x v="4"/>
          </reference>
          <reference field="2" count="1" selected="0">
            <x v="15"/>
          </reference>
          <reference field="3" count="1">
            <x v="0"/>
          </reference>
          <reference field="5" count="1" selected="0">
            <x v="828"/>
          </reference>
          <reference field="11" count="1" selected="0">
            <x v="1"/>
          </reference>
        </references>
      </pivotArea>
    </format>
    <format dxfId="24571">
      <pivotArea dataOnly="0" labelOnly="1" outline="0" fieldPosition="0">
        <references count="5">
          <reference field="1" count="1" selected="0">
            <x v="5"/>
          </reference>
          <reference field="2" count="1" selected="0">
            <x v="16"/>
          </reference>
          <reference field="3" count="1">
            <x v="1"/>
          </reference>
          <reference field="5" count="1" selected="0">
            <x v="171"/>
          </reference>
          <reference field="11" count="1" selected="0">
            <x v="1"/>
          </reference>
        </references>
      </pivotArea>
    </format>
    <format dxfId="24570">
      <pivotArea dataOnly="0" labelOnly="1" outline="0" fieldPosition="0">
        <references count="5">
          <reference field="1" count="1" selected="0">
            <x v="5"/>
          </reference>
          <reference field="2" count="1" selected="0">
            <x v="16"/>
          </reference>
          <reference field="3" count="1">
            <x v="0"/>
          </reference>
          <reference field="5" count="1" selected="0">
            <x v="394"/>
          </reference>
          <reference field="11" count="1" selected="0">
            <x v="1"/>
          </reference>
        </references>
      </pivotArea>
    </format>
    <format dxfId="24569">
      <pivotArea dataOnly="0" labelOnly="1" outline="0" fieldPosition="0">
        <references count="5">
          <reference field="1" count="1" selected="0">
            <x v="5"/>
          </reference>
          <reference field="2" count="1" selected="0">
            <x v="16"/>
          </reference>
          <reference field="3" count="1">
            <x v="1"/>
          </reference>
          <reference field="5" count="1" selected="0">
            <x v="633"/>
          </reference>
          <reference field="11" count="1" selected="0">
            <x v="1"/>
          </reference>
        </references>
      </pivotArea>
    </format>
    <format dxfId="24568">
      <pivotArea dataOnly="0" labelOnly="1" outline="0" fieldPosition="0">
        <references count="5">
          <reference field="1" count="1" selected="0">
            <x v="5"/>
          </reference>
          <reference field="2" count="1" selected="0">
            <x v="16"/>
          </reference>
          <reference field="3" count="1">
            <x v="0"/>
          </reference>
          <reference field="5" count="1" selected="0">
            <x v="854"/>
          </reference>
          <reference field="11" count="1" selected="0">
            <x v="1"/>
          </reference>
        </references>
      </pivotArea>
    </format>
    <format dxfId="24567">
      <pivotArea dataOnly="0" labelOnly="1" outline="0" fieldPosition="0">
        <references count="5">
          <reference field="1" count="1" selected="0">
            <x v="6"/>
          </reference>
          <reference field="2" count="1" selected="0">
            <x v="17"/>
          </reference>
          <reference field="3" count="1">
            <x v="1"/>
          </reference>
          <reference field="5" count="1" selected="0">
            <x v="199"/>
          </reference>
          <reference field="11" count="1" selected="0">
            <x v="1"/>
          </reference>
        </references>
      </pivotArea>
    </format>
    <format dxfId="24566">
      <pivotArea dataOnly="0" labelOnly="1" outline="0" fieldPosition="0">
        <references count="5">
          <reference field="1" count="1" selected="0">
            <x v="6"/>
          </reference>
          <reference field="2" count="1" selected="0">
            <x v="17"/>
          </reference>
          <reference field="3" count="1">
            <x v="0"/>
          </reference>
          <reference field="5" count="1" selected="0">
            <x v="422"/>
          </reference>
          <reference field="11" count="1" selected="0">
            <x v="1"/>
          </reference>
        </references>
      </pivotArea>
    </format>
    <format dxfId="24565">
      <pivotArea dataOnly="0" labelOnly="1" outline="0" fieldPosition="0">
        <references count="5">
          <reference field="1" count="1" selected="0">
            <x v="6"/>
          </reference>
          <reference field="2" count="1" selected="0">
            <x v="17"/>
          </reference>
          <reference field="3" count="1">
            <x v="1"/>
          </reference>
          <reference field="5" count="1" selected="0">
            <x v="658"/>
          </reference>
          <reference field="11" count="1" selected="0">
            <x v="1"/>
          </reference>
        </references>
      </pivotArea>
    </format>
    <format dxfId="24564">
      <pivotArea dataOnly="0" labelOnly="1" outline="0" fieldPosition="0">
        <references count="5">
          <reference field="1" count="1" selected="0">
            <x v="6"/>
          </reference>
          <reference field="2" count="1" selected="0">
            <x v="17"/>
          </reference>
          <reference field="3" count="1">
            <x v="0"/>
          </reference>
          <reference field="5" count="1" selected="0">
            <x v="875"/>
          </reference>
          <reference field="11" count="1" selected="0">
            <x v="1"/>
          </reference>
        </references>
      </pivotArea>
    </format>
    <format dxfId="24563">
      <pivotArea dataOnly="0" labelOnly="1" outline="0" fieldPosition="0">
        <references count="5">
          <reference field="1" count="1" selected="0">
            <x v="0"/>
          </reference>
          <reference field="2" count="1" selected="0">
            <x v="18"/>
          </reference>
          <reference field="3" count="1">
            <x v="1"/>
          </reference>
          <reference field="5" count="1" selected="0">
            <x v="218"/>
          </reference>
          <reference field="11" count="1" selected="0">
            <x v="1"/>
          </reference>
        </references>
      </pivotArea>
    </format>
    <format dxfId="24562">
      <pivotArea dataOnly="0" labelOnly="1" outline="0" fieldPosition="0">
        <references count="5">
          <reference field="1" count="1" selected="0">
            <x v="0"/>
          </reference>
          <reference field="2" count="1" selected="0">
            <x v="18"/>
          </reference>
          <reference field="3" count="1">
            <x v="0"/>
          </reference>
          <reference field="5" count="1" selected="0">
            <x v="443"/>
          </reference>
          <reference field="11" count="1" selected="0">
            <x v="1"/>
          </reference>
        </references>
      </pivotArea>
    </format>
    <format dxfId="24561">
      <pivotArea dataOnly="0" labelOnly="1" outline="0" fieldPosition="0">
        <references count="5">
          <reference field="1" count="1" selected="0">
            <x v="0"/>
          </reference>
          <reference field="2" count="1" selected="0">
            <x v="18"/>
          </reference>
          <reference field="3" count="1">
            <x v="1"/>
          </reference>
          <reference field="5" count="1" selected="0">
            <x v="680"/>
          </reference>
          <reference field="11" count="1" selected="0">
            <x v="1"/>
          </reference>
        </references>
      </pivotArea>
    </format>
    <format dxfId="24560">
      <pivotArea dataOnly="0" labelOnly="1" outline="0" fieldPosition="0">
        <references count="5">
          <reference field="1" count="1" selected="0">
            <x v="1"/>
          </reference>
          <reference field="2" count="1" selected="0">
            <x v="19"/>
          </reference>
          <reference field="3" count="1">
            <x v="0"/>
          </reference>
          <reference field="5" count="1" selected="0">
            <x v="5"/>
          </reference>
          <reference field="11" count="1" selected="0">
            <x v="1"/>
          </reference>
        </references>
      </pivotArea>
    </format>
    <format dxfId="24559">
      <pivotArea dataOnly="0" labelOnly="1" outline="0" fieldPosition="0">
        <references count="5">
          <reference field="1" count="1" selected="0">
            <x v="1"/>
          </reference>
          <reference field="2" count="1" selected="0">
            <x v="19"/>
          </reference>
          <reference field="3" count="1">
            <x v="1"/>
          </reference>
          <reference field="5" count="1" selected="0">
            <x v="239"/>
          </reference>
          <reference field="11" count="1" selected="0">
            <x v="1"/>
          </reference>
        </references>
      </pivotArea>
    </format>
    <format dxfId="24558">
      <pivotArea dataOnly="0" labelOnly="1" outline="0" fieldPosition="0">
        <references count="5">
          <reference field="1" count="1" selected="0">
            <x v="1"/>
          </reference>
          <reference field="2" count="1" selected="0">
            <x v="19"/>
          </reference>
          <reference field="3" count="1">
            <x v="0"/>
          </reference>
          <reference field="5" count="1" selected="0">
            <x v="467"/>
          </reference>
          <reference field="11" count="1" selected="0">
            <x v="1"/>
          </reference>
        </references>
      </pivotArea>
    </format>
    <format dxfId="24557">
      <pivotArea dataOnly="0" labelOnly="1" outline="0" fieldPosition="0">
        <references count="5">
          <reference field="1" count="1" selected="0">
            <x v="1"/>
          </reference>
          <reference field="2" count="1" selected="0">
            <x v="19"/>
          </reference>
          <reference field="3" count="1">
            <x v="1"/>
          </reference>
          <reference field="5" count="1" selected="0">
            <x v="699"/>
          </reference>
          <reference field="11" count="1" selected="0">
            <x v="1"/>
          </reference>
        </references>
      </pivotArea>
    </format>
    <format dxfId="24556">
      <pivotArea dataOnly="0" labelOnly="1" outline="0" fieldPosition="0">
        <references count="5">
          <reference field="1" count="1" selected="0">
            <x v="2"/>
          </reference>
          <reference field="2" count="1" selected="0">
            <x v="20"/>
          </reference>
          <reference field="3" count="1">
            <x v="0"/>
          </reference>
          <reference field="5" count="1" selected="0">
            <x v="29"/>
          </reference>
          <reference field="11" count="1" selected="0">
            <x v="1"/>
          </reference>
        </references>
      </pivotArea>
    </format>
    <format dxfId="24555">
      <pivotArea dataOnly="0" labelOnly="1" outline="0" fieldPosition="0">
        <references count="5">
          <reference field="1" count="1" selected="0">
            <x v="2"/>
          </reference>
          <reference field="2" count="1" selected="0">
            <x v="20"/>
          </reference>
          <reference field="3" count="1">
            <x v="1"/>
          </reference>
          <reference field="5" count="1" selected="0">
            <x v="262"/>
          </reference>
          <reference field="11" count="1" selected="0">
            <x v="1"/>
          </reference>
        </references>
      </pivotArea>
    </format>
    <format dxfId="24554">
      <pivotArea dataOnly="0" labelOnly="1" outline="0" fieldPosition="0">
        <references count="5">
          <reference field="1" count="1" selected="0">
            <x v="2"/>
          </reference>
          <reference field="2" count="1" selected="0">
            <x v="20"/>
          </reference>
          <reference field="3" count="1">
            <x v="0"/>
          </reference>
          <reference field="5" count="1" selected="0">
            <x v="491"/>
          </reference>
          <reference field="11" count="1" selected="0">
            <x v="1"/>
          </reference>
        </references>
      </pivotArea>
    </format>
    <format dxfId="24553">
      <pivotArea dataOnly="0" labelOnly="1" outline="0" fieldPosition="0">
        <references count="5">
          <reference field="1" count="1" selected="0">
            <x v="2"/>
          </reference>
          <reference field="2" count="1" selected="0">
            <x v="20"/>
          </reference>
          <reference field="3" count="1">
            <x v="1"/>
          </reference>
          <reference field="5" count="1" selected="0">
            <x v="720"/>
          </reference>
          <reference field="11" count="1" selected="0">
            <x v="1"/>
          </reference>
        </references>
      </pivotArea>
    </format>
    <format dxfId="24552">
      <pivotArea dataOnly="0" labelOnly="1" outline="0" fieldPosition="0">
        <references count="5">
          <reference field="1" count="1" selected="0">
            <x v="3"/>
          </reference>
          <reference field="2" count="1" selected="0">
            <x v="21"/>
          </reference>
          <reference field="3" count="1">
            <x v="0"/>
          </reference>
          <reference field="5" count="1" selected="0">
            <x v="53"/>
          </reference>
          <reference field="11" count="1" selected="0">
            <x v="1"/>
          </reference>
        </references>
      </pivotArea>
    </format>
    <format dxfId="24551">
      <pivotArea dataOnly="0" labelOnly="1" outline="0" fieldPosition="0">
        <references count="5">
          <reference field="1" count="1" selected="0">
            <x v="3"/>
          </reference>
          <reference field="2" count="1" selected="0">
            <x v="21"/>
          </reference>
          <reference field="3" count="1">
            <x v="1"/>
          </reference>
          <reference field="5" count="1" selected="0">
            <x v="284"/>
          </reference>
          <reference field="11" count="1" selected="0">
            <x v="1"/>
          </reference>
        </references>
      </pivotArea>
    </format>
    <format dxfId="24550">
      <pivotArea dataOnly="0" labelOnly="1" outline="0" fieldPosition="0">
        <references count="5">
          <reference field="1" count="1" selected="0">
            <x v="3"/>
          </reference>
          <reference field="2" count="1" selected="0">
            <x v="21"/>
          </reference>
          <reference field="3" count="1">
            <x v="0"/>
          </reference>
          <reference field="5" count="1" selected="0">
            <x v="510"/>
          </reference>
          <reference field="11" count="1" selected="0">
            <x v="1"/>
          </reference>
        </references>
      </pivotArea>
    </format>
    <format dxfId="24549">
      <pivotArea dataOnly="0" labelOnly="1" outline="0" fieldPosition="0">
        <references count="5">
          <reference field="1" count="1" selected="0">
            <x v="3"/>
          </reference>
          <reference field="2" count="1" selected="0">
            <x v="21"/>
          </reference>
          <reference field="3" count="1">
            <x v="1"/>
          </reference>
          <reference field="5" count="1" selected="0">
            <x v="743"/>
          </reference>
          <reference field="11" count="1" selected="0">
            <x v="1"/>
          </reference>
        </references>
      </pivotArea>
    </format>
    <format dxfId="24548">
      <pivotArea dataOnly="0" labelOnly="1" outline="0" fieldPosition="0">
        <references count="5">
          <reference field="1" count="1" selected="0">
            <x v="4"/>
          </reference>
          <reference field="2" count="1" selected="0">
            <x v="22"/>
          </reference>
          <reference field="3" count="1">
            <x v="0"/>
          </reference>
          <reference field="5" count="1" selected="0">
            <x v="72"/>
          </reference>
          <reference field="11" count="1" selected="0">
            <x v="1"/>
          </reference>
        </references>
      </pivotArea>
    </format>
    <format dxfId="24547">
      <pivotArea dataOnly="0" labelOnly="1" outline="0" fieldPosition="0">
        <references count="5">
          <reference field="1" count="1" selected="0">
            <x v="4"/>
          </reference>
          <reference field="2" count="1" selected="0">
            <x v="22"/>
          </reference>
          <reference field="3" count="1">
            <x v="1"/>
          </reference>
          <reference field="5" count="1" selected="0">
            <x v="307"/>
          </reference>
          <reference field="11" count="1" selected="0">
            <x v="1"/>
          </reference>
        </references>
      </pivotArea>
    </format>
    <format dxfId="24546">
      <pivotArea dataOnly="0" labelOnly="1" outline="0" fieldPosition="0">
        <references count="5">
          <reference field="1" count="1" selected="0">
            <x v="4"/>
          </reference>
          <reference field="2" count="1" selected="0">
            <x v="22"/>
          </reference>
          <reference field="3" count="1">
            <x v="0"/>
          </reference>
          <reference field="5" count="1" selected="0">
            <x v="535"/>
          </reference>
          <reference field="11" count="1" selected="0">
            <x v="1"/>
          </reference>
        </references>
      </pivotArea>
    </format>
    <format dxfId="24545">
      <pivotArea dataOnly="0" labelOnly="1" outline="0" fieldPosition="0">
        <references count="5">
          <reference field="1" count="1" selected="0">
            <x v="4"/>
          </reference>
          <reference field="2" count="1" selected="0">
            <x v="22"/>
          </reference>
          <reference field="3" count="1">
            <x v="1"/>
          </reference>
          <reference field="5" count="1" selected="0">
            <x v="768"/>
          </reference>
          <reference field="11" count="1" selected="0">
            <x v="1"/>
          </reference>
        </references>
      </pivotArea>
    </format>
    <format dxfId="24544">
      <pivotArea dataOnly="0" labelOnly="1" outline="0" fieldPosition="0">
        <references count="5">
          <reference field="1" count="1" selected="0">
            <x v="5"/>
          </reference>
          <reference field="2" count="1" selected="0">
            <x v="23"/>
          </reference>
          <reference field="3" count="1">
            <x v="0"/>
          </reference>
          <reference field="5" count="1" selected="0">
            <x v="94"/>
          </reference>
          <reference field="11" count="1" selected="0">
            <x v="1"/>
          </reference>
        </references>
      </pivotArea>
    </format>
    <format dxfId="24543">
      <pivotArea dataOnly="0" labelOnly="1" outline="0" fieldPosition="0">
        <references count="5">
          <reference field="1" count="1" selected="0">
            <x v="5"/>
          </reference>
          <reference field="2" count="1" selected="0">
            <x v="23"/>
          </reference>
          <reference field="3" count="1">
            <x v="1"/>
          </reference>
          <reference field="5" count="1" selected="0">
            <x v="330"/>
          </reference>
          <reference field="11" count="1" selected="0">
            <x v="1"/>
          </reference>
        </references>
      </pivotArea>
    </format>
    <format dxfId="24542">
      <pivotArea dataOnly="0" labelOnly="1" outline="0" fieldPosition="0">
        <references count="5">
          <reference field="1" count="1" selected="0">
            <x v="5"/>
          </reference>
          <reference field="2" count="1" selected="0">
            <x v="23"/>
          </reference>
          <reference field="3" count="1">
            <x v="0"/>
          </reference>
          <reference field="5" count="1" selected="0">
            <x v="559"/>
          </reference>
          <reference field="11" count="1" selected="0">
            <x v="1"/>
          </reference>
        </references>
      </pivotArea>
    </format>
    <format dxfId="24541">
      <pivotArea dataOnly="0" labelOnly="1" outline="0" fieldPosition="0">
        <references count="5">
          <reference field="1" count="1" selected="0">
            <x v="5"/>
          </reference>
          <reference field="2" count="1" selected="0">
            <x v="23"/>
          </reference>
          <reference field="3" count="1">
            <x v="1"/>
          </reference>
          <reference field="5" count="1" selected="0">
            <x v="791"/>
          </reference>
          <reference field="11" count="1" selected="0">
            <x v="1"/>
          </reference>
        </references>
      </pivotArea>
    </format>
    <format dxfId="24540">
      <pivotArea dataOnly="0" labelOnly="1" outline="0" fieldPosition="0">
        <references count="5">
          <reference field="1" count="1" selected="0">
            <x v="6"/>
          </reference>
          <reference field="2" count="1" selected="0">
            <x v="24"/>
          </reference>
          <reference field="3" count="1">
            <x v="0"/>
          </reference>
          <reference field="5" count="1" selected="0">
            <x v="122"/>
          </reference>
          <reference field="11" count="1" selected="0">
            <x v="1"/>
          </reference>
        </references>
      </pivotArea>
    </format>
    <format dxfId="24539">
      <pivotArea dataOnly="0" labelOnly="1" outline="0" fieldPosition="0">
        <references count="5">
          <reference field="1" count="1" selected="0">
            <x v="6"/>
          </reference>
          <reference field="2" count="1" selected="0">
            <x v="24"/>
          </reference>
          <reference field="3" count="1">
            <x v="1"/>
          </reference>
          <reference field="5" count="1" selected="0">
            <x v="358"/>
          </reference>
          <reference field="11" count="1" selected="0">
            <x v="1"/>
          </reference>
        </references>
      </pivotArea>
    </format>
    <format dxfId="24538">
      <pivotArea dataOnly="0" labelOnly="1" outline="0" fieldPosition="0">
        <references count="5">
          <reference field="1" count="1" selected="0">
            <x v="6"/>
          </reference>
          <reference field="2" count="1" selected="0">
            <x v="24"/>
          </reference>
          <reference field="3" count="1">
            <x v="0"/>
          </reference>
          <reference field="5" count="1" selected="0">
            <x v="585"/>
          </reference>
          <reference field="11" count="1" selected="0">
            <x v="1"/>
          </reference>
        </references>
      </pivotArea>
    </format>
    <format dxfId="24537">
      <pivotArea dataOnly="0" labelOnly="1" outline="0" fieldPosition="0">
        <references count="5">
          <reference field="1" count="1" selected="0">
            <x v="6"/>
          </reference>
          <reference field="2" count="1" selected="0">
            <x v="24"/>
          </reference>
          <reference field="3" count="1">
            <x v="1"/>
          </reference>
          <reference field="5" count="1" selected="0">
            <x v="823"/>
          </reference>
          <reference field="11" count="1" selected="0">
            <x v="1"/>
          </reference>
        </references>
      </pivotArea>
    </format>
    <format dxfId="24536">
      <pivotArea dataOnly="0" labelOnly="1" outline="0" fieldPosition="0">
        <references count="5">
          <reference field="1" count="1" selected="0">
            <x v="0"/>
          </reference>
          <reference field="2" count="1" selected="0">
            <x v="25"/>
          </reference>
          <reference field="3" count="1">
            <x v="0"/>
          </reference>
          <reference field="5" count="1" selected="0">
            <x v="153"/>
          </reference>
          <reference field="11" count="1" selected="0">
            <x v="1"/>
          </reference>
        </references>
      </pivotArea>
    </format>
    <format dxfId="24535">
      <pivotArea dataOnly="0" labelOnly="1" outline="0" fieldPosition="0">
        <references count="5">
          <reference field="1" count="1" selected="0">
            <x v="0"/>
          </reference>
          <reference field="2" count="1" selected="0">
            <x v="25"/>
          </reference>
          <reference field="3" count="1">
            <x v="1"/>
          </reference>
          <reference field="5" count="1" selected="0">
            <x v="392"/>
          </reference>
          <reference field="11" count="1" selected="0">
            <x v="1"/>
          </reference>
        </references>
      </pivotArea>
    </format>
    <format dxfId="24534">
      <pivotArea dataOnly="0" labelOnly="1" outline="0" fieldPosition="0">
        <references count="5">
          <reference field="1" count="1" selected="0">
            <x v="0"/>
          </reference>
          <reference field="2" count="1" selected="0">
            <x v="25"/>
          </reference>
          <reference field="3" count="1">
            <x v="0"/>
          </reference>
          <reference field="5" count="1" selected="0">
            <x v="616"/>
          </reference>
          <reference field="11" count="1" selected="0">
            <x v="1"/>
          </reference>
        </references>
      </pivotArea>
    </format>
    <format dxfId="24533">
      <pivotArea dataOnly="0" labelOnly="1" outline="0" fieldPosition="0">
        <references count="5">
          <reference field="1" count="1" selected="0">
            <x v="0"/>
          </reference>
          <reference field="2" count="1" selected="0">
            <x v="25"/>
          </reference>
          <reference field="3" count="1">
            <x v="1"/>
          </reference>
          <reference field="5" count="1" selected="0">
            <x v="862"/>
          </reference>
          <reference field="11" count="1" selected="0">
            <x v="1"/>
          </reference>
        </references>
      </pivotArea>
    </format>
    <format dxfId="24532">
      <pivotArea dataOnly="0" labelOnly="1" outline="0" fieldPosition="0">
        <references count="5">
          <reference field="1" count="1" selected="0">
            <x v="1"/>
          </reference>
          <reference field="2" count="1" selected="0">
            <x v="26"/>
          </reference>
          <reference field="3" count="1">
            <x v="0"/>
          </reference>
          <reference field="5" count="1" selected="0">
            <x v="195"/>
          </reference>
          <reference field="11" count="1" selected="0">
            <x v="1"/>
          </reference>
        </references>
      </pivotArea>
    </format>
    <format dxfId="24531">
      <pivotArea dataOnly="0" labelOnly="1" outline="0" fieldPosition="0">
        <references count="5">
          <reference field="1" count="1" selected="0">
            <x v="1"/>
          </reference>
          <reference field="2" count="1" selected="0">
            <x v="26"/>
          </reference>
          <reference field="3" count="1">
            <x v="1"/>
          </reference>
          <reference field="5" count="1" selected="0">
            <x v="433"/>
          </reference>
          <reference field="11" count="1" selected="0">
            <x v="1"/>
          </reference>
        </references>
      </pivotArea>
    </format>
    <format dxfId="24530">
      <pivotArea dataOnly="0" labelOnly="1" outline="0" fieldPosition="0">
        <references count="5">
          <reference field="1" count="1" selected="0">
            <x v="1"/>
          </reference>
          <reference field="2" count="1" selected="0">
            <x v="26"/>
          </reference>
          <reference field="3" count="1">
            <x v="0"/>
          </reference>
          <reference field="5" count="1" selected="0">
            <x v="664"/>
          </reference>
          <reference field="11" count="1" selected="0">
            <x v="1"/>
          </reference>
        </references>
      </pivotArea>
    </format>
    <format dxfId="24529">
      <pivotArea dataOnly="0" labelOnly="1" outline="0" fieldPosition="0">
        <references count="5">
          <reference field="1" count="1" selected="0">
            <x v="2"/>
          </reference>
          <reference field="2" count="1" selected="0">
            <x v="27"/>
          </reference>
          <reference field="3" count="1">
            <x v="1"/>
          </reference>
          <reference field="5" count="1" selected="0">
            <x v="11"/>
          </reference>
          <reference field="11" count="1" selected="0">
            <x v="1"/>
          </reference>
        </references>
      </pivotArea>
    </format>
    <format dxfId="24528">
      <pivotArea dataOnly="0" labelOnly="1" outline="0" fieldPosition="0">
        <references count="5">
          <reference field="1" count="1" selected="0">
            <x v="2"/>
          </reference>
          <reference field="2" count="1" selected="0">
            <x v="27"/>
          </reference>
          <reference field="3" count="1">
            <x v="0"/>
          </reference>
          <reference field="5" count="1" selected="0">
            <x v="240"/>
          </reference>
          <reference field="11" count="1" selected="0">
            <x v="1"/>
          </reference>
        </references>
      </pivotArea>
    </format>
    <format dxfId="24527">
      <pivotArea dataOnly="0" labelOnly="1" outline="0" fieldPosition="0">
        <references count="5">
          <reference field="1" count="1" selected="0">
            <x v="2"/>
          </reference>
          <reference field="2" count="1" selected="0">
            <x v="27"/>
          </reference>
          <reference field="3" count="1">
            <x v="1"/>
          </reference>
          <reference field="5" count="1" selected="0">
            <x v="481"/>
          </reference>
          <reference field="11" count="1" selected="0">
            <x v="1"/>
          </reference>
        </references>
      </pivotArea>
    </format>
    <format dxfId="24526">
      <pivotArea dataOnly="0" labelOnly="1" outline="0" fieldPosition="0">
        <references count="5">
          <reference field="1" count="1" selected="0">
            <x v="2"/>
          </reference>
          <reference field="2" count="1" selected="0">
            <x v="27"/>
          </reference>
          <reference field="3" count="1">
            <x v="0"/>
          </reference>
          <reference field="5" count="1" selected="0">
            <x v="713"/>
          </reference>
          <reference field="11" count="1" selected="0">
            <x v="1"/>
          </reference>
        </references>
      </pivotArea>
    </format>
    <format dxfId="24525">
      <pivotArea dataOnly="0" labelOnly="1" outline="0" fieldPosition="0">
        <references count="5">
          <reference field="1" count="1" selected="0">
            <x v="3"/>
          </reference>
          <reference field="2" count="1" selected="0">
            <x v="28"/>
          </reference>
          <reference field="3" count="1">
            <x v="1"/>
          </reference>
          <reference field="5" count="1" selected="0">
            <x v="64"/>
          </reference>
          <reference field="11" count="1" selected="0">
            <x v="1"/>
          </reference>
        </references>
      </pivotArea>
    </format>
    <format dxfId="24524">
      <pivotArea dataOnly="0" labelOnly="1" outline="0" fieldPosition="0">
        <references count="5">
          <reference field="1" count="1" selected="0">
            <x v="3"/>
          </reference>
          <reference field="2" count="1" selected="0">
            <x v="28"/>
          </reference>
          <reference field="3" count="1">
            <x v="0"/>
          </reference>
          <reference field="5" count="1" selected="0">
            <x v="291"/>
          </reference>
          <reference field="11" count="1" selected="0">
            <x v="1"/>
          </reference>
        </references>
      </pivotArea>
    </format>
    <format dxfId="24523">
      <pivotArea dataOnly="0" labelOnly="1" outline="0" fieldPosition="0">
        <references count="5">
          <reference field="1" count="1" selected="0">
            <x v="3"/>
          </reference>
          <reference field="2" count="1" selected="0">
            <x v="28"/>
          </reference>
          <reference field="3" count="1">
            <x v="1"/>
          </reference>
          <reference field="5" count="1" selected="0">
            <x v="537"/>
          </reference>
          <reference field="11" count="1" selected="0">
            <x v="1"/>
          </reference>
        </references>
      </pivotArea>
    </format>
    <format dxfId="24522">
      <pivotArea dataOnly="0" labelOnly="1" outline="0" fieldPosition="0">
        <references count="5">
          <reference field="1" count="1" selected="0">
            <x v="3"/>
          </reference>
          <reference field="2" count="1" selected="0">
            <x v="28"/>
          </reference>
          <reference field="3" count="1">
            <x v="0"/>
          </reference>
          <reference field="5" count="1" selected="0">
            <x v="762"/>
          </reference>
          <reference field="11" count="1" selected="0">
            <x v="1"/>
          </reference>
        </references>
      </pivotArea>
    </format>
    <format dxfId="24521">
      <pivotArea dataOnly="0" labelOnly="1" outline="0" fieldPosition="0">
        <references count="5">
          <reference field="1" count="1" selected="0">
            <x v="4"/>
          </reference>
          <reference field="2" count="1" selected="0">
            <x v="29"/>
          </reference>
          <reference field="3" count="1">
            <x v="1"/>
          </reference>
          <reference field="5" count="1" selected="0">
            <x v="109"/>
          </reference>
          <reference field="11" count="1" selected="0">
            <x v="1"/>
          </reference>
        </references>
      </pivotArea>
    </format>
    <format dxfId="24520">
      <pivotArea dataOnly="0" labelOnly="1" outline="0" fieldPosition="0">
        <references count="5">
          <reference field="1" count="1" selected="0">
            <x v="4"/>
          </reference>
          <reference field="2" count="1" selected="0">
            <x v="29"/>
          </reference>
          <reference field="3" count="1">
            <x v="0"/>
          </reference>
          <reference field="5" count="1" selected="0">
            <x v="337"/>
          </reference>
          <reference field="11" count="1" selected="0">
            <x v="1"/>
          </reference>
        </references>
      </pivotArea>
    </format>
    <format dxfId="24519">
      <pivotArea dataOnly="0" labelOnly="1" outline="0" fieldPosition="0">
        <references count="5">
          <reference field="1" count="1" selected="0">
            <x v="4"/>
          </reference>
          <reference field="2" count="1" selected="0">
            <x v="29"/>
          </reference>
          <reference field="3" count="1">
            <x v="1"/>
          </reference>
          <reference field="5" count="1" selected="0">
            <x v="582"/>
          </reference>
          <reference field="11" count="1" selected="0">
            <x v="1"/>
          </reference>
        </references>
      </pivotArea>
    </format>
    <format dxfId="24518">
      <pivotArea dataOnly="0" labelOnly="1" outline="0" fieldPosition="0">
        <references count="5">
          <reference field="1" count="1" selected="0">
            <x v="4"/>
          </reference>
          <reference field="2" count="1" selected="0">
            <x v="29"/>
          </reference>
          <reference field="3" count="1">
            <x v="0"/>
          </reference>
          <reference field="5" count="1" selected="0">
            <x v="807"/>
          </reference>
          <reference field="11" count="1" selected="0">
            <x v="1"/>
          </reference>
        </references>
      </pivotArea>
    </format>
    <format dxfId="24517">
      <pivotArea dataOnly="0" labelOnly="1" outline="0" fieldPosition="0">
        <references count="5">
          <reference field="1" count="1" selected="0">
            <x v="5"/>
          </reference>
          <reference field="2" count="1" selected="0">
            <x v="30"/>
          </reference>
          <reference field="3" count="1">
            <x v="1"/>
          </reference>
          <reference field="5" count="1" selected="0">
            <x v="152"/>
          </reference>
          <reference field="11" count="1" selected="0">
            <x v="1"/>
          </reference>
        </references>
      </pivotArea>
    </format>
    <format dxfId="24516">
      <pivotArea dataOnly="0" labelOnly="1" outline="0" fieldPosition="0">
        <references count="5">
          <reference field="1" count="1" selected="0">
            <x v="5"/>
          </reference>
          <reference field="2" count="1" selected="0">
            <x v="30"/>
          </reference>
          <reference field="3" count="1">
            <x v="0"/>
          </reference>
          <reference field="5" count="1" selected="0">
            <x v="383"/>
          </reference>
          <reference field="11" count="1" selected="0">
            <x v="1"/>
          </reference>
        </references>
      </pivotArea>
    </format>
    <format dxfId="24515">
      <pivotArea dataOnly="0" labelOnly="1" outline="0" fieldPosition="0">
        <references count="5">
          <reference field="1" count="1" selected="0">
            <x v="5"/>
          </reference>
          <reference field="2" count="1" selected="0">
            <x v="30"/>
          </reference>
          <reference field="3" count="1">
            <x v="1"/>
          </reference>
          <reference field="5" count="1" selected="0">
            <x v="616"/>
          </reference>
          <reference field="11" count="1" selected="0">
            <x v="1"/>
          </reference>
        </references>
      </pivotArea>
    </format>
    <format dxfId="24514">
      <pivotArea dataOnly="0" labelOnly="1" outline="0" fieldPosition="0">
        <references count="5">
          <reference field="1" count="1" selected="0">
            <x v="5"/>
          </reference>
          <reference field="2" count="1" selected="0">
            <x v="30"/>
          </reference>
          <reference field="3" count="1">
            <x v="0"/>
          </reference>
          <reference field="5" count="1" selected="0">
            <x v="844"/>
          </reference>
          <reference field="11" count="1" selected="0">
            <x v="1"/>
          </reference>
        </references>
      </pivotArea>
    </format>
    <format dxfId="24513">
      <pivotArea dataOnly="0" labelOnly="1" outline="0" fieldPosition="0">
        <references count="5">
          <reference field="1" count="1" selected="0">
            <x v="6"/>
          </reference>
          <reference field="2" count="1" selected="0">
            <x v="31"/>
          </reference>
          <reference field="3" count="1">
            <x v="1"/>
          </reference>
          <reference field="5" count="1" selected="0">
            <x v="186"/>
          </reference>
          <reference field="11" count="1" selected="0">
            <x v="2"/>
          </reference>
        </references>
      </pivotArea>
    </format>
    <format dxfId="24512">
      <pivotArea dataOnly="0" labelOnly="1" outline="0" fieldPosition="0">
        <references count="5">
          <reference field="1" count="1" selected="0">
            <x v="6"/>
          </reference>
          <reference field="2" count="1" selected="0">
            <x v="31"/>
          </reference>
          <reference field="3" count="1">
            <x v="0"/>
          </reference>
          <reference field="5" count="1" selected="0">
            <x v="418"/>
          </reference>
          <reference field="11" count="1" selected="0">
            <x v="2"/>
          </reference>
        </references>
      </pivotArea>
    </format>
    <format dxfId="24511">
      <pivotArea dataOnly="0" labelOnly="1" outline="0" fieldPosition="0">
        <references count="5">
          <reference field="1" count="1" selected="0">
            <x v="6"/>
          </reference>
          <reference field="2" count="1" selected="0">
            <x v="31"/>
          </reference>
          <reference field="3" count="1">
            <x v="1"/>
          </reference>
          <reference field="5" count="1" selected="0">
            <x v="652"/>
          </reference>
          <reference field="11" count="1" selected="0">
            <x v="2"/>
          </reference>
        </references>
      </pivotArea>
    </format>
    <format dxfId="24510">
      <pivotArea dataOnly="0" labelOnly="1" outline="0" fieldPosition="0">
        <references count="5">
          <reference field="1" count="1" selected="0">
            <x v="6"/>
          </reference>
          <reference field="2" count="1" selected="0">
            <x v="31"/>
          </reference>
          <reference field="3" count="1">
            <x v="0"/>
          </reference>
          <reference field="5" count="1" selected="0">
            <x v="873"/>
          </reference>
          <reference field="11" count="1" selected="0">
            <x v="2"/>
          </reference>
        </references>
      </pivotArea>
    </format>
    <format dxfId="24509">
      <pivotArea dataOnly="0" labelOnly="1" outline="0" fieldPosition="0">
        <references count="5">
          <reference field="1" count="1" selected="0">
            <x v="0"/>
          </reference>
          <reference field="2" count="1" selected="0">
            <x v="32"/>
          </reference>
          <reference field="3" count="1">
            <x v="1"/>
          </reference>
          <reference field="5" count="1" selected="0">
            <x v="215"/>
          </reference>
          <reference field="11" count="1" selected="0">
            <x v="2"/>
          </reference>
        </references>
      </pivotArea>
    </format>
    <format dxfId="24508">
      <pivotArea dataOnly="0" labelOnly="1" outline="0" fieldPosition="0">
        <references count="5">
          <reference field="1" count="1" selected="0">
            <x v="0"/>
          </reference>
          <reference field="2" count="1" selected="0">
            <x v="32"/>
          </reference>
          <reference field="3" count="1">
            <x v="0"/>
          </reference>
          <reference field="5" count="1" selected="0">
            <x v="446"/>
          </reference>
          <reference field="11" count="1" selected="0">
            <x v="2"/>
          </reference>
        </references>
      </pivotArea>
    </format>
    <format dxfId="24507">
      <pivotArea dataOnly="0" labelOnly="1" outline="0" fieldPosition="0">
        <references count="5">
          <reference field="1" count="1" selected="0">
            <x v="0"/>
          </reference>
          <reference field="2" count="1" selected="0">
            <x v="32"/>
          </reference>
          <reference field="3" count="1">
            <x v="1"/>
          </reference>
          <reference field="5" count="1" selected="0">
            <x v="678"/>
          </reference>
          <reference field="11" count="1" selected="0">
            <x v="2"/>
          </reference>
        </references>
      </pivotArea>
    </format>
    <format dxfId="24506">
      <pivotArea dataOnly="0" labelOnly="1" outline="0" fieldPosition="0">
        <references count="5">
          <reference field="1" count="1" selected="0">
            <x v="1"/>
          </reference>
          <reference field="2" count="1" selected="0">
            <x v="33"/>
          </reference>
          <reference field="3" count="1">
            <x v="0"/>
          </reference>
          <reference field="5" count="1" selected="0">
            <x v="7"/>
          </reference>
          <reference field="11" count="1" selected="0">
            <x v="2"/>
          </reference>
        </references>
      </pivotArea>
    </format>
    <format dxfId="24505">
      <pivotArea dataOnly="0" labelOnly="1" outline="0" fieldPosition="0">
        <references count="5">
          <reference field="1" count="1" selected="0">
            <x v="1"/>
          </reference>
          <reference field="2" count="1" selected="0">
            <x v="33"/>
          </reference>
          <reference field="3" count="1">
            <x v="1"/>
          </reference>
          <reference field="5" count="1" selected="0">
            <x v="241"/>
          </reference>
          <reference field="11" count="1" selected="0">
            <x v="2"/>
          </reference>
        </references>
      </pivotArea>
    </format>
    <format dxfId="24504">
      <pivotArea dataOnly="0" labelOnly="1" outline="0" fieldPosition="0">
        <references count="5">
          <reference field="1" count="1" selected="0">
            <x v="1"/>
          </reference>
          <reference field="2" count="1" selected="0">
            <x v="33"/>
          </reference>
          <reference field="3" count="1">
            <x v="0"/>
          </reference>
          <reference field="5" count="1" selected="0">
            <x v="470"/>
          </reference>
          <reference field="11" count="1" selected="0">
            <x v="2"/>
          </reference>
        </references>
      </pivotArea>
    </format>
    <format dxfId="24503">
      <pivotArea dataOnly="0" labelOnly="1" outline="0" fieldPosition="0">
        <references count="5">
          <reference field="1" count="1" selected="0">
            <x v="1"/>
          </reference>
          <reference field="2" count="1" selected="0">
            <x v="33"/>
          </reference>
          <reference field="3" count="1">
            <x v="1"/>
          </reference>
          <reference field="5" count="1" selected="0">
            <x v="703"/>
          </reference>
          <reference field="11" count="1" selected="0">
            <x v="2"/>
          </reference>
        </references>
      </pivotArea>
    </format>
    <format dxfId="24502">
      <pivotArea dataOnly="0" labelOnly="1" outline="0" fieldPosition="0">
        <references count="5">
          <reference field="1" count="1" selected="0">
            <x v="2"/>
          </reference>
          <reference field="2" count="1" selected="0">
            <x v="34"/>
          </reference>
          <reference field="3" count="1">
            <x v="0"/>
          </reference>
          <reference field="5" count="1" selected="0">
            <x v="31"/>
          </reference>
          <reference field="11" count="1" selected="0">
            <x v="2"/>
          </reference>
        </references>
      </pivotArea>
    </format>
    <format dxfId="24501">
      <pivotArea dataOnly="0" labelOnly="1" outline="0" fieldPosition="0">
        <references count="5">
          <reference field="1" count="1" selected="0">
            <x v="2"/>
          </reference>
          <reference field="2" count="1" selected="0">
            <x v="34"/>
          </reference>
          <reference field="3" count="1">
            <x v="1"/>
          </reference>
          <reference field="5" count="1" selected="0">
            <x v="268"/>
          </reference>
          <reference field="11" count="1" selected="0">
            <x v="2"/>
          </reference>
        </references>
      </pivotArea>
    </format>
    <format dxfId="24500">
      <pivotArea dataOnly="0" labelOnly="1" outline="0" fieldPosition="0">
        <references count="5">
          <reference field="1" count="1" selected="0">
            <x v="2"/>
          </reference>
          <reference field="2" count="1" selected="0">
            <x v="34"/>
          </reference>
          <reference field="3" count="1">
            <x v="0"/>
          </reference>
          <reference field="5" count="1" selected="0">
            <x v="495"/>
          </reference>
          <reference field="11" count="1" selected="0">
            <x v="2"/>
          </reference>
        </references>
      </pivotArea>
    </format>
    <format dxfId="24499">
      <pivotArea dataOnly="0" labelOnly="1" outline="0" fieldPosition="0">
        <references count="5">
          <reference field="1" count="1" selected="0">
            <x v="2"/>
          </reference>
          <reference field="2" count="1" selected="0">
            <x v="34"/>
          </reference>
          <reference field="3" count="1">
            <x v="1"/>
          </reference>
          <reference field="5" count="1" selected="0">
            <x v="727"/>
          </reference>
          <reference field="11" count="1" selected="0">
            <x v="2"/>
          </reference>
        </references>
      </pivotArea>
    </format>
    <format dxfId="24498">
      <pivotArea dataOnly="0" labelOnly="1" outline="0" fieldPosition="0">
        <references count="5">
          <reference field="1" count="1" selected="0">
            <x v="3"/>
          </reference>
          <reference field="2" count="1" selected="0">
            <x v="35"/>
          </reference>
          <reference field="3" count="1">
            <x v="0"/>
          </reference>
          <reference field="5" count="1" selected="0">
            <x v="54"/>
          </reference>
          <reference field="11" count="1" selected="0">
            <x v="2"/>
          </reference>
        </references>
      </pivotArea>
    </format>
    <format dxfId="24497">
      <pivotArea dataOnly="0" labelOnly="1" outline="0" fieldPosition="0">
        <references count="5">
          <reference field="1" count="1" selected="0">
            <x v="3"/>
          </reference>
          <reference field="2" count="1" selected="0">
            <x v="35"/>
          </reference>
          <reference field="3" count="1">
            <x v="1"/>
          </reference>
          <reference field="5" count="1" selected="0">
            <x v="288"/>
          </reference>
          <reference field="11" count="1" selected="0">
            <x v="2"/>
          </reference>
        </references>
      </pivotArea>
    </format>
    <format dxfId="24496">
      <pivotArea dataOnly="0" labelOnly="1" outline="0" fieldPosition="0">
        <references count="5">
          <reference field="1" count="1" selected="0">
            <x v="3"/>
          </reference>
          <reference field="2" count="1" selected="0">
            <x v="35"/>
          </reference>
          <reference field="3" count="1">
            <x v="0"/>
          </reference>
          <reference field="5" count="1" selected="0">
            <x v="514"/>
          </reference>
          <reference field="11" count="1" selected="0">
            <x v="2"/>
          </reference>
        </references>
      </pivotArea>
    </format>
    <format dxfId="24495">
      <pivotArea dataOnly="0" labelOnly="1" outline="0" fieldPosition="0">
        <references count="5">
          <reference field="1" count="1" selected="0">
            <x v="3"/>
          </reference>
          <reference field="2" count="1" selected="0">
            <x v="35"/>
          </reference>
          <reference field="3" count="1">
            <x v="1"/>
          </reference>
          <reference field="5" count="1" selected="0">
            <x v="747"/>
          </reference>
          <reference field="11" count="1" selected="0">
            <x v="2"/>
          </reference>
        </references>
      </pivotArea>
    </format>
    <format dxfId="24494">
      <pivotArea dataOnly="0" labelOnly="1" outline="0" fieldPosition="0">
        <references count="5">
          <reference field="1" count="1" selected="0">
            <x v="4"/>
          </reference>
          <reference field="2" count="1" selected="0">
            <x v="36"/>
          </reference>
          <reference field="3" count="1">
            <x v="0"/>
          </reference>
          <reference field="5" count="1" selected="0">
            <x v="73"/>
          </reference>
          <reference field="11" count="1" selected="0">
            <x v="2"/>
          </reference>
        </references>
      </pivotArea>
    </format>
    <format dxfId="24493">
      <pivotArea dataOnly="0" labelOnly="1" outline="0" fieldPosition="0">
        <references count="5">
          <reference field="1" count="1" selected="0">
            <x v="4"/>
          </reference>
          <reference field="2" count="1" selected="0">
            <x v="36"/>
          </reference>
          <reference field="3" count="1">
            <x v="1"/>
          </reference>
          <reference field="5" count="1" selected="0">
            <x v="308"/>
          </reference>
          <reference field="11" count="1" selected="0">
            <x v="2"/>
          </reference>
        </references>
      </pivotArea>
    </format>
    <format dxfId="24492">
      <pivotArea dataOnly="0" labelOnly="1" outline="0" fieldPosition="0">
        <references count="5">
          <reference field="1" count="1" selected="0">
            <x v="4"/>
          </reference>
          <reference field="2" count="1" selected="0">
            <x v="36"/>
          </reference>
          <reference field="3" count="1">
            <x v="0"/>
          </reference>
          <reference field="5" count="1" selected="0">
            <x v="536"/>
          </reference>
          <reference field="11" count="1" selected="0">
            <x v="2"/>
          </reference>
        </references>
      </pivotArea>
    </format>
    <format dxfId="24491">
      <pivotArea dataOnly="0" labelOnly="1" outline="0" fieldPosition="0">
        <references count="5">
          <reference field="1" count="1" selected="0">
            <x v="4"/>
          </reference>
          <reference field="2" count="1" selected="0">
            <x v="36"/>
          </reference>
          <reference field="3" count="1">
            <x v="1"/>
          </reference>
          <reference field="5" count="1" selected="0">
            <x v="767"/>
          </reference>
          <reference field="11" count="1" selected="0">
            <x v="2"/>
          </reference>
        </references>
      </pivotArea>
    </format>
    <format dxfId="24490">
      <pivotArea dataOnly="0" labelOnly="1" outline="0" fieldPosition="0">
        <references count="5">
          <reference field="1" count="1" selected="0">
            <x v="5"/>
          </reference>
          <reference field="2" count="1" selected="0">
            <x v="37"/>
          </reference>
          <reference field="3" count="1">
            <x v="0"/>
          </reference>
          <reference field="5" count="1" selected="0">
            <x v="92"/>
          </reference>
          <reference field="11" count="1" selected="0">
            <x v="2"/>
          </reference>
        </references>
      </pivotArea>
    </format>
    <format dxfId="24489">
      <pivotArea dataOnly="0" labelOnly="1" outline="0" fieldPosition="0">
        <references count="5">
          <reference field="1" count="1" selected="0">
            <x v="5"/>
          </reference>
          <reference field="2" count="1" selected="0">
            <x v="37"/>
          </reference>
          <reference field="3" count="1">
            <x v="1"/>
          </reference>
          <reference field="5" count="1" selected="0">
            <x v="327"/>
          </reference>
          <reference field="11" count="1" selected="0">
            <x v="2"/>
          </reference>
        </references>
      </pivotArea>
    </format>
    <format dxfId="24488">
      <pivotArea dataOnly="0" labelOnly="1" outline="0" fieldPosition="0">
        <references count="5">
          <reference field="1" count="1" selected="0">
            <x v="5"/>
          </reference>
          <reference field="2" count="1" selected="0">
            <x v="37"/>
          </reference>
          <reference field="3" count="1">
            <x v="0"/>
          </reference>
          <reference field="5" count="1" selected="0">
            <x v="555"/>
          </reference>
          <reference field="11" count="1" selected="0">
            <x v="2"/>
          </reference>
        </references>
      </pivotArea>
    </format>
    <format dxfId="24487">
      <pivotArea dataOnly="0" labelOnly="1" outline="0" fieldPosition="0">
        <references count="5">
          <reference field="1" count="1" selected="0">
            <x v="5"/>
          </reference>
          <reference field="2" count="1" selected="0">
            <x v="37"/>
          </reference>
          <reference field="3" count="1">
            <x v="1"/>
          </reference>
          <reference field="5" count="1" selected="0">
            <x v="785"/>
          </reference>
          <reference field="11" count="1" selected="0">
            <x v="2"/>
          </reference>
        </references>
      </pivotArea>
    </format>
    <format dxfId="24486">
      <pivotArea dataOnly="0" labelOnly="1" outline="0" fieldPosition="0">
        <references count="5">
          <reference field="1" count="1" selected="0">
            <x v="6"/>
          </reference>
          <reference field="2" count="1" selected="0">
            <x v="38"/>
          </reference>
          <reference field="3" count="1">
            <x v="0"/>
          </reference>
          <reference field="5" count="1" selected="0">
            <x v="115"/>
          </reference>
          <reference field="11" count="1" selected="0">
            <x v="2"/>
          </reference>
        </references>
      </pivotArea>
    </format>
    <format dxfId="24485">
      <pivotArea dataOnly="0" labelOnly="1" outline="0" fieldPosition="0">
        <references count="5">
          <reference field="1" count="1" selected="0">
            <x v="6"/>
          </reference>
          <reference field="2" count="1" selected="0">
            <x v="38"/>
          </reference>
          <reference field="3" count="1">
            <x v="1"/>
          </reference>
          <reference field="5" count="1" selected="0">
            <x v="348"/>
          </reference>
          <reference field="11" count="1" selected="0">
            <x v="2"/>
          </reference>
        </references>
      </pivotArea>
    </format>
    <format dxfId="24484">
      <pivotArea dataOnly="0" labelOnly="1" outline="0" fieldPosition="0">
        <references count="5">
          <reference field="1" count="1" selected="0">
            <x v="6"/>
          </reference>
          <reference field="2" count="1" selected="0">
            <x v="38"/>
          </reference>
          <reference field="3" count="1">
            <x v="0"/>
          </reference>
          <reference field="5" count="1" selected="0">
            <x v="574"/>
          </reference>
          <reference field="11" count="1" selected="0">
            <x v="2"/>
          </reference>
        </references>
      </pivotArea>
    </format>
    <format dxfId="24483">
      <pivotArea dataOnly="0" labelOnly="1" outline="0" fieldPosition="0">
        <references count="5">
          <reference field="1" count="1" selected="0">
            <x v="6"/>
          </reference>
          <reference field="2" count="1" selected="0">
            <x v="38"/>
          </reference>
          <reference field="3" count="1">
            <x v="1"/>
          </reference>
          <reference field="5" count="1" selected="0">
            <x v="812"/>
          </reference>
          <reference field="11" count="1" selected="0">
            <x v="2"/>
          </reference>
        </references>
      </pivotArea>
    </format>
    <format dxfId="24482">
      <pivotArea dataOnly="0" labelOnly="1" outline="0" fieldPosition="0">
        <references count="5">
          <reference field="1" count="1" selected="0">
            <x v="0"/>
          </reference>
          <reference field="2" count="1" selected="0">
            <x v="39"/>
          </reference>
          <reference field="3" count="1">
            <x v="0"/>
          </reference>
          <reference field="5" count="1" selected="0">
            <x v="139"/>
          </reference>
          <reference field="11" count="1" selected="0">
            <x v="2"/>
          </reference>
        </references>
      </pivotArea>
    </format>
    <format dxfId="24481">
      <pivotArea dataOnly="0" labelOnly="1" outline="0" fieldPosition="0">
        <references count="5">
          <reference field="1" count="1" selected="0">
            <x v="0"/>
          </reference>
          <reference field="2" count="1" selected="0">
            <x v="39"/>
          </reference>
          <reference field="3" count="1">
            <x v="1"/>
          </reference>
          <reference field="5" count="1" selected="0">
            <x v="378"/>
          </reference>
          <reference field="11" count="1" selected="0">
            <x v="2"/>
          </reference>
        </references>
      </pivotArea>
    </format>
    <format dxfId="24480">
      <pivotArea dataOnly="0" labelOnly="1" outline="0" fieldPosition="0">
        <references count="5">
          <reference field="1" count="1" selected="0">
            <x v="0"/>
          </reference>
          <reference field="2" count="1" selected="0">
            <x v="39"/>
          </reference>
          <reference field="3" count="1">
            <x v="0"/>
          </reference>
          <reference field="5" count="1" selected="0">
            <x v="598"/>
          </reference>
          <reference field="11" count="1" selected="0">
            <x v="2"/>
          </reference>
        </references>
      </pivotArea>
    </format>
    <format dxfId="24479">
      <pivotArea dataOnly="0" labelOnly="1" outline="0" fieldPosition="0">
        <references count="5">
          <reference field="1" count="1" selected="0">
            <x v="0"/>
          </reference>
          <reference field="2" count="1" selected="0">
            <x v="39"/>
          </reference>
          <reference field="3" count="1">
            <x v="1"/>
          </reference>
          <reference field="5" count="1" selected="0">
            <x v="843"/>
          </reference>
          <reference field="11" count="1" selected="0">
            <x v="2"/>
          </reference>
        </references>
      </pivotArea>
    </format>
    <format dxfId="24478">
      <pivotArea dataOnly="0" labelOnly="1" outline="0" fieldPosition="0">
        <references count="5">
          <reference field="1" count="1" selected="0">
            <x v="1"/>
          </reference>
          <reference field="2" count="1" selected="0">
            <x v="40"/>
          </reference>
          <reference field="3" count="1">
            <x v="0"/>
          </reference>
          <reference field="5" count="1" selected="0">
            <x v="165"/>
          </reference>
          <reference field="11" count="1" selected="0">
            <x v="2"/>
          </reference>
        </references>
      </pivotArea>
    </format>
    <format dxfId="24477">
      <pivotArea dataOnly="0" labelOnly="1" outline="0" fieldPosition="0">
        <references count="5">
          <reference field="1" count="1" selected="0">
            <x v="1"/>
          </reference>
          <reference field="2" count="1" selected="0">
            <x v="40"/>
          </reference>
          <reference field="3" count="1">
            <x v="1"/>
          </reference>
          <reference field="5" count="1" selected="0">
            <x v="415"/>
          </reference>
          <reference field="11" count="1" selected="0">
            <x v="2"/>
          </reference>
        </references>
      </pivotArea>
    </format>
    <format dxfId="24476">
      <pivotArea dataOnly="0" labelOnly="1" outline="0" fieldPosition="0">
        <references count="5">
          <reference field="1" count="1" selected="0">
            <x v="1"/>
          </reference>
          <reference field="2" count="1" selected="0">
            <x v="40"/>
          </reference>
          <reference field="3" count="1">
            <x v="0"/>
          </reference>
          <reference field="5" count="1" selected="0">
            <x v="628"/>
          </reference>
          <reference field="11" count="1" selected="0">
            <x v="2"/>
          </reference>
        </references>
      </pivotArea>
    </format>
    <format dxfId="24475">
      <pivotArea dataOnly="0" labelOnly="1" outline="0" fieldPosition="0">
        <references count="5">
          <reference field="1" count="1" selected="0">
            <x v="1"/>
          </reference>
          <reference field="2" count="1" selected="0">
            <x v="40"/>
          </reference>
          <reference field="3" count="1">
            <x v="1"/>
          </reference>
          <reference field="5" count="1" selected="0">
            <x v="885"/>
          </reference>
          <reference field="11" count="1" selected="0">
            <x v="2"/>
          </reference>
        </references>
      </pivotArea>
    </format>
    <format dxfId="24474">
      <pivotArea dataOnly="0" labelOnly="1" outline="0" fieldPosition="0">
        <references count="5">
          <reference field="1" count="1" selected="0">
            <x v="2"/>
          </reference>
          <reference field="2" count="1" selected="0">
            <x v="41"/>
          </reference>
          <reference field="3" count="1">
            <x v="0"/>
          </reference>
          <reference field="5" count="1" selected="0">
            <x v="211"/>
          </reference>
          <reference field="11" count="1" selected="0">
            <x v="2"/>
          </reference>
        </references>
      </pivotArea>
    </format>
    <format dxfId="24473">
      <pivotArea dataOnly="0" labelOnly="1" outline="0" fieldPosition="0">
        <references count="5">
          <reference field="1" count="1" selected="0">
            <x v="2"/>
          </reference>
          <reference field="2" count="1" selected="0">
            <x v="41"/>
          </reference>
          <reference field="3" count="1">
            <x v="1"/>
          </reference>
          <reference field="5" count="1" selected="0">
            <x v="463"/>
          </reference>
          <reference field="11" count="1" selected="0">
            <x v="2"/>
          </reference>
        </references>
      </pivotArea>
    </format>
    <format dxfId="24472">
      <pivotArea dataOnly="0" labelOnly="1" outline="0" fieldPosition="0">
        <references count="5">
          <reference field="1" count="1" selected="0">
            <x v="2"/>
          </reference>
          <reference field="2" count="1" selected="0">
            <x v="41"/>
          </reference>
          <reference field="3" count="1">
            <x v="0"/>
          </reference>
          <reference field="5" count="1" selected="0">
            <x v="696"/>
          </reference>
          <reference field="11" count="1" selected="0">
            <x v="2"/>
          </reference>
        </references>
      </pivotArea>
    </format>
    <format dxfId="24471">
      <pivotArea dataOnly="0" labelOnly="1" outline="0" fieldPosition="0">
        <references count="5">
          <reference field="1" count="1" selected="0">
            <x v="3"/>
          </reference>
          <reference field="2" count="1" selected="0">
            <x v="42"/>
          </reference>
          <reference field="3" count="1">
            <x v="1"/>
          </reference>
          <reference field="5" count="1" selected="0">
            <x v="44"/>
          </reference>
          <reference field="11" count="1" selected="0">
            <x v="2"/>
          </reference>
        </references>
      </pivotArea>
    </format>
    <format dxfId="24470">
      <pivotArea dataOnly="0" labelOnly="1" outline="0" fieldPosition="0">
        <references count="5">
          <reference field="1" count="1" selected="0">
            <x v="3"/>
          </reference>
          <reference field="2" count="1" selected="0">
            <x v="42"/>
          </reference>
          <reference field="3" count="1">
            <x v="0"/>
          </reference>
          <reference field="5" count="1" selected="0">
            <x v="278"/>
          </reference>
          <reference field="11" count="1" selected="0">
            <x v="2"/>
          </reference>
        </references>
      </pivotArea>
    </format>
    <format dxfId="24469">
      <pivotArea dataOnly="0" labelOnly="1" outline="0" fieldPosition="0">
        <references count="5">
          <reference field="1" count="1" selected="0">
            <x v="3"/>
          </reference>
          <reference field="2" count="1" selected="0">
            <x v="42"/>
          </reference>
          <reference field="3" count="1">
            <x v="1"/>
          </reference>
          <reference field="5" count="1" selected="0">
            <x v="521"/>
          </reference>
          <reference field="11" count="1" selected="0">
            <x v="2"/>
          </reference>
        </references>
      </pivotArea>
    </format>
    <format dxfId="24468">
      <pivotArea dataOnly="0" labelOnly="1" outline="0" fieldPosition="0">
        <references count="5">
          <reference field="1" count="1" selected="0">
            <x v="3"/>
          </reference>
          <reference field="2" count="1" selected="0">
            <x v="42"/>
          </reference>
          <reference field="3" count="1">
            <x v="0"/>
          </reference>
          <reference field="5" count="1" selected="0">
            <x v="750"/>
          </reference>
          <reference field="11" count="1" selected="0">
            <x v="2"/>
          </reference>
        </references>
      </pivotArea>
    </format>
    <format dxfId="24467">
      <pivotArea dataOnly="0" labelOnly="1" outline="0" fieldPosition="0">
        <references count="5">
          <reference field="1" count="1" selected="0">
            <x v="4"/>
          </reference>
          <reference field="2" count="1" selected="0">
            <x v="43"/>
          </reference>
          <reference field="3" count="1">
            <x v="1"/>
          </reference>
          <reference field="5" count="1" selected="0">
            <x v="92"/>
          </reference>
          <reference field="11" count="1" selected="0">
            <x v="2"/>
          </reference>
        </references>
      </pivotArea>
    </format>
    <format dxfId="24466">
      <pivotArea dataOnly="0" labelOnly="1" outline="0" fieldPosition="0">
        <references count="5">
          <reference field="1" count="1" selected="0">
            <x v="4"/>
          </reference>
          <reference field="2" count="1" selected="0">
            <x v="43"/>
          </reference>
          <reference field="3" count="1">
            <x v="0"/>
          </reference>
          <reference field="5" count="1" selected="0">
            <x v="319"/>
          </reference>
          <reference field="11" count="1" selected="0">
            <x v="2"/>
          </reference>
        </references>
      </pivotArea>
    </format>
    <format dxfId="24465">
      <pivotArea dataOnly="0" labelOnly="1" outline="0" fieldPosition="0">
        <references count="5">
          <reference field="1" count="1" selected="0">
            <x v="4"/>
          </reference>
          <reference field="2" count="1" selected="0">
            <x v="43"/>
          </reference>
          <reference field="3" count="1">
            <x v="1"/>
          </reference>
          <reference field="5" count="1" selected="0">
            <x v="566"/>
          </reference>
          <reference field="11" count="1" selected="0">
            <x v="2"/>
          </reference>
        </references>
      </pivotArea>
    </format>
    <format dxfId="24464">
      <pivotArea dataOnly="0" labelOnly="1" outline="0" fieldPosition="0">
        <references count="5">
          <reference field="1" count="1" selected="0">
            <x v="4"/>
          </reference>
          <reference field="2" count="1" selected="0">
            <x v="43"/>
          </reference>
          <reference field="3" count="1">
            <x v="0"/>
          </reference>
          <reference field="5" count="1" selected="0">
            <x v="784"/>
          </reference>
          <reference field="11" count="1" selected="0">
            <x v="2"/>
          </reference>
        </references>
      </pivotArea>
    </format>
    <format dxfId="24463">
      <pivotArea dataOnly="0" labelOnly="1" outline="0" fieldPosition="0">
        <references count="5">
          <reference field="1" count="1" selected="0">
            <x v="5"/>
          </reference>
          <reference field="2" count="1" selected="0">
            <x v="44"/>
          </reference>
          <reference field="3" count="1">
            <x v="1"/>
          </reference>
          <reference field="5" count="1" selected="0">
            <x v="133"/>
          </reference>
          <reference field="11" count="1" selected="0">
            <x v="2"/>
          </reference>
        </references>
      </pivotArea>
    </format>
    <format dxfId="24462">
      <pivotArea dataOnly="0" labelOnly="1" outline="0" fieldPosition="0">
        <references count="5">
          <reference field="1" count="1" selected="0">
            <x v="5"/>
          </reference>
          <reference field="2" count="1" selected="0">
            <x v="44"/>
          </reference>
          <reference field="3" count="1">
            <x v="0"/>
          </reference>
          <reference field="5" count="1" selected="0">
            <x v="352"/>
          </reference>
          <reference field="11" count="1" selected="0">
            <x v="2"/>
          </reference>
        </references>
      </pivotArea>
    </format>
    <format dxfId="24461">
      <pivotArea dataOnly="0" labelOnly="1" outline="0" fieldPosition="0">
        <references count="5">
          <reference field="1" count="1" selected="0">
            <x v="5"/>
          </reference>
          <reference field="2" count="1" selected="0">
            <x v="44"/>
          </reference>
          <reference field="3" count="1">
            <x v="1"/>
          </reference>
          <reference field="5" count="1" selected="0">
            <x v="597"/>
          </reference>
          <reference field="11" count="1" selected="0">
            <x v="2"/>
          </reference>
        </references>
      </pivotArea>
    </format>
    <format dxfId="24460">
      <pivotArea dataOnly="0" labelOnly="1" outline="0" fieldPosition="0">
        <references count="5">
          <reference field="1" count="1" selected="0">
            <x v="5"/>
          </reference>
          <reference field="2" count="1" selected="0">
            <x v="44"/>
          </reference>
          <reference field="3" count="1">
            <x v="0"/>
          </reference>
          <reference field="5" count="1" selected="0">
            <x v="816"/>
          </reference>
          <reference field="11" count="1" selected="0">
            <x v="2"/>
          </reference>
        </references>
      </pivotArea>
    </format>
    <format dxfId="24459">
      <pivotArea dataOnly="0" labelOnly="1" outline="0" fieldPosition="0">
        <references count="5">
          <reference field="1" count="1" selected="0">
            <x v="6"/>
          </reference>
          <reference field="2" count="1" selected="0">
            <x v="45"/>
          </reference>
          <reference field="3" count="1">
            <x v="1"/>
          </reference>
          <reference field="5" count="1" selected="0">
            <x v="157"/>
          </reference>
          <reference field="11" count="1" selected="0">
            <x v="2"/>
          </reference>
        </references>
      </pivotArea>
    </format>
    <format dxfId="24458">
      <pivotArea dataOnly="0" labelOnly="1" outline="0" fieldPosition="0">
        <references count="5">
          <reference field="1" count="1" selected="0">
            <x v="6"/>
          </reference>
          <reference field="2" count="1" selected="0">
            <x v="45"/>
          </reference>
          <reference field="3" count="1">
            <x v="0"/>
          </reference>
          <reference field="5" count="1" selected="0">
            <x v="384"/>
          </reference>
          <reference field="11" count="1" selected="0">
            <x v="2"/>
          </reference>
        </references>
      </pivotArea>
    </format>
    <format dxfId="24457">
      <pivotArea dataOnly="0" labelOnly="1" outline="0" fieldPosition="0">
        <references count="5">
          <reference field="1" count="1" selected="0">
            <x v="6"/>
          </reference>
          <reference field="2" count="1" selected="0">
            <x v="45"/>
          </reference>
          <reference field="3" count="1">
            <x v="1"/>
          </reference>
          <reference field="5" count="1" selected="0">
            <x v="621"/>
          </reference>
          <reference field="11" count="1" selected="0">
            <x v="2"/>
          </reference>
        </references>
      </pivotArea>
    </format>
    <format dxfId="24456">
      <pivotArea dataOnly="0" labelOnly="1" outline="0" fieldPosition="0">
        <references count="5">
          <reference field="1" count="1" selected="0">
            <x v="6"/>
          </reference>
          <reference field="2" count="1" selected="0">
            <x v="45"/>
          </reference>
          <reference field="3" count="1">
            <x v="0"/>
          </reference>
          <reference field="5" count="1" selected="0">
            <x v="842"/>
          </reference>
          <reference field="11" count="1" selected="0">
            <x v="2"/>
          </reference>
        </references>
      </pivotArea>
    </format>
    <format dxfId="24455">
      <pivotArea dataOnly="0" labelOnly="1" outline="0" fieldPosition="0">
        <references count="5">
          <reference field="1" count="1" selected="0">
            <x v="0"/>
          </reference>
          <reference field="2" count="1" selected="0">
            <x v="46"/>
          </reference>
          <reference field="3" count="1">
            <x v="1"/>
          </reference>
          <reference field="5" count="1" selected="0">
            <x v="185"/>
          </reference>
          <reference field="11" count="1" selected="0">
            <x v="2"/>
          </reference>
        </references>
      </pivotArea>
    </format>
    <format dxfId="24454">
      <pivotArea dataOnly="0" labelOnly="1" outline="0" fieldPosition="0">
        <references count="5">
          <reference field="1" count="1" selected="0">
            <x v="0"/>
          </reference>
          <reference field="2" count="1" selected="0">
            <x v="46"/>
          </reference>
          <reference field="3" count="1">
            <x v="0"/>
          </reference>
          <reference field="5" count="1" selected="0">
            <x v="410"/>
          </reference>
          <reference field="11" count="1" selected="0">
            <x v="2"/>
          </reference>
        </references>
      </pivotArea>
    </format>
    <format dxfId="24453">
      <pivotArea dataOnly="0" labelOnly="1" outline="0" fieldPosition="0">
        <references count="5">
          <reference field="1" count="1" selected="0">
            <x v="0"/>
          </reference>
          <reference field="2" count="1" selected="0">
            <x v="46"/>
          </reference>
          <reference field="3" count="1">
            <x v="1"/>
          </reference>
          <reference field="5" count="1" selected="0">
            <x v="645"/>
          </reference>
          <reference field="11" count="1" selected="0">
            <x v="2"/>
          </reference>
        </references>
      </pivotArea>
    </format>
    <format dxfId="24452">
      <pivotArea dataOnly="0" labelOnly="1" outline="0" fieldPosition="0">
        <references count="5">
          <reference field="1" count="1" selected="0">
            <x v="0"/>
          </reference>
          <reference field="2" count="1" selected="0">
            <x v="46"/>
          </reference>
          <reference field="3" count="1">
            <x v="0"/>
          </reference>
          <reference field="5" count="1" selected="0">
            <x v="867"/>
          </reference>
          <reference field="11" count="1" selected="0">
            <x v="2"/>
          </reference>
        </references>
      </pivotArea>
    </format>
    <format dxfId="24451">
      <pivotArea dataOnly="0" labelOnly="1" outline="0" fieldPosition="0">
        <references count="5">
          <reference field="1" count="1" selected="0">
            <x v="1"/>
          </reference>
          <reference field="2" count="1" selected="0">
            <x v="47"/>
          </reference>
          <reference field="3" count="1">
            <x v="1"/>
          </reference>
          <reference field="5" count="1" selected="0">
            <x v="207"/>
          </reference>
          <reference field="11" count="1" selected="0">
            <x v="2"/>
          </reference>
        </references>
      </pivotArea>
    </format>
    <format dxfId="24450">
      <pivotArea dataOnly="0" labelOnly="1" outline="0" fieldPosition="0">
        <references count="5">
          <reference field="1" count="1" selected="0">
            <x v="1"/>
          </reference>
          <reference field="2" count="1" selected="0">
            <x v="47"/>
          </reference>
          <reference field="3" count="1">
            <x v="0"/>
          </reference>
          <reference field="5" count="1" selected="0">
            <x v="434"/>
          </reference>
          <reference field="11" count="1" selected="0">
            <x v="2"/>
          </reference>
        </references>
      </pivotArea>
    </format>
    <format dxfId="24449">
      <pivotArea dataOnly="0" labelOnly="1" outline="0" fieldPosition="0">
        <references count="5">
          <reference field="1" count="1" selected="0">
            <x v="1"/>
          </reference>
          <reference field="2" count="1" selected="0">
            <x v="47"/>
          </reference>
          <reference field="3" count="1">
            <x v="1"/>
          </reference>
          <reference field="5" count="1" selected="0">
            <x v="669"/>
          </reference>
          <reference field="11" count="1" selected="0">
            <x v="2"/>
          </reference>
        </references>
      </pivotArea>
    </format>
    <format dxfId="24448">
      <pivotArea dataOnly="0" labelOnly="1" outline="0" fieldPosition="0">
        <references count="5">
          <reference field="1" count="1" selected="0">
            <x v="1"/>
          </reference>
          <reference field="2" count="1" selected="0">
            <x v="47"/>
          </reference>
          <reference field="3" count="1">
            <x v="0"/>
          </reference>
          <reference field="5" count="1" selected="0">
            <x v="888"/>
          </reference>
          <reference field="11" count="1" selected="0">
            <x v="2"/>
          </reference>
        </references>
      </pivotArea>
    </format>
    <format dxfId="24447">
      <pivotArea dataOnly="0" labelOnly="1" outline="0" fieldPosition="0">
        <references count="5">
          <reference field="1" count="1" selected="0">
            <x v="2"/>
          </reference>
          <reference field="2" count="1" selected="0">
            <x v="48"/>
          </reference>
          <reference field="3" count="1">
            <x v="1"/>
          </reference>
          <reference field="5" count="1" selected="0">
            <x v="226"/>
          </reference>
          <reference field="11" count="1" selected="0">
            <x v="2"/>
          </reference>
        </references>
      </pivotArea>
    </format>
    <format dxfId="24446">
      <pivotArea dataOnly="0" labelOnly="1" outline="0" fieldPosition="0">
        <references count="5">
          <reference field="1" count="1" selected="0">
            <x v="2"/>
          </reference>
          <reference field="2" count="1" selected="0">
            <x v="48"/>
          </reference>
          <reference field="3" count="1">
            <x v="0"/>
          </reference>
          <reference field="5" count="1" selected="0">
            <x v="457"/>
          </reference>
          <reference field="11" count="1" selected="0">
            <x v="2"/>
          </reference>
        </references>
      </pivotArea>
    </format>
    <format dxfId="24445">
      <pivotArea dataOnly="0" labelOnly="1" outline="0" fieldPosition="0">
        <references count="5">
          <reference field="1" count="1" selected="0">
            <x v="2"/>
          </reference>
          <reference field="2" count="1" selected="0">
            <x v="48"/>
          </reference>
          <reference field="3" count="1">
            <x v="1"/>
          </reference>
          <reference field="5" count="1" selected="0">
            <x v="688"/>
          </reference>
          <reference field="11" count="1" selected="0">
            <x v="2"/>
          </reference>
        </references>
      </pivotArea>
    </format>
    <format dxfId="24444">
      <pivotArea dataOnly="0" labelOnly="1" outline="0" fieldPosition="0">
        <references count="5">
          <reference field="1" count="1" selected="0">
            <x v="3"/>
          </reference>
          <reference field="2" count="1" selected="0">
            <x v="49"/>
          </reference>
          <reference field="3" count="1">
            <x v="0"/>
          </reference>
          <reference field="5" count="1" selected="0">
            <x v="19"/>
          </reference>
          <reference field="11" count="1" selected="0">
            <x v="2"/>
          </reference>
        </references>
      </pivotArea>
    </format>
    <format dxfId="24443">
      <pivotArea dataOnly="0" labelOnly="1" outline="0" fieldPosition="0">
        <references count="5">
          <reference field="1" count="1" selected="0">
            <x v="3"/>
          </reference>
          <reference field="2" count="1" selected="0">
            <x v="49"/>
          </reference>
          <reference field="3" count="1">
            <x v="1"/>
          </reference>
          <reference field="5" count="1" selected="0">
            <x v="249"/>
          </reference>
          <reference field="11" count="1" selected="0">
            <x v="2"/>
          </reference>
        </references>
      </pivotArea>
    </format>
    <format dxfId="24442">
      <pivotArea dataOnly="0" labelOnly="1" outline="0" fieldPosition="0">
        <references count="5">
          <reference field="1" count="1" selected="0">
            <x v="3"/>
          </reference>
          <reference field="2" count="1" selected="0">
            <x v="49"/>
          </reference>
          <reference field="3" count="1">
            <x v="0"/>
          </reference>
          <reference field="5" count="1" selected="0">
            <x v="478"/>
          </reference>
          <reference field="11" count="1" selected="0">
            <x v="2"/>
          </reference>
        </references>
      </pivotArea>
    </format>
    <format dxfId="24441">
      <pivotArea dataOnly="0" labelOnly="1" outline="0" fieldPosition="0">
        <references count="5">
          <reference field="1" count="1" selected="0">
            <x v="3"/>
          </reference>
          <reference field="2" count="1" selected="0">
            <x v="49"/>
          </reference>
          <reference field="3" count="1">
            <x v="1"/>
          </reference>
          <reference field="5" count="1" selected="0">
            <x v="709"/>
          </reference>
          <reference field="11" count="1" selected="0">
            <x v="2"/>
          </reference>
        </references>
      </pivotArea>
    </format>
    <format dxfId="24440">
      <pivotArea dataOnly="0" labelOnly="1" outline="0" fieldPosition="0">
        <references count="5">
          <reference field="1" count="1" selected="0">
            <x v="4"/>
          </reference>
          <reference field="2" count="1" selected="0">
            <x v="50"/>
          </reference>
          <reference field="3" count="1">
            <x v="0"/>
          </reference>
          <reference field="5" count="1" selected="0">
            <x v="42"/>
          </reference>
          <reference field="11" count="1" selected="0">
            <x v="2"/>
          </reference>
        </references>
      </pivotArea>
    </format>
    <format dxfId="24439">
      <pivotArea dataOnly="0" labelOnly="1" outline="0" fieldPosition="0">
        <references count="5">
          <reference field="1" count="1" selected="0">
            <x v="4"/>
          </reference>
          <reference field="2" count="1" selected="0">
            <x v="50"/>
          </reference>
          <reference field="3" count="1">
            <x v="1"/>
          </reference>
          <reference field="5" count="1" selected="0">
            <x v="272"/>
          </reference>
          <reference field="11" count="1" selected="0">
            <x v="2"/>
          </reference>
        </references>
      </pivotArea>
    </format>
    <format dxfId="24438">
      <pivotArea dataOnly="0" labelOnly="1" outline="0" fieldPosition="0">
        <references count="5">
          <reference field="1" count="1" selected="0">
            <x v="4"/>
          </reference>
          <reference field="2" count="1" selected="0">
            <x v="50"/>
          </reference>
          <reference field="3" count="1">
            <x v="0"/>
          </reference>
          <reference field="5" count="1" selected="0">
            <x v="498"/>
          </reference>
          <reference field="11" count="1" selected="0">
            <x v="2"/>
          </reference>
        </references>
      </pivotArea>
    </format>
    <format dxfId="24437">
      <pivotArea dataOnly="0" labelOnly="1" outline="0" fieldPosition="0">
        <references count="5">
          <reference field="1" count="1" selected="0">
            <x v="4"/>
          </reference>
          <reference field="2" count="1" selected="0">
            <x v="50"/>
          </reference>
          <reference field="3" count="1">
            <x v="1"/>
          </reference>
          <reference field="5" count="1" selected="0">
            <x v="730"/>
          </reference>
          <reference field="11" count="1" selected="0">
            <x v="2"/>
          </reference>
        </references>
      </pivotArea>
    </format>
    <format dxfId="24436">
      <pivotArea dataOnly="0" labelOnly="1" outline="0" fieldPosition="0">
        <references count="5">
          <reference field="1" count="1" selected="0">
            <x v="5"/>
          </reference>
          <reference field="2" count="1" selected="0">
            <x v="51"/>
          </reference>
          <reference field="3" count="1">
            <x v="0"/>
          </reference>
          <reference field="5" count="1" selected="0">
            <x v="63"/>
          </reference>
          <reference field="11" count="1" selected="0">
            <x v="2"/>
          </reference>
        </references>
      </pivotArea>
    </format>
    <format dxfId="24435">
      <pivotArea dataOnly="0" labelOnly="1" outline="0" fieldPosition="0">
        <references count="5">
          <reference field="1" count="1" selected="0">
            <x v="5"/>
          </reference>
          <reference field="2" count="1" selected="0">
            <x v="51"/>
          </reference>
          <reference field="3" count="1">
            <x v="1"/>
          </reference>
          <reference field="5" count="1" selected="0">
            <x v="292"/>
          </reference>
          <reference field="11" count="1" selected="0">
            <x v="2"/>
          </reference>
        </references>
      </pivotArea>
    </format>
    <format dxfId="24434">
      <pivotArea dataOnly="0" labelOnly="1" outline="0" fieldPosition="0">
        <references count="5">
          <reference field="1" count="1" selected="0">
            <x v="5"/>
          </reference>
          <reference field="2" count="1" selected="0">
            <x v="51"/>
          </reference>
          <reference field="3" count="1">
            <x v="0"/>
          </reference>
          <reference field="5" count="1" selected="0">
            <x v="520"/>
          </reference>
          <reference field="11" count="1" selected="0">
            <x v="2"/>
          </reference>
        </references>
      </pivotArea>
    </format>
    <format dxfId="24433">
      <pivotArea dataOnly="0" labelOnly="1" outline="0" fieldPosition="0">
        <references count="5">
          <reference field="1" count="1" selected="0">
            <x v="5"/>
          </reference>
          <reference field="2" count="1" selected="0">
            <x v="51"/>
          </reference>
          <reference field="3" count="1">
            <x v="1"/>
          </reference>
          <reference field="5" count="1" selected="0">
            <x v="752"/>
          </reference>
          <reference field="11" count="1" selected="0">
            <x v="2"/>
          </reference>
        </references>
      </pivotArea>
    </format>
    <format dxfId="24432">
      <pivotArea dataOnly="0" labelOnly="1" outline="0" fieldPosition="0">
        <references count="5">
          <reference field="1" count="1" selected="0">
            <x v="6"/>
          </reference>
          <reference field="2" count="1" selected="0">
            <x v="52"/>
          </reference>
          <reference field="3" count="1">
            <x v="0"/>
          </reference>
          <reference field="5" count="1" selected="0">
            <x v="80"/>
          </reference>
          <reference field="11" count="1" selected="0">
            <x v="2"/>
          </reference>
        </references>
      </pivotArea>
    </format>
    <format dxfId="24431">
      <pivotArea dataOnly="0" labelOnly="1" outline="0" fieldPosition="0">
        <references count="5">
          <reference field="1" count="1" selected="0">
            <x v="6"/>
          </reference>
          <reference field="2" count="1" selected="0">
            <x v="52"/>
          </reference>
          <reference field="3" count="1">
            <x v="1"/>
          </reference>
          <reference field="5" count="1" selected="0">
            <x v="314"/>
          </reference>
          <reference field="11" count="1" selected="0">
            <x v="2"/>
          </reference>
        </references>
      </pivotArea>
    </format>
    <format dxfId="24430">
      <pivotArea dataOnly="0" labelOnly="1" outline="0" fieldPosition="0">
        <references count="5">
          <reference field="1" count="1" selected="0">
            <x v="6"/>
          </reference>
          <reference field="2" count="1" selected="0">
            <x v="52"/>
          </reference>
          <reference field="3" count="1">
            <x v="0"/>
          </reference>
          <reference field="5" count="1" selected="0">
            <x v="543"/>
          </reference>
          <reference field="11" count="1" selected="0">
            <x v="2"/>
          </reference>
        </references>
      </pivotArea>
    </format>
    <format dxfId="24429">
      <pivotArea dataOnly="0" labelOnly="1" outline="0" fieldPosition="0">
        <references count="5">
          <reference field="1" count="1" selected="0">
            <x v="6"/>
          </reference>
          <reference field="2" count="1" selected="0">
            <x v="52"/>
          </reference>
          <reference field="3" count="1">
            <x v="1"/>
          </reference>
          <reference field="5" count="1" selected="0">
            <x v="776"/>
          </reference>
          <reference field="11" count="1" selected="0">
            <x v="2"/>
          </reference>
        </references>
      </pivotArea>
    </format>
    <format dxfId="24428">
      <pivotArea dataOnly="0" labelOnly="1" outline="0" fieldPosition="0">
        <references count="5">
          <reference field="1" count="1" selected="0">
            <x v="0"/>
          </reference>
          <reference field="2" count="1" selected="0">
            <x v="53"/>
          </reference>
          <reference field="3" count="1">
            <x v="0"/>
          </reference>
          <reference field="5" count="1" selected="0">
            <x v="106"/>
          </reference>
          <reference field="11" count="1" selected="0">
            <x v="2"/>
          </reference>
        </references>
      </pivotArea>
    </format>
    <format dxfId="24427">
      <pivotArea dataOnly="0" labelOnly="1" outline="0" fieldPosition="0">
        <references count="5">
          <reference field="1" count="1" selected="0">
            <x v="0"/>
          </reference>
          <reference field="2" count="1" selected="0">
            <x v="53"/>
          </reference>
          <reference field="3" count="1">
            <x v="1"/>
          </reference>
          <reference field="5" count="1" selected="0">
            <x v="342"/>
          </reference>
          <reference field="11" count="1" selected="0">
            <x v="2"/>
          </reference>
        </references>
      </pivotArea>
    </format>
    <format dxfId="24426">
      <pivotArea dataOnly="0" labelOnly="1" outline="0" fieldPosition="0">
        <references count="5">
          <reference field="1" count="1" selected="0">
            <x v="0"/>
          </reference>
          <reference field="2" count="1" selected="0">
            <x v="53"/>
          </reference>
          <reference field="3" count="1">
            <x v="0"/>
          </reference>
          <reference field="5" count="1" selected="0">
            <x v="569"/>
          </reference>
          <reference field="11" count="1" selected="0">
            <x v="2"/>
          </reference>
        </references>
      </pivotArea>
    </format>
    <format dxfId="24425">
      <pivotArea dataOnly="0" labelOnly="1" outline="0" fieldPosition="0">
        <references count="5">
          <reference field="1" count="1" selected="0">
            <x v="0"/>
          </reference>
          <reference field="2" count="1" selected="0">
            <x v="53"/>
          </reference>
          <reference field="3" count="1">
            <x v="1"/>
          </reference>
          <reference field="5" count="1" selected="0">
            <x v="804"/>
          </reference>
          <reference field="11" count="1" selected="0">
            <x v="2"/>
          </reference>
        </references>
      </pivotArea>
    </format>
    <format dxfId="24424">
      <pivotArea dataOnly="0" labelOnly="1" outline="0" fieldPosition="0">
        <references count="5">
          <reference field="1" count="1" selected="0">
            <x v="1"/>
          </reference>
          <reference field="2" count="1" selected="0">
            <x v="54"/>
          </reference>
          <reference field="3" count="1">
            <x v="0"/>
          </reference>
          <reference field="5" count="1" selected="0">
            <x v="139"/>
          </reference>
          <reference field="11" count="1" selected="0">
            <x v="2"/>
          </reference>
        </references>
      </pivotArea>
    </format>
    <format dxfId="24423">
      <pivotArea dataOnly="0" labelOnly="1" outline="0" fieldPosition="0">
        <references count="5">
          <reference field="1" count="1" selected="0">
            <x v="1"/>
          </reference>
          <reference field="2" count="1" selected="0">
            <x v="54"/>
          </reference>
          <reference field="3" count="1">
            <x v="1"/>
          </reference>
          <reference field="5" count="1" selected="0">
            <x v="379"/>
          </reference>
          <reference field="11" count="1" selected="0">
            <x v="2"/>
          </reference>
        </references>
      </pivotArea>
    </format>
    <format dxfId="24422">
      <pivotArea dataOnly="0" labelOnly="1" outline="0" fieldPosition="0">
        <references count="5">
          <reference field="1" count="1" selected="0">
            <x v="1"/>
          </reference>
          <reference field="2" count="1" selected="0">
            <x v="54"/>
          </reference>
          <reference field="3" count="1">
            <x v="0"/>
          </reference>
          <reference field="5" count="1" selected="0">
            <x v="599"/>
          </reference>
          <reference field="11" count="1" selected="0">
            <x v="2"/>
          </reference>
        </references>
      </pivotArea>
    </format>
    <format dxfId="24421">
      <pivotArea dataOnly="0" labelOnly="1" outline="0" fieldPosition="0">
        <references count="5">
          <reference field="1" count="1" selected="0">
            <x v="1"/>
          </reference>
          <reference field="2" count="1" selected="0">
            <x v="54"/>
          </reference>
          <reference field="3" count="1">
            <x v="1"/>
          </reference>
          <reference field="5" count="1" selected="0">
            <x v="841"/>
          </reference>
          <reference field="11" count="1" selected="0">
            <x v="2"/>
          </reference>
        </references>
      </pivotArea>
    </format>
    <format dxfId="24420">
      <pivotArea dataOnly="0" labelOnly="1" outline="0" fieldPosition="0">
        <references count="5">
          <reference field="1" count="1" selected="0">
            <x v="2"/>
          </reference>
          <reference field="2" count="1" selected="0">
            <x v="55"/>
          </reference>
          <reference field="3" count="1">
            <x v="0"/>
          </reference>
          <reference field="5" count="1" selected="0">
            <x v="176"/>
          </reference>
          <reference field="11" count="1" selected="0">
            <x v="2"/>
          </reference>
        </references>
      </pivotArea>
    </format>
    <format dxfId="24419">
      <pivotArea dataOnly="0" labelOnly="1" outline="0" fieldPosition="0">
        <references count="5">
          <reference field="1" count="1" selected="0">
            <x v="2"/>
          </reference>
          <reference field="2" count="1" selected="0">
            <x v="55"/>
          </reference>
          <reference field="3" count="1">
            <x v="1"/>
          </reference>
          <reference field="5" count="1" selected="0">
            <x v="423"/>
          </reference>
          <reference field="11" count="1" selected="0">
            <x v="2"/>
          </reference>
        </references>
      </pivotArea>
    </format>
    <format dxfId="24418">
      <pivotArea dataOnly="0" labelOnly="1" outline="0" fieldPosition="0">
        <references count="5">
          <reference field="1" count="1" selected="0">
            <x v="2"/>
          </reference>
          <reference field="2" count="1" selected="0">
            <x v="55"/>
          </reference>
          <reference field="3" count="1">
            <x v="0"/>
          </reference>
          <reference field="5" count="1" selected="0">
            <x v="645"/>
          </reference>
          <reference field="11" count="1" selected="0">
            <x v="2"/>
          </reference>
        </references>
      </pivotArea>
    </format>
    <format dxfId="24417">
      <pivotArea dataOnly="0" labelOnly="1" outline="0" fieldPosition="0">
        <references count="5">
          <reference field="1" count="1" selected="0">
            <x v="2"/>
          </reference>
          <reference field="2" count="1" selected="0">
            <x v="55"/>
          </reference>
          <reference field="3" count="1">
            <x v="1"/>
          </reference>
          <reference field="5" count="1" selected="0">
            <x v="890"/>
          </reference>
          <reference field="11" count="1" selected="0">
            <x v="2"/>
          </reference>
        </references>
      </pivotArea>
    </format>
    <format dxfId="24416">
      <pivotArea dataOnly="0" labelOnly="1" outline="0" fieldPosition="0">
        <references count="5">
          <reference field="1" count="1" selected="0">
            <x v="3"/>
          </reference>
          <reference field="2" count="1" selected="0">
            <x v="56"/>
          </reference>
          <reference field="3" count="1">
            <x v="0"/>
          </reference>
          <reference field="5" count="1" selected="0">
            <x v="231"/>
          </reference>
          <reference field="11" count="1" selected="0">
            <x v="2"/>
          </reference>
        </references>
      </pivotArea>
    </format>
    <format dxfId="24415">
      <pivotArea dataOnly="0" labelOnly="1" outline="0" fieldPosition="0">
        <references count="5">
          <reference field="1" count="1" selected="0">
            <x v="3"/>
          </reference>
          <reference field="2" count="1" selected="0">
            <x v="56"/>
          </reference>
          <reference field="3" count="1">
            <x v="1"/>
          </reference>
          <reference field="5" count="1" selected="0">
            <x v="478"/>
          </reference>
          <reference field="11" count="1" selected="0">
            <x v="2"/>
          </reference>
        </references>
      </pivotArea>
    </format>
    <format dxfId="24414">
      <pivotArea dataOnly="0" labelOnly="1" outline="0" fieldPosition="0">
        <references count="5">
          <reference field="1" count="1" selected="0">
            <x v="3"/>
          </reference>
          <reference field="2" count="1" selected="0">
            <x v="56"/>
          </reference>
          <reference field="3" count="1">
            <x v="0"/>
          </reference>
          <reference field="5" count="1" selected="0">
            <x v="705"/>
          </reference>
          <reference field="11" count="1" selected="0">
            <x v="2"/>
          </reference>
        </references>
      </pivotArea>
    </format>
    <format dxfId="24413">
      <pivotArea dataOnly="0" labelOnly="1" outline="0" fieldPosition="0">
        <references count="5">
          <reference field="1" count="1" selected="0">
            <x v="4"/>
          </reference>
          <reference field="2" count="1" selected="0">
            <x v="57"/>
          </reference>
          <reference field="3" count="1">
            <x v="1"/>
          </reference>
          <reference field="5" count="1" selected="0">
            <x v="60"/>
          </reference>
          <reference field="11" count="1" selected="0">
            <x v="2"/>
          </reference>
        </references>
      </pivotArea>
    </format>
    <format dxfId="24412">
      <pivotArea dataOnly="0" labelOnly="1" outline="0" fieldPosition="0">
        <references count="5">
          <reference field="1" count="1" selected="0">
            <x v="4"/>
          </reference>
          <reference field="2" count="1" selected="0">
            <x v="57"/>
          </reference>
          <reference field="3" count="1">
            <x v="0"/>
          </reference>
          <reference field="5" count="1" selected="0">
            <x v="290"/>
          </reference>
          <reference field="11" count="1" selected="0">
            <x v="2"/>
          </reference>
        </references>
      </pivotArea>
    </format>
    <format dxfId="24411">
      <pivotArea dataOnly="0" labelOnly="1" outline="0" fieldPosition="0">
        <references count="5">
          <reference field="1" count="1" selected="0">
            <x v="4"/>
          </reference>
          <reference field="2" count="1" selected="0">
            <x v="57"/>
          </reference>
          <reference field="3" count="1">
            <x v="1"/>
          </reference>
          <reference field="5" count="1" selected="0">
            <x v="538"/>
          </reference>
          <reference field="11" count="1" selected="0">
            <x v="2"/>
          </reference>
        </references>
      </pivotArea>
    </format>
    <format dxfId="24410">
      <pivotArea dataOnly="0" labelOnly="1" outline="0" fieldPosition="0">
        <references count="5">
          <reference field="1" count="1" selected="0">
            <x v="4"/>
          </reference>
          <reference field="2" count="1" selected="0">
            <x v="57"/>
          </reference>
          <reference field="3" count="1">
            <x v="0"/>
          </reference>
          <reference field="5" count="1" selected="0">
            <x v="759"/>
          </reference>
          <reference field="11" count="1" selected="0">
            <x v="2"/>
          </reference>
        </references>
      </pivotArea>
    </format>
    <format dxfId="24409">
      <pivotArea dataOnly="0" labelOnly="1" outline="0" fieldPosition="0">
        <references count="5">
          <reference field="1" count="1" selected="0">
            <x v="5"/>
          </reference>
          <reference field="2" count="1" selected="0">
            <x v="58"/>
          </reference>
          <reference field="3" count="1">
            <x v="1"/>
          </reference>
          <reference field="5" count="1" selected="0">
            <x v="108"/>
          </reference>
          <reference field="11" count="1" selected="0">
            <x v="2"/>
          </reference>
        </references>
      </pivotArea>
    </format>
    <format dxfId="24408">
      <pivotArea dataOnly="0" labelOnly="1" outline="0" fieldPosition="0">
        <references count="5">
          <reference field="1" count="1" selected="0">
            <x v="5"/>
          </reference>
          <reference field="2" count="1" selected="0">
            <x v="58"/>
          </reference>
          <reference field="3" count="1">
            <x v="0"/>
          </reference>
          <reference field="5" count="1" selected="0">
            <x v="337"/>
          </reference>
          <reference field="11" count="1" selected="0">
            <x v="2"/>
          </reference>
        </references>
      </pivotArea>
    </format>
    <format dxfId="24407">
      <pivotArea dataOnly="0" labelOnly="1" outline="0" fieldPosition="0">
        <references count="5">
          <reference field="1" count="1" selected="0">
            <x v="5"/>
          </reference>
          <reference field="2" count="1" selected="0">
            <x v="58"/>
          </reference>
          <reference field="3" count="1">
            <x v="1"/>
          </reference>
          <reference field="5" count="1" selected="0">
            <x v="580"/>
          </reference>
          <reference field="11" count="1" selected="0">
            <x v="2"/>
          </reference>
        </references>
      </pivotArea>
    </format>
    <format dxfId="24406">
      <pivotArea dataOnly="0" labelOnly="1" outline="0" fieldPosition="0">
        <references count="5">
          <reference field="1" count="1" selected="0">
            <x v="5"/>
          </reference>
          <reference field="2" count="1" selected="0">
            <x v="58"/>
          </reference>
          <reference field="3" count="1">
            <x v="0"/>
          </reference>
          <reference field="5" count="1" selected="0">
            <x v="803"/>
          </reference>
          <reference field="11" count="1" selected="0">
            <x v="2"/>
          </reference>
        </references>
      </pivotArea>
    </format>
    <format dxfId="24405">
      <pivotArea dataOnly="0" labelOnly="1" outline="0" fieldPosition="0">
        <references count="5">
          <reference field="1" count="1" selected="0">
            <x v="6"/>
          </reference>
          <reference field="2" count="1" selected="0">
            <x v="59"/>
          </reference>
          <reference field="3" count="1">
            <x v="1"/>
          </reference>
          <reference field="5" count="1" selected="0">
            <x v="148"/>
          </reference>
          <reference field="11" count="1" selected="0">
            <x v="3"/>
          </reference>
        </references>
      </pivotArea>
    </format>
    <format dxfId="24404">
      <pivotArea dataOnly="0" labelOnly="1" outline="0" fieldPosition="0">
        <references count="5">
          <reference field="1" count="1" selected="0">
            <x v="6"/>
          </reference>
          <reference field="2" count="1" selected="0">
            <x v="59"/>
          </reference>
          <reference field="3" count="1">
            <x v="0"/>
          </reference>
          <reference field="5" count="1" selected="0">
            <x v="380"/>
          </reference>
          <reference field="11" count="1" selected="0">
            <x v="3"/>
          </reference>
        </references>
      </pivotArea>
    </format>
    <format dxfId="24403">
      <pivotArea dataOnly="0" labelOnly="1" outline="0" fieldPosition="0">
        <references count="5">
          <reference field="1" count="1" selected="0">
            <x v="6"/>
          </reference>
          <reference field="2" count="1" selected="0">
            <x v="59"/>
          </reference>
          <reference field="3" count="1">
            <x v="1"/>
          </reference>
          <reference field="5" count="1" selected="0">
            <x v="611"/>
          </reference>
          <reference field="11" count="1" selected="0">
            <x v="3"/>
          </reference>
        </references>
      </pivotArea>
    </format>
    <format dxfId="24402">
      <pivotArea dataOnly="0" labelOnly="1" outline="0" fieldPosition="0">
        <references count="5">
          <reference field="1" count="1" selected="0">
            <x v="6"/>
          </reference>
          <reference field="2" count="1" selected="0">
            <x v="59"/>
          </reference>
          <reference field="3" count="1">
            <x v="0"/>
          </reference>
          <reference field="5" count="1" selected="0">
            <x v="838"/>
          </reference>
          <reference field="11" count="1" selected="0">
            <x v="3"/>
          </reference>
        </references>
      </pivotArea>
    </format>
    <format dxfId="24401">
      <pivotArea dataOnly="0" labelOnly="1" outline="0" fieldPosition="0">
        <references count="5">
          <reference field="1" count="1" selected="0">
            <x v="0"/>
          </reference>
          <reference field="2" count="1" selected="0">
            <x v="60"/>
          </reference>
          <reference field="3" count="1">
            <x v="1"/>
          </reference>
          <reference field="5" count="1" selected="0">
            <x v="179"/>
          </reference>
          <reference field="11" count="1" selected="0">
            <x v="3"/>
          </reference>
        </references>
      </pivotArea>
    </format>
    <format dxfId="24400">
      <pivotArea dataOnly="0" labelOnly="1" outline="0" fieldPosition="0">
        <references count="5">
          <reference field="1" count="1" selected="0">
            <x v="0"/>
          </reference>
          <reference field="2" count="1" selected="0">
            <x v="60"/>
          </reference>
          <reference field="3" count="1">
            <x v="0"/>
          </reference>
          <reference field="5" count="1" selected="0">
            <x v="410"/>
          </reference>
          <reference field="11" count="1" selected="0">
            <x v="3"/>
          </reference>
        </references>
      </pivotArea>
    </format>
    <format dxfId="24399">
      <pivotArea dataOnly="0" labelOnly="1" outline="0" fieldPosition="0">
        <references count="5">
          <reference field="1" count="1" selected="0">
            <x v="0"/>
          </reference>
          <reference field="2" count="1" selected="0">
            <x v="60"/>
          </reference>
          <reference field="3" count="1">
            <x v="1"/>
          </reference>
          <reference field="5" count="1" selected="0">
            <x v="641"/>
          </reference>
          <reference field="11" count="1" selected="0">
            <x v="3"/>
          </reference>
        </references>
      </pivotArea>
    </format>
    <format dxfId="24398">
      <pivotArea dataOnly="0" labelOnly="1" outline="0" fieldPosition="0">
        <references count="5">
          <reference field="1" count="1" selected="0">
            <x v="0"/>
          </reference>
          <reference field="2" count="1" selected="0">
            <x v="60"/>
          </reference>
          <reference field="3" count="1">
            <x v="0"/>
          </reference>
          <reference field="5" count="1" selected="0">
            <x v="866"/>
          </reference>
          <reference field="11" count="1" selected="0">
            <x v="3"/>
          </reference>
        </references>
      </pivotArea>
    </format>
    <format dxfId="24397">
      <pivotArea dataOnly="0" labelOnly="1" outline="0" fieldPosition="0">
        <references count="5">
          <reference field="1" count="1" selected="0">
            <x v="1"/>
          </reference>
          <reference field="2" count="1" selected="0">
            <x v="61"/>
          </reference>
          <reference field="3" count="1">
            <x v="1"/>
          </reference>
          <reference field="5" count="1" selected="0">
            <x v="206"/>
          </reference>
          <reference field="11" count="1" selected="0">
            <x v="3"/>
          </reference>
        </references>
      </pivotArea>
    </format>
    <format dxfId="24396">
      <pivotArea dataOnly="0" labelOnly="1" outline="0" fieldPosition="0">
        <references count="5">
          <reference field="1" count="1" selected="0">
            <x v="1"/>
          </reference>
          <reference field="2" count="1" selected="0">
            <x v="61"/>
          </reference>
          <reference field="3" count="1">
            <x v="0"/>
          </reference>
          <reference field="5" count="1" selected="0">
            <x v="437"/>
          </reference>
          <reference field="11" count="1" selected="0">
            <x v="3"/>
          </reference>
        </references>
      </pivotArea>
    </format>
    <format dxfId="24395">
      <pivotArea dataOnly="0" labelOnly="1" outline="0" fieldPosition="0">
        <references count="5">
          <reference field="1" count="1" selected="0">
            <x v="1"/>
          </reference>
          <reference field="2" count="1" selected="0">
            <x v="61"/>
          </reference>
          <reference field="3" count="1">
            <x v="1"/>
          </reference>
          <reference field="5" count="1" selected="0">
            <x v="667"/>
          </reference>
          <reference field="11" count="1" selected="0">
            <x v="3"/>
          </reference>
        </references>
      </pivotArea>
    </format>
    <format dxfId="24394">
      <pivotArea dataOnly="0" labelOnly="1" outline="0" fieldPosition="0">
        <references count="5">
          <reference field="1" count="1" selected="0">
            <x v="1"/>
          </reference>
          <reference field="2" count="1" selected="0">
            <x v="61"/>
          </reference>
          <reference field="3" count="1">
            <x v="0"/>
          </reference>
          <reference field="5" count="1" selected="0">
            <x v="890"/>
          </reference>
          <reference field="11" count="1" selected="0">
            <x v="3"/>
          </reference>
        </references>
      </pivotArea>
    </format>
    <format dxfId="24393">
      <pivotArea dataOnly="0" labelOnly="1" outline="0" fieldPosition="0">
        <references count="5">
          <reference field="1" count="1" selected="0">
            <x v="2"/>
          </reference>
          <reference field="2" count="1" selected="0">
            <x v="62"/>
          </reference>
          <reference field="3" count="1">
            <x v="1"/>
          </reference>
          <reference field="5" count="1" selected="0">
            <x v="226"/>
          </reference>
          <reference field="11" count="1" selected="0">
            <x v="3"/>
          </reference>
        </references>
      </pivotArea>
    </format>
    <format dxfId="24392">
      <pivotArea dataOnly="0" labelOnly="1" outline="0" fieldPosition="0">
        <references count="5">
          <reference field="1" count="1" selected="0">
            <x v="2"/>
          </reference>
          <reference field="2" count="1" selected="0">
            <x v="62"/>
          </reference>
          <reference field="3" count="1">
            <x v="0"/>
          </reference>
          <reference field="5" count="1" selected="0">
            <x v="460"/>
          </reference>
          <reference field="11" count="1" selected="0">
            <x v="3"/>
          </reference>
        </references>
      </pivotArea>
    </format>
    <format dxfId="24391">
      <pivotArea dataOnly="0" labelOnly="1" outline="0" fieldPosition="0">
        <references count="5">
          <reference field="1" count="1" selected="0">
            <x v="2"/>
          </reference>
          <reference field="2" count="1" selected="0">
            <x v="62"/>
          </reference>
          <reference field="3" count="1">
            <x v="1"/>
          </reference>
          <reference field="5" count="1" selected="0">
            <x v="688"/>
          </reference>
          <reference field="11" count="1" selected="0">
            <x v="3"/>
          </reference>
        </references>
      </pivotArea>
    </format>
    <format dxfId="24390">
      <pivotArea dataOnly="0" labelOnly="1" outline="0" fieldPosition="0">
        <references count="5">
          <reference field="1" count="1" selected="0">
            <x v="3"/>
          </reference>
          <reference field="2" count="1" selected="0">
            <x v="63"/>
          </reference>
          <reference field="3" count="1">
            <x v="0"/>
          </reference>
          <reference field="5" count="1" selected="0">
            <x v="19"/>
          </reference>
          <reference field="11" count="1" selected="0">
            <x v="3"/>
          </reference>
        </references>
      </pivotArea>
    </format>
    <format dxfId="24389">
      <pivotArea dataOnly="0" labelOnly="1" outline="0" fieldPosition="0">
        <references count="5">
          <reference field="1" count="1" selected="0">
            <x v="3"/>
          </reference>
          <reference field="2" count="1" selected="0">
            <x v="63"/>
          </reference>
          <reference field="3" count="1">
            <x v="1"/>
          </reference>
          <reference field="5" count="1" selected="0">
            <x v="248"/>
          </reference>
          <reference field="11" count="1" selected="0">
            <x v="3"/>
          </reference>
        </references>
      </pivotArea>
    </format>
    <format dxfId="24388">
      <pivotArea dataOnly="0" labelOnly="1" outline="0" fieldPosition="0">
        <references count="5">
          <reference field="1" count="1" selected="0">
            <x v="3"/>
          </reference>
          <reference field="2" count="1" selected="0">
            <x v="63"/>
          </reference>
          <reference field="3" count="1">
            <x v="0"/>
          </reference>
          <reference field="5" count="1" selected="0">
            <x v="477"/>
          </reference>
          <reference field="11" count="1" selected="0">
            <x v="3"/>
          </reference>
        </references>
      </pivotArea>
    </format>
    <format dxfId="24387">
      <pivotArea dataOnly="0" labelOnly="1" outline="0" fieldPosition="0">
        <references count="5">
          <reference field="1" count="1" selected="0">
            <x v="3"/>
          </reference>
          <reference field="2" count="1" selected="0">
            <x v="63"/>
          </reference>
          <reference field="3" count="1">
            <x v="1"/>
          </reference>
          <reference field="5" count="1" selected="0">
            <x v="708"/>
          </reference>
          <reference field="11" count="1" selected="0">
            <x v="3"/>
          </reference>
        </references>
      </pivotArea>
    </format>
    <format dxfId="24386">
      <pivotArea dataOnly="0" labelOnly="1" outline="0" fieldPosition="0">
        <references count="5">
          <reference field="1" count="1" selected="0">
            <x v="4"/>
          </reference>
          <reference field="2" count="1" selected="0">
            <x v="64"/>
          </reference>
          <reference field="3" count="1">
            <x v="0"/>
          </reference>
          <reference field="5" count="1" selected="0">
            <x v="38"/>
          </reference>
          <reference field="11" count="1" selected="0">
            <x v="3"/>
          </reference>
        </references>
      </pivotArea>
    </format>
    <format dxfId="24385">
      <pivotArea dataOnly="0" labelOnly="1" outline="0" fieldPosition="0">
        <references count="5">
          <reference field="1" count="1" selected="0">
            <x v="4"/>
          </reference>
          <reference field="2" count="1" selected="0">
            <x v="64"/>
          </reference>
          <reference field="3" count="1">
            <x v="1"/>
          </reference>
          <reference field="5" count="1" selected="0">
            <x v="270"/>
          </reference>
          <reference field="11" count="1" selected="0">
            <x v="3"/>
          </reference>
        </references>
      </pivotArea>
    </format>
    <format dxfId="24384">
      <pivotArea dataOnly="0" labelOnly="1" outline="0" fieldPosition="0">
        <references count="5">
          <reference field="1" count="1" selected="0">
            <x v="4"/>
          </reference>
          <reference field="2" count="1" selected="0">
            <x v="64"/>
          </reference>
          <reference field="3" count="1">
            <x v="0"/>
          </reference>
          <reference field="5" count="1" selected="0">
            <x v="496"/>
          </reference>
          <reference field="11" count="1" selected="0">
            <x v="3"/>
          </reference>
        </references>
      </pivotArea>
    </format>
    <format dxfId="24383">
      <pivotArea dataOnly="0" labelOnly="1" outline="0" fieldPosition="0">
        <references count="5">
          <reference field="1" count="1" selected="0">
            <x v="4"/>
          </reference>
          <reference field="2" count="1" selected="0">
            <x v="64"/>
          </reference>
          <reference field="3" count="1">
            <x v="1"/>
          </reference>
          <reference field="5" count="1" selected="0">
            <x v="725"/>
          </reference>
          <reference field="11" count="1" selected="0">
            <x v="3"/>
          </reference>
        </references>
      </pivotArea>
    </format>
    <format dxfId="24382">
      <pivotArea dataOnly="0" labelOnly="1" outline="0" fieldPosition="0">
        <references count="5">
          <reference field="1" count="1" selected="0">
            <x v="5"/>
          </reference>
          <reference field="2" count="1" selected="0">
            <x v="65"/>
          </reference>
          <reference field="3" count="1">
            <x v="0"/>
          </reference>
          <reference field="5" count="1" selected="0">
            <x v="55"/>
          </reference>
          <reference field="11" count="1" selected="0">
            <x v="3"/>
          </reference>
        </references>
      </pivotArea>
    </format>
    <format dxfId="24381">
      <pivotArea dataOnly="0" labelOnly="1" outline="0" fieldPosition="0">
        <references count="5">
          <reference field="1" count="1" selected="0">
            <x v="5"/>
          </reference>
          <reference field="2" count="1" selected="0">
            <x v="65"/>
          </reference>
          <reference field="3" count="1">
            <x v="1"/>
          </reference>
          <reference field="5" count="1" selected="0">
            <x v="286"/>
          </reference>
          <reference field="11" count="1" selected="0">
            <x v="3"/>
          </reference>
        </references>
      </pivotArea>
    </format>
    <format dxfId="24380">
      <pivotArea dataOnly="0" labelOnly="1" outline="0" fieldPosition="0">
        <references count="5">
          <reference field="1" count="1" selected="0">
            <x v="5"/>
          </reference>
          <reference field="2" count="1" selected="0">
            <x v="65"/>
          </reference>
          <reference field="3" count="1">
            <x v="0"/>
          </reference>
          <reference field="5" count="1" selected="0">
            <x v="509"/>
          </reference>
          <reference field="11" count="1" selected="0">
            <x v="3"/>
          </reference>
        </references>
      </pivotArea>
    </format>
    <format dxfId="24379">
      <pivotArea dataOnly="0" labelOnly="1" outline="0" fieldPosition="0">
        <references count="5">
          <reference field="1" count="1" selected="0">
            <x v="5"/>
          </reference>
          <reference field="2" count="1" selected="0">
            <x v="65"/>
          </reference>
          <reference field="3" count="1">
            <x v="1"/>
          </reference>
          <reference field="5" count="1" selected="0">
            <x v="742"/>
          </reference>
          <reference field="11" count="1" selected="0">
            <x v="3"/>
          </reference>
        </references>
      </pivotArea>
    </format>
    <format dxfId="24378">
      <pivotArea dataOnly="0" labelOnly="1" outline="0" fieldPosition="0">
        <references count="5">
          <reference field="1" count="1" selected="0">
            <x v="6"/>
          </reference>
          <reference field="2" count="1" selected="0">
            <x v="66"/>
          </reference>
          <reference field="3" count="1">
            <x v="0"/>
          </reference>
          <reference field="5" count="1" selected="0">
            <x v="71"/>
          </reference>
          <reference field="11" count="1" selected="0">
            <x v="3"/>
          </reference>
        </references>
      </pivotArea>
    </format>
    <format dxfId="24377">
      <pivotArea dataOnly="0" labelOnly="1" outline="0" fieldPosition="0">
        <references count="5">
          <reference field="1" count="1" selected="0">
            <x v="6"/>
          </reference>
          <reference field="2" count="1" selected="0">
            <x v="66"/>
          </reference>
          <reference field="3" count="1">
            <x v="1"/>
          </reference>
          <reference field="5" count="1" selected="0">
            <x v="303"/>
          </reference>
          <reference field="11" count="1" selected="0">
            <x v="3"/>
          </reference>
        </references>
      </pivotArea>
    </format>
    <format dxfId="24376">
      <pivotArea dataOnly="0" labelOnly="1" outline="0" fieldPosition="0">
        <references count="5">
          <reference field="1" count="1" selected="0">
            <x v="6"/>
          </reference>
          <reference field="2" count="1" selected="0">
            <x v="66"/>
          </reference>
          <reference field="3" count="1">
            <x v="0"/>
          </reference>
          <reference field="5" count="1" selected="0">
            <x v="527"/>
          </reference>
          <reference field="11" count="1" selected="0">
            <x v="3"/>
          </reference>
        </references>
      </pivotArea>
    </format>
    <format dxfId="24375">
      <pivotArea dataOnly="0" labelOnly="1" outline="0" fieldPosition="0">
        <references count="5">
          <reference field="1" count="1" selected="0">
            <x v="6"/>
          </reference>
          <reference field="2" count="1" selected="0">
            <x v="66"/>
          </reference>
          <reference field="3" count="1">
            <x v="1"/>
          </reference>
          <reference field="5" count="1" selected="0">
            <x v="761"/>
          </reference>
          <reference field="11" count="1" selected="0">
            <x v="3"/>
          </reference>
        </references>
      </pivotArea>
    </format>
    <format dxfId="24374">
      <pivotArea dataOnly="0" labelOnly="1" outline="0" fieldPosition="0">
        <references count="5">
          <reference field="1" count="1" selected="0">
            <x v="0"/>
          </reference>
          <reference field="2" count="1" selected="0">
            <x v="67"/>
          </reference>
          <reference field="3" count="1">
            <x v="0"/>
          </reference>
          <reference field="5" count="1" selected="0">
            <x v="85"/>
          </reference>
          <reference field="11" count="1" selected="0">
            <x v="3"/>
          </reference>
        </references>
      </pivotArea>
    </format>
    <format dxfId="24373">
      <pivotArea dataOnly="0" labelOnly="1" outline="0" fieldPosition="0">
        <references count="5">
          <reference field="1" count="1" selected="0">
            <x v="0"/>
          </reference>
          <reference field="2" count="1" selected="0">
            <x v="67"/>
          </reference>
          <reference field="3" count="1">
            <x v="1"/>
          </reference>
          <reference field="5" count="1" selected="0">
            <x v="320"/>
          </reference>
          <reference field="11" count="1" selected="0">
            <x v="3"/>
          </reference>
        </references>
      </pivotArea>
    </format>
    <format dxfId="24372">
      <pivotArea dataOnly="0" labelOnly="1" outline="0" fieldPosition="0">
        <references count="5">
          <reference field="1" count="1" selected="0">
            <x v="0"/>
          </reference>
          <reference field="2" count="1" selected="0">
            <x v="67"/>
          </reference>
          <reference field="3" count="1">
            <x v="0"/>
          </reference>
          <reference field="5" count="1" selected="0">
            <x v="544"/>
          </reference>
          <reference field="11" count="1" selected="0">
            <x v="3"/>
          </reference>
        </references>
      </pivotArea>
    </format>
    <format dxfId="24371">
      <pivotArea dataOnly="0" labelOnly="1" outline="0" fieldPosition="0">
        <references count="5">
          <reference field="1" count="1" selected="0">
            <x v="0"/>
          </reference>
          <reference field="2" count="1" selected="0">
            <x v="67"/>
          </reference>
          <reference field="3" count="1">
            <x v="1"/>
          </reference>
          <reference field="5" count="1" selected="0">
            <x v="781"/>
          </reference>
          <reference field="11" count="1" selected="0">
            <x v="3"/>
          </reference>
        </references>
      </pivotArea>
    </format>
    <format dxfId="24370">
      <pivotArea dataOnly="0" labelOnly="1" outline="0" fieldPosition="0">
        <references count="5">
          <reference field="1" count="1" selected="0">
            <x v="1"/>
          </reference>
          <reference field="2" count="1" selected="0">
            <x v="68"/>
          </reference>
          <reference field="3" count="1">
            <x v="0"/>
          </reference>
          <reference field="5" count="1" selected="0">
            <x v="105"/>
          </reference>
          <reference field="11" count="1" selected="0">
            <x v="3"/>
          </reference>
        </references>
      </pivotArea>
    </format>
    <format dxfId="24369">
      <pivotArea dataOnly="0" labelOnly="1" outline="0" fieldPosition="0">
        <references count="5">
          <reference field="1" count="1" selected="0">
            <x v="1"/>
          </reference>
          <reference field="2" count="1" selected="0">
            <x v="68"/>
          </reference>
          <reference field="3" count="1">
            <x v="1"/>
          </reference>
          <reference field="5" count="1" selected="0">
            <x v="342"/>
          </reference>
          <reference field="11" count="1" selected="0">
            <x v="3"/>
          </reference>
        </references>
      </pivotArea>
    </format>
    <format dxfId="24368">
      <pivotArea dataOnly="0" labelOnly="1" outline="0" fieldPosition="0">
        <references count="5">
          <reference field="1" count="1" selected="0">
            <x v="1"/>
          </reference>
          <reference field="2" count="1" selected="0">
            <x v="68"/>
          </reference>
          <reference field="3" count="1">
            <x v="0"/>
          </reference>
          <reference field="5" count="1" selected="0">
            <x v="562"/>
          </reference>
          <reference field="11" count="1" selected="0">
            <x v="3"/>
          </reference>
        </references>
      </pivotArea>
    </format>
    <format dxfId="24367">
      <pivotArea dataOnly="0" labelOnly="1" outline="0" fieldPosition="0">
        <references count="5">
          <reference field="1" count="1" selected="0">
            <x v="1"/>
          </reference>
          <reference field="2" count="1" selected="0">
            <x v="68"/>
          </reference>
          <reference field="3" count="1">
            <x v="1"/>
          </reference>
          <reference field="5" count="1" selected="0">
            <x v="809"/>
          </reference>
          <reference field="11" count="1" selected="0">
            <x v="3"/>
          </reference>
        </references>
      </pivotArea>
    </format>
    <format dxfId="24366">
      <pivotArea dataOnly="0" labelOnly="1" outline="0" fieldPosition="0">
        <references count="5">
          <reference field="1" count="1" selected="0">
            <x v="2"/>
          </reference>
          <reference field="2" count="1" selected="0">
            <x v="69"/>
          </reference>
          <reference field="3" count="1">
            <x v="0"/>
          </reference>
          <reference field="5" count="1" selected="0">
            <x v="131"/>
          </reference>
          <reference field="11" count="1" selected="0">
            <x v="3"/>
          </reference>
        </references>
      </pivotArea>
    </format>
    <format dxfId="24365">
      <pivotArea dataOnly="0" labelOnly="1" outline="0" fieldPosition="0">
        <references count="5">
          <reference field="1" count="1" selected="0">
            <x v="2"/>
          </reference>
          <reference field="2" count="1" selected="0">
            <x v="69"/>
          </reference>
          <reference field="3" count="1">
            <x v="1"/>
          </reference>
          <reference field="5" count="1" selected="0">
            <x v="376"/>
          </reference>
          <reference field="11" count="1" selected="0">
            <x v="3"/>
          </reference>
        </references>
      </pivotArea>
    </format>
    <format dxfId="24364">
      <pivotArea dataOnly="0" labelOnly="1" outline="0" fieldPosition="0">
        <references count="5">
          <reference field="1" count="1" selected="0">
            <x v="2"/>
          </reference>
          <reference field="2" count="1" selected="0">
            <x v="69"/>
          </reference>
          <reference field="3" count="1">
            <x v="0"/>
          </reference>
          <reference field="5" count="1" selected="0">
            <x v="587"/>
          </reference>
          <reference field="11" count="1" selected="0">
            <x v="3"/>
          </reference>
        </references>
      </pivotArea>
    </format>
    <format dxfId="24363">
      <pivotArea dataOnly="0" labelOnly="1" outline="0" fieldPosition="0">
        <references count="5">
          <reference field="1" count="1" selected="0">
            <x v="2"/>
          </reference>
          <reference field="2" count="1" selected="0">
            <x v="69"/>
          </reference>
          <reference field="3" count="1">
            <x v="1"/>
          </reference>
          <reference field="5" count="1" selected="0">
            <x v="849"/>
          </reference>
          <reference field="11" count="1" selected="0">
            <x v="3"/>
          </reference>
        </references>
      </pivotArea>
    </format>
    <format dxfId="24362">
      <pivotArea dataOnly="0" labelOnly="1" outline="0" fieldPosition="0">
        <references count="5">
          <reference field="1" count="1" selected="0">
            <x v="3"/>
          </reference>
          <reference field="2" count="1" selected="0">
            <x v="70"/>
          </reference>
          <reference field="3" count="1">
            <x v="0"/>
          </reference>
          <reference field="5" count="1" selected="0">
            <x v="162"/>
          </reference>
          <reference field="11" count="1" selected="0">
            <x v="3"/>
          </reference>
        </references>
      </pivotArea>
    </format>
    <format dxfId="24361">
      <pivotArea dataOnly="0" labelOnly="1" outline="0" fieldPosition="0">
        <references count="5">
          <reference field="1" count="1" selected="0">
            <x v="3"/>
          </reference>
          <reference field="2" count="1" selected="0">
            <x v="70"/>
          </reference>
          <reference field="3" count="1">
            <x v="1"/>
          </reference>
          <reference field="5" count="1" selected="0">
            <x v="431"/>
          </reference>
          <reference field="11" count="1" selected="0">
            <x v="3"/>
          </reference>
        </references>
      </pivotArea>
    </format>
    <format dxfId="24360">
      <pivotArea dataOnly="0" labelOnly="1" outline="0" fieldPosition="0">
        <references count="5">
          <reference field="1" count="1" selected="0">
            <x v="3"/>
          </reference>
          <reference field="2" count="1" selected="0">
            <x v="70"/>
          </reference>
          <reference field="3" count="1">
            <x v="0"/>
          </reference>
          <reference field="5" count="1" selected="0">
            <x v="629"/>
          </reference>
          <reference field="11" count="1" selected="0">
            <x v="3"/>
          </reference>
        </references>
      </pivotArea>
    </format>
    <format dxfId="24359">
      <pivotArea dataOnly="0" labelOnly="1" outline="0" fieldPosition="0">
        <references count="5">
          <reference field="1" count="1" selected="0">
            <x v="4"/>
          </reference>
          <reference field="2" count="1" selected="0">
            <x v="71"/>
          </reference>
          <reference field="3" count="1">
            <x v="1"/>
          </reference>
          <reference field="5" count="1" selected="0">
            <x v="10"/>
          </reference>
          <reference field="11" count="1" selected="0">
            <x v="3"/>
          </reference>
        </references>
      </pivotArea>
    </format>
    <format dxfId="24358">
      <pivotArea dataOnly="0" labelOnly="1" outline="0" fieldPosition="0">
        <references count="5">
          <reference field="1" count="1" selected="0">
            <x v="4"/>
          </reference>
          <reference field="2" count="1" selected="0">
            <x v="71"/>
          </reference>
          <reference field="3" count="1">
            <x v="0"/>
          </reference>
          <reference field="5" count="1" selected="0">
            <x v="253"/>
          </reference>
          <reference field="11" count="1" selected="0">
            <x v="3"/>
          </reference>
        </references>
      </pivotArea>
    </format>
    <format dxfId="24357">
      <pivotArea dataOnly="0" labelOnly="1" outline="0" fieldPosition="0">
        <references count="5">
          <reference field="1" count="1" selected="0">
            <x v="4"/>
          </reference>
          <reference field="2" count="1" selected="0">
            <x v="71"/>
          </reference>
          <reference field="3" count="1">
            <x v="1"/>
          </reference>
          <reference field="5" count="1" selected="0">
            <x v="493"/>
          </reference>
          <reference field="11" count="1" selected="0">
            <x v="3"/>
          </reference>
        </references>
      </pivotArea>
    </format>
    <format dxfId="24356">
      <pivotArea dataOnly="0" labelOnly="1" outline="0" fieldPosition="0">
        <references count="5">
          <reference field="1" count="1" selected="0">
            <x v="4"/>
          </reference>
          <reference field="2" count="1" selected="0">
            <x v="71"/>
          </reference>
          <reference field="3" count="1">
            <x v="0"/>
          </reference>
          <reference field="5" count="1" selected="0">
            <x v="729"/>
          </reference>
          <reference field="11" count="1" selected="0">
            <x v="3"/>
          </reference>
        </references>
      </pivotArea>
    </format>
    <format dxfId="24355">
      <pivotArea dataOnly="0" labelOnly="1" outline="0" fieldPosition="0">
        <references count="5">
          <reference field="1" count="1" selected="0">
            <x v="5"/>
          </reference>
          <reference field="2" count="1" selected="0">
            <x v="72"/>
          </reference>
          <reference field="3" count="1">
            <x v="1"/>
          </reference>
          <reference field="5" count="1" selected="0">
            <x v="67"/>
          </reference>
          <reference field="11" count="1" selected="0">
            <x v="3"/>
          </reference>
        </references>
      </pivotArea>
    </format>
    <format dxfId="24354">
      <pivotArea dataOnly="0" labelOnly="1" outline="0" fieldPosition="0">
        <references count="5">
          <reference field="1" count="1" selected="0">
            <x v="5"/>
          </reference>
          <reference field="2" count="1" selected="0">
            <x v="72"/>
          </reference>
          <reference field="3" count="1">
            <x v="0"/>
          </reference>
          <reference field="5" count="1" selected="0">
            <x v="299"/>
          </reference>
          <reference field="11" count="1" selected="0">
            <x v="3"/>
          </reference>
        </references>
      </pivotArea>
    </format>
    <format dxfId="24353">
      <pivotArea dataOnly="0" labelOnly="1" outline="0" fieldPosition="0">
        <references count="5">
          <reference field="1" count="1" selected="0">
            <x v="5"/>
          </reference>
          <reference field="2" count="1" selected="0">
            <x v="72"/>
          </reference>
          <reference field="3" count="1">
            <x v="1"/>
          </reference>
          <reference field="5" count="1" selected="0">
            <x v="544"/>
          </reference>
          <reference field="11" count="1" selected="0">
            <x v="3"/>
          </reference>
        </references>
      </pivotArea>
    </format>
    <format dxfId="24352">
      <pivotArea dataOnly="0" labelOnly="1" outline="0" fieldPosition="0">
        <references count="5">
          <reference field="1" count="1" selected="0">
            <x v="5"/>
          </reference>
          <reference field="2" count="1" selected="0">
            <x v="72"/>
          </reference>
          <reference field="3" count="1">
            <x v="0"/>
          </reference>
          <reference field="5" count="1" selected="0">
            <x v="765"/>
          </reference>
          <reference field="11" count="1" selected="0">
            <x v="3"/>
          </reference>
        </references>
      </pivotArea>
    </format>
    <format dxfId="24351">
      <pivotArea dataOnly="0" labelOnly="1" outline="0" fieldPosition="0">
        <references count="5">
          <reference field="1" count="1" selected="0">
            <x v="6"/>
          </reference>
          <reference field="2" count="1" selected="0">
            <x v="73"/>
          </reference>
          <reference field="3" count="1">
            <x v="1"/>
          </reference>
          <reference field="5" count="1" selected="0">
            <x v="106"/>
          </reference>
          <reference field="11" count="1" selected="0">
            <x v="3"/>
          </reference>
        </references>
      </pivotArea>
    </format>
    <format dxfId="24350">
      <pivotArea dataOnly="0" labelOnly="1" outline="0" fieldPosition="0">
        <references count="5">
          <reference field="1" count="1" selected="0">
            <x v="6"/>
          </reference>
          <reference field="2" count="1" selected="0">
            <x v="73"/>
          </reference>
          <reference field="3" count="1">
            <x v="0"/>
          </reference>
          <reference field="5" count="1" selected="0">
            <x v="332"/>
          </reference>
          <reference field="11" count="1" selected="0">
            <x v="3"/>
          </reference>
        </references>
      </pivotArea>
    </format>
    <format dxfId="24349">
      <pivotArea dataOnly="0" labelOnly="1" outline="0" fieldPosition="0">
        <references count="5">
          <reference field="1" count="1" selected="0">
            <x v="6"/>
          </reference>
          <reference field="2" count="1" selected="0">
            <x v="73"/>
          </reference>
          <reference field="3" count="1">
            <x v="1"/>
          </reference>
          <reference field="5" count="1" selected="0">
            <x v="574"/>
          </reference>
          <reference field="11" count="1" selected="0">
            <x v="3"/>
          </reference>
        </references>
      </pivotArea>
    </format>
    <format dxfId="24348">
      <pivotArea dataOnly="0" labelOnly="1" outline="0" fieldPosition="0">
        <references count="5">
          <reference field="1" count="1" selected="0">
            <x v="6"/>
          </reference>
          <reference field="2" count="1" selected="0">
            <x v="73"/>
          </reference>
          <reference field="3" count="1">
            <x v="0"/>
          </reference>
          <reference field="5" count="1" selected="0">
            <x v="795"/>
          </reference>
          <reference field="11" count="1" selected="0">
            <x v="3"/>
          </reference>
        </references>
      </pivotArea>
    </format>
    <format dxfId="24347">
      <pivotArea dataOnly="0" labelOnly="1" outline="0" fieldPosition="0">
        <references count="5">
          <reference field="1" count="1" selected="0">
            <x v="0"/>
          </reference>
          <reference field="2" count="1" selected="0">
            <x v="74"/>
          </reference>
          <reference field="3" count="1">
            <x v="1"/>
          </reference>
          <reference field="5" count="1" selected="0">
            <x v="140"/>
          </reference>
          <reference field="11" count="1" selected="0">
            <x v="3"/>
          </reference>
        </references>
      </pivotArea>
    </format>
    <format dxfId="24346">
      <pivotArea dataOnly="0" labelOnly="1" outline="0" fieldPosition="0">
        <references count="5">
          <reference field="1" count="1" selected="0">
            <x v="0"/>
          </reference>
          <reference field="2" count="1" selected="0">
            <x v="74"/>
          </reference>
          <reference field="3" count="1">
            <x v="0"/>
          </reference>
          <reference field="5" count="1" selected="0">
            <x v="362"/>
          </reference>
          <reference field="11" count="1" selected="0">
            <x v="3"/>
          </reference>
        </references>
      </pivotArea>
    </format>
    <format dxfId="24345">
      <pivotArea dataOnly="0" labelOnly="1" outline="0" fieldPosition="0">
        <references count="5">
          <reference field="1" count="1" selected="0">
            <x v="0"/>
          </reference>
          <reference field="2" count="1" selected="0">
            <x v="74"/>
          </reference>
          <reference field="3" count="1">
            <x v="1"/>
          </reference>
          <reference field="5" count="1" selected="0">
            <x v="600"/>
          </reference>
          <reference field="11" count="1" selected="0">
            <x v="3"/>
          </reference>
        </references>
      </pivotArea>
    </format>
    <format dxfId="24344">
      <pivotArea dataOnly="0" labelOnly="1" outline="0" fieldPosition="0">
        <references count="5">
          <reference field="1" count="1" selected="0">
            <x v="0"/>
          </reference>
          <reference field="2" count="1" selected="0">
            <x v="74"/>
          </reference>
          <reference field="3" count="1">
            <x v="0"/>
          </reference>
          <reference field="5" count="1" selected="0">
            <x v="825"/>
          </reference>
          <reference field="11" count="1" selected="0">
            <x v="3"/>
          </reference>
        </references>
      </pivotArea>
    </format>
    <format dxfId="24343">
      <pivotArea dataOnly="0" labelOnly="1" outline="0" fieldPosition="0">
        <references count="5">
          <reference field="1" count="1" selected="0">
            <x v="1"/>
          </reference>
          <reference field="2" count="1" selected="0">
            <x v="75"/>
          </reference>
          <reference field="3" count="1">
            <x v="1"/>
          </reference>
          <reference field="5" count="1" selected="0">
            <x v="165"/>
          </reference>
          <reference field="11" count="1" selected="0">
            <x v="3"/>
          </reference>
        </references>
      </pivotArea>
    </format>
    <format dxfId="24342">
      <pivotArea dataOnly="0" labelOnly="1" outline="0" fieldPosition="0">
        <references count="5">
          <reference field="1" count="1" selected="0">
            <x v="1"/>
          </reference>
          <reference field="2" count="1" selected="0">
            <x v="75"/>
          </reference>
          <reference field="3" count="1">
            <x v="0"/>
          </reference>
          <reference field="5" count="1" selected="0">
            <x v="391"/>
          </reference>
          <reference field="11" count="1" selected="0">
            <x v="3"/>
          </reference>
        </references>
      </pivotArea>
    </format>
    <format dxfId="24341">
      <pivotArea dataOnly="0" labelOnly="1" outline="0" fieldPosition="0">
        <references count="5">
          <reference field="1" count="1" selected="0">
            <x v="1"/>
          </reference>
          <reference field="2" count="1" selected="0">
            <x v="75"/>
          </reference>
          <reference field="3" count="1">
            <x v="1"/>
          </reference>
          <reference field="5" count="1" selected="0">
            <x v="624"/>
          </reference>
          <reference field="11" count="1" selected="0">
            <x v="3"/>
          </reference>
        </references>
      </pivotArea>
    </format>
    <format dxfId="24340">
      <pivotArea dataOnly="0" labelOnly="1" outline="0" fieldPosition="0">
        <references count="5">
          <reference field="1" count="1" selected="0">
            <x v="1"/>
          </reference>
          <reference field="2" count="1" selected="0">
            <x v="75"/>
          </reference>
          <reference field="3" count="1">
            <x v="0"/>
          </reference>
          <reference field="5" count="1" selected="0">
            <x v="853"/>
          </reference>
          <reference field="11" count="1" selected="0">
            <x v="3"/>
          </reference>
        </references>
      </pivotArea>
    </format>
    <format dxfId="24339">
      <pivotArea dataOnly="0" labelOnly="1" outline="0" fieldPosition="0">
        <references count="5">
          <reference field="1" count="1" selected="0">
            <x v="2"/>
          </reference>
          <reference field="2" count="1" selected="0">
            <x v="76"/>
          </reference>
          <reference field="3" count="1">
            <x v="1"/>
          </reference>
          <reference field="5" count="1" selected="0">
            <x v="192"/>
          </reference>
          <reference field="11" count="1" selected="0">
            <x v="3"/>
          </reference>
        </references>
      </pivotArea>
    </format>
    <format dxfId="24338">
      <pivotArea dataOnly="0" labelOnly="1" outline="0" fieldPosition="0">
        <references count="5">
          <reference field="1" count="1" selected="0">
            <x v="2"/>
          </reference>
          <reference field="2" count="1" selected="0">
            <x v="76"/>
          </reference>
          <reference field="3" count="1">
            <x v="0"/>
          </reference>
          <reference field="5" count="1" selected="0">
            <x v="420"/>
          </reference>
          <reference field="11" count="1" selected="0">
            <x v="3"/>
          </reference>
        </references>
      </pivotArea>
    </format>
    <format dxfId="24337">
      <pivotArea dataOnly="0" labelOnly="1" outline="0" fieldPosition="0">
        <references count="5">
          <reference field="1" count="1" selected="0">
            <x v="2"/>
          </reference>
          <reference field="2" count="1" selected="0">
            <x v="76"/>
          </reference>
          <reference field="3" count="1">
            <x v="1"/>
          </reference>
          <reference field="5" count="1" selected="0">
            <x v="651"/>
          </reference>
          <reference field="11" count="1" selected="0">
            <x v="3"/>
          </reference>
        </references>
      </pivotArea>
    </format>
    <format dxfId="24336">
      <pivotArea dataOnly="0" labelOnly="1" outline="0" fieldPosition="0">
        <references count="5">
          <reference field="1" count="1" selected="0">
            <x v="2"/>
          </reference>
          <reference field="2" count="1" selected="0">
            <x v="76"/>
          </reference>
          <reference field="3" count="1">
            <x v="0"/>
          </reference>
          <reference field="5" count="1" selected="0">
            <x v="875"/>
          </reference>
          <reference field="11" count="1" selected="0">
            <x v="3"/>
          </reference>
        </references>
      </pivotArea>
    </format>
    <format dxfId="24335">
      <pivotArea dataOnly="0" labelOnly="1" outline="0" fieldPosition="0">
        <references count="5">
          <reference field="1" count="1" selected="0">
            <x v="3"/>
          </reference>
          <reference field="2" count="1" selected="0">
            <x v="77"/>
          </reference>
          <reference field="3" count="1">
            <x v="1"/>
          </reference>
          <reference field="5" count="1" selected="0">
            <x v="212"/>
          </reference>
          <reference field="11" count="1" selected="0">
            <x v="3"/>
          </reference>
        </references>
      </pivotArea>
    </format>
    <format dxfId="24334">
      <pivotArea dataOnly="0" labelOnly="1" outline="0" fieldPosition="0">
        <references count="5">
          <reference field="1" count="1" selected="0">
            <x v="3"/>
          </reference>
          <reference field="2" count="1" selected="0">
            <x v="77"/>
          </reference>
          <reference field="3" count="1">
            <x v="0"/>
          </reference>
          <reference field="5" count="1" selected="0">
            <x v="442"/>
          </reference>
          <reference field="11" count="1" selected="0">
            <x v="3"/>
          </reference>
        </references>
      </pivotArea>
    </format>
    <format dxfId="24333">
      <pivotArea dataOnly="0" labelOnly="1" outline="0" fieldPosition="0">
        <references count="5">
          <reference field="1" count="1" selected="0">
            <x v="3"/>
          </reference>
          <reference field="2" count="1" selected="0">
            <x v="77"/>
          </reference>
          <reference field="3" count="1">
            <x v="1"/>
          </reference>
          <reference field="5" count="1" selected="0">
            <x v="673"/>
          </reference>
          <reference field="11" count="1" selected="0">
            <x v="3"/>
          </reference>
        </references>
      </pivotArea>
    </format>
    <format dxfId="24332">
      <pivotArea dataOnly="0" labelOnly="1" outline="0" fieldPosition="0">
        <references count="5">
          <reference field="1" count="1" selected="0">
            <x v="4"/>
          </reference>
          <reference field="2" count="1" selected="0">
            <x v="78"/>
          </reference>
          <reference field="3" count="1">
            <x v="0"/>
          </reference>
          <reference field="5" count="1" selected="0">
            <x v="5"/>
          </reference>
          <reference field="11" count="1" selected="0">
            <x v="3"/>
          </reference>
        </references>
      </pivotArea>
    </format>
    <format dxfId="24331">
      <pivotArea dataOnly="0" labelOnly="1" outline="0" fieldPosition="0">
        <references count="5">
          <reference field="1" count="1" selected="0">
            <x v="4"/>
          </reference>
          <reference field="2" count="1" selected="0">
            <x v="78"/>
          </reference>
          <reference field="3" count="1">
            <x v="1"/>
          </reference>
          <reference field="5" count="1" selected="0">
            <x v="234"/>
          </reference>
          <reference field="11" count="1" selected="0">
            <x v="3"/>
          </reference>
        </references>
      </pivotArea>
    </format>
    <format dxfId="24330">
      <pivotArea dataOnly="0" labelOnly="1" outline="0" fieldPosition="0">
        <references count="5">
          <reference field="1" count="1" selected="0">
            <x v="4"/>
          </reference>
          <reference field="2" count="1" selected="0">
            <x v="78"/>
          </reference>
          <reference field="3" count="1">
            <x v="0"/>
          </reference>
          <reference field="5" count="1" selected="0">
            <x v="464"/>
          </reference>
          <reference field="11" count="1" selected="0">
            <x v="3"/>
          </reference>
        </references>
      </pivotArea>
    </format>
    <format dxfId="24329">
      <pivotArea dataOnly="0" labelOnly="1" outline="0" fieldPosition="0">
        <references count="5">
          <reference field="1" count="1" selected="0">
            <x v="4"/>
          </reference>
          <reference field="2" count="1" selected="0">
            <x v="78"/>
          </reference>
          <reference field="3" count="1">
            <x v="1"/>
          </reference>
          <reference field="5" count="1" selected="0">
            <x v="692"/>
          </reference>
          <reference field="11" count="1" selected="0">
            <x v="3"/>
          </reference>
        </references>
      </pivotArea>
    </format>
    <format dxfId="24328">
      <pivotArea dataOnly="0" labelOnly="1" outline="0" fieldPosition="0">
        <references count="5">
          <reference field="1" count="1" selected="0">
            <x v="5"/>
          </reference>
          <reference field="2" count="1" selected="0">
            <x v="79"/>
          </reference>
          <reference field="3" count="1">
            <x v="0"/>
          </reference>
          <reference field="5" count="1" selected="0">
            <x v="27"/>
          </reference>
          <reference field="11" count="1" selected="0">
            <x v="3"/>
          </reference>
        </references>
      </pivotArea>
    </format>
    <format dxfId="24327">
      <pivotArea dataOnly="0" labelOnly="1" outline="0" fieldPosition="0">
        <references count="5">
          <reference field="1" count="1" selected="0">
            <x v="5"/>
          </reference>
          <reference field="2" count="1" selected="0">
            <x v="79"/>
          </reference>
          <reference field="3" count="1">
            <x v="1"/>
          </reference>
          <reference field="5" count="1" selected="0">
            <x v="255"/>
          </reference>
          <reference field="11" count="1" selected="0">
            <x v="3"/>
          </reference>
        </references>
      </pivotArea>
    </format>
    <format dxfId="24326">
      <pivotArea dataOnly="0" labelOnly="1" outline="0" fieldPosition="0">
        <references count="5">
          <reference field="1" count="1" selected="0">
            <x v="5"/>
          </reference>
          <reference field="2" count="1" selected="0">
            <x v="79"/>
          </reference>
          <reference field="3" count="1">
            <x v="0"/>
          </reference>
          <reference field="5" count="1" selected="0">
            <x v="486"/>
          </reference>
          <reference field="11" count="1" selected="0">
            <x v="3"/>
          </reference>
        </references>
      </pivotArea>
    </format>
    <format dxfId="24325">
      <pivotArea dataOnly="0" labelOnly="1" outline="0" fieldPosition="0">
        <references count="5">
          <reference field="1" count="1" selected="0">
            <x v="5"/>
          </reference>
          <reference field="2" count="1" selected="0">
            <x v="79"/>
          </reference>
          <reference field="3" count="1">
            <x v="1"/>
          </reference>
          <reference field="5" count="1" selected="0">
            <x v="715"/>
          </reference>
          <reference field="11" count="1" selected="0">
            <x v="3"/>
          </reference>
        </references>
      </pivotArea>
    </format>
    <format dxfId="24324">
      <pivotArea dataOnly="0" labelOnly="1" outline="0" fieldPosition="0">
        <references count="5">
          <reference field="1" count="1" selected="0">
            <x v="6"/>
          </reference>
          <reference field="2" count="1" selected="0">
            <x v="80"/>
          </reference>
          <reference field="3" count="1">
            <x v="0"/>
          </reference>
          <reference field="5" count="1" selected="0">
            <x v="51"/>
          </reference>
          <reference field="11" count="1" selected="0">
            <x v="3"/>
          </reference>
        </references>
      </pivotArea>
    </format>
    <format dxfId="24323">
      <pivotArea dataOnly="0" labelOnly="1" outline="0" fieldPosition="0">
        <references count="5">
          <reference field="1" count="1" selected="0">
            <x v="6"/>
          </reference>
          <reference field="2" count="1" selected="0">
            <x v="80"/>
          </reference>
          <reference field="3" count="1">
            <x v="1"/>
          </reference>
          <reference field="5" count="1" selected="0">
            <x v="280"/>
          </reference>
          <reference field="11" count="1" selected="0">
            <x v="3"/>
          </reference>
        </references>
      </pivotArea>
    </format>
    <format dxfId="24322">
      <pivotArea dataOnly="0" labelOnly="1" outline="0" fieldPosition="0">
        <references count="5">
          <reference field="1" count="1" selected="0">
            <x v="6"/>
          </reference>
          <reference field="2" count="1" selected="0">
            <x v="80"/>
          </reference>
          <reference field="3" count="1">
            <x v="0"/>
          </reference>
          <reference field="5" count="1" selected="0">
            <x v="503"/>
          </reference>
          <reference field="11" count="1" selected="0">
            <x v="3"/>
          </reference>
        </references>
      </pivotArea>
    </format>
    <format dxfId="24321">
      <pivotArea dataOnly="0" labelOnly="1" outline="0" fieldPosition="0">
        <references count="5">
          <reference field="1" count="1" selected="0">
            <x v="6"/>
          </reference>
          <reference field="2" count="1" selected="0">
            <x v="80"/>
          </reference>
          <reference field="3" count="1">
            <x v="1"/>
          </reference>
          <reference field="5" count="1" selected="0">
            <x v="737"/>
          </reference>
          <reference field="11" count="1" selected="0">
            <x v="3"/>
          </reference>
        </references>
      </pivotArea>
    </format>
    <format dxfId="24320">
      <pivotArea dataOnly="0" labelOnly="1" outline="0" fieldPosition="0">
        <references count="5">
          <reference field="1" count="1" selected="0">
            <x v="0"/>
          </reference>
          <reference field="2" count="1" selected="0">
            <x v="81"/>
          </reference>
          <reference field="3" count="1">
            <x v="0"/>
          </reference>
          <reference field="5" count="1" selected="0">
            <x v="71"/>
          </reference>
          <reference field="11" count="1" selected="0">
            <x v="3"/>
          </reference>
        </references>
      </pivotArea>
    </format>
    <format dxfId="24319">
      <pivotArea dataOnly="0" labelOnly="1" outline="0" fieldPosition="0">
        <references count="5">
          <reference field="1" count="1" selected="0">
            <x v="0"/>
          </reference>
          <reference field="2" count="1" selected="0">
            <x v="81"/>
          </reference>
          <reference field="3" count="1">
            <x v="1"/>
          </reference>
          <reference field="5" count="1" selected="0">
            <x v="304"/>
          </reference>
          <reference field="11" count="1" selected="0">
            <x v="3"/>
          </reference>
        </references>
      </pivotArea>
    </format>
    <format dxfId="24318">
      <pivotArea dataOnly="0" labelOnly="1" outline="0" fieldPosition="0">
        <references count="5">
          <reference field="1" count="1" selected="0">
            <x v="0"/>
          </reference>
          <reference field="2" count="1" selected="0">
            <x v="81"/>
          </reference>
          <reference field="3" count="1">
            <x v="0"/>
          </reference>
          <reference field="5" count="1" selected="0">
            <x v="531"/>
          </reference>
          <reference field="11" count="1" selected="0">
            <x v="3"/>
          </reference>
        </references>
      </pivotArea>
    </format>
    <format dxfId="24317">
      <pivotArea dataOnly="0" labelOnly="1" outline="0" fieldPosition="0">
        <references count="5">
          <reference field="1" count="1" selected="0">
            <x v="0"/>
          </reference>
          <reference field="2" count="1" selected="0">
            <x v="81"/>
          </reference>
          <reference field="3" count="1">
            <x v="1"/>
          </reference>
          <reference field="5" count="1" selected="0">
            <x v="764"/>
          </reference>
          <reference field="11" count="1" selected="0">
            <x v="3"/>
          </reference>
        </references>
      </pivotArea>
    </format>
    <format dxfId="24316">
      <pivotArea dataOnly="0" labelOnly="1" outline="0" fieldPosition="0">
        <references count="5">
          <reference field="1" count="1" selected="0">
            <x v="1"/>
          </reference>
          <reference field="2" count="1" selected="0">
            <x v="82"/>
          </reference>
          <reference field="3" count="1">
            <x v="0"/>
          </reference>
          <reference field="5" count="1" selected="0">
            <x v="97"/>
          </reference>
          <reference field="11" count="1" selected="0">
            <x v="3"/>
          </reference>
        </references>
      </pivotArea>
    </format>
    <format dxfId="24315">
      <pivotArea dataOnly="0" labelOnly="1" outline="0" fieldPosition="0">
        <references count="5">
          <reference field="1" count="1" selected="0">
            <x v="1"/>
          </reference>
          <reference field="2" count="1" selected="0">
            <x v="82"/>
          </reference>
          <reference field="3" count="1">
            <x v="1"/>
          </reference>
          <reference field="5" count="1" selected="0">
            <x v="331"/>
          </reference>
          <reference field="11" count="1" selected="0">
            <x v="3"/>
          </reference>
        </references>
      </pivotArea>
    </format>
    <format dxfId="24314">
      <pivotArea dataOnly="0" labelOnly="1" outline="0" fieldPosition="0">
        <references count="5">
          <reference field="1" count="1" selected="0">
            <x v="1"/>
          </reference>
          <reference field="2" count="1" selected="0">
            <x v="82"/>
          </reference>
          <reference field="3" count="1">
            <x v="0"/>
          </reference>
          <reference field="5" count="1" selected="0">
            <x v="557"/>
          </reference>
          <reference field="11" count="1" selected="0">
            <x v="3"/>
          </reference>
        </references>
      </pivotArea>
    </format>
    <format dxfId="24313">
      <pivotArea dataOnly="0" labelOnly="1" outline="0" fieldPosition="0">
        <references count="5">
          <reference field="1" count="1" selected="0">
            <x v="1"/>
          </reference>
          <reference field="2" count="1" selected="0">
            <x v="82"/>
          </reference>
          <reference field="3" count="1">
            <x v="1"/>
          </reference>
          <reference field="5" count="1" selected="0">
            <x v="792"/>
          </reference>
          <reference field="11" count="1" selected="0">
            <x v="3"/>
          </reference>
        </references>
      </pivotArea>
    </format>
    <format dxfId="24312">
      <pivotArea dataOnly="0" labelOnly="1" outline="0" fieldPosition="0">
        <references count="5">
          <reference field="1" count="1" selected="0">
            <x v="2"/>
          </reference>
          <reference field="2" count="1" selected="0">
            <x v="83"/>
          </reference>
          <reference field="3" count="1">
            <x v="0"/>
          </reference>
          <reference field="5" count="1" selected="0">
            <x v="131"/>
          </reference>
          <reference field="11" count="1" selected="0">
            <x v="3"/>
          </reference>
        </references>
      </pivotArea>
    </format>
    <format dxfId="24311">
      <pivotArea dataOnly="0" labelOnly="1" outline="0" fieldPosition="0">
        <references count="5">
          <reference field="1" count="1" selected="0">
            <x v="2"/>
          </reference>
          <reference field="2" count="1" selected="0">
            <x v="83"/>
          </reference>
          <reference field="3" count="1">
            <x v="1"/>
          </reference>
          <reference field="5" count="1" selected="0">
            <x v="370"/>
          </reference>
          <reference field="11" count="1" selected="0">
            <x v="3"/>
          </reference>
        </references>
      </pivotArea>
    </format>
    <format dxfId="24310">
      <pivotArea dataOnly="0" labelOnly="1" outline="0" fieldPosition="0">
        <references count="5">
          <reference field="1" count="1" selected="0">
            <x v="2"/>
          </reference>
          <reference field="2" count="1" selected="0">
            <x v="83"/>
          </reference>
          <reference field="3" count="1">
            <x v="0"/>
          </reference>
          <reference field="5" count="1" selected="0">
            <x v="591"/>
          </reference>
          <reference field="11" count="1" selected="0">
            <x v="3"/>
          </reference>
        </references>
      </pivotArea>
    </format>
    <format dxfId="24309">
      <pivotArea dataOnly="0" labelOnly="1" outline="0" fieldPosition="0">
        <references count="5">
          <reference field="1" count="1" selected="0">
            <x v="2"/>
          </reference>
          <reference field="2" count="1" selected="0">
            <x v="83"/>
          </reference>
          <reference field="3" count="1">
            <x v="1"/>
          </reference>
          <reference field="5" count="1" selected="0">
            <x v="833"/>
          </reference>
          <reference field="11" count="1" selected="0">
            <x v="3"/>
          </reference>
        </references>
      </pivotArea>
    </format>
    <format dxfId="24308">
      <pivotArea dataOnly="0" labelOnly="1" outline="0" fieldPosition="0">
        <references count="5">
          <reference field="1" count="1" selected="0">
            <x v="3"/>
          </reference>
          <reference field="2" count="1" selected="0">
            <x v="84"/>
          </reference>
          <reference field="3" count="1">
            <x v="0"/>
          </reference>
          <reference field="5" count="1" selected="0">
            <x v="168"/>
          </reference>
          <reference field="11" count="1" selected="0">
            <x v="3"/>
          </reference>
        </references>
      </pivotArea>
    </format>
    <format dxfId="24307">
      <pivotArea dataOnly="0" labelOnly="1" outline="0" fieldPosition="0">
        <references count="5">
          <reference field="1" count="1" selected="0">
            <x v="3"/>
          </reference>
          <reference field="2" count="1" selected="0">
            <x v="84"/>
          </reference>
          <reference field="3" count="1">
            <x v="1"/>
          </reference>
          <reference field="5" count="1" selected="0">
            <x v="422"/>
          </reference>
          <reference field="11" count="1" selected="0">
            <x v="3"/>
          </reference>
        </references>
      </pivotArea>
    </format>
    <format dxfId="24306">
      <pivotArea dataOnly="0" labelOnly="1" outline="0" fieldPosition="0">
        <references count="5">
          <reference field="1" count="1" selected="0">
            <x v="3"/>
          </reference>
          <reference field="2" count="1" selected="0">
            <x v="84"/>
          </reference>
          <reference field="3" count="1">
            <x v="0"/>
          </reference>
          <reference field="5" count="1" selected="0">
            <x v="636"/>
          </reference>
          <reference field="11" count="1" selected="0">
            <x v="3"/>
          </reference>
        </references>
      </pivotArea>
    </format>
    <format dxfId="24305">
      <pivotArea dataOnly="0" labelOnly="1" outline="0" fieldPosition="0">
        <references count="5">
          <reference field="1" count="1" selected="0">
            <x v="3"/>
          </reference>
          <reference field="2" count="1" selected="0">
            <x v="84"/>
          </reference>
          <reference field="3" count="1">
            <x v="1"/>
          </reference>
          <reference field="5" count="1" selected="0">
            <x v="889"/>
          </reference>
          <reference field="11" count="1" selected="0">
            <x v="3"/>
          </reference>
        </references>
      </pivotArea>
    </format>
    <format dxfId="24304">
      <pivotArea dataOnly="0" labelOnly="1" outline="0" fieldPosition="0">
        <references count="5">
          <reference field="1" count="1" selected="0">
            <x v="4"/>
          </reference>
          <reference field="2" count="1" selected="0">
            <x v="85"/>
          </reference>
          <reference field="3" count="1">
            <x v="0"/>
          </reference>
          <reference field="5" count="1" selected="0">
            <x v="228"/>
          </reference>
          <reference field="11" count="1" selected="0">
            <x v="3"/>
          </reference>
        </references>
      </pivotArea>
    </format>
    <format dxfId="24303">
      <pivotArea dataOnly="0" labelOnly="1" outline="0" fieldPosition="0">
        <references count="5">
          <reference field="1" count="1" selected="0">
            <x v="4"/>
          </reference>
          <reference field="2" count="1" selected="0">
            <x v="85"/>
          </reference>
          <reference field="3" count="1">
            <x v="1"/>
          </reference>
          <reference field="5" count="1" selected="0">
            <x v="479"/>
          </reference>
          <reference field="11" count="1" selected="0">
            <x v="3"/>
          </reference>
        </references>
      </pivotArea>
    </format>
    <format dxfId="24302">
      <pivotArea dataOnly="0" labelOnly="1" outline="0" fieldPosition="0">
        <references count="5">
          <reference field="1" count="1" selected="0">
            <x v="4"/>
          </reference>
          <reference field="2" count="1" selected="0">
            <x v="85"/>
          </reference>
          <reference field="3" count="1">
            <x v="0"/>
          </reference>
          <reference field="5" count="1" selected="0">
            <x v="701"/>
          </reference>
          <reference field="11" count="1" selected="0">
            <x v="3"/>
          </reference>
        </references>
      </pivotArea>
    </format>
    <format dxfId="24301">
      <pivotArea dataOnly="0" labelOnly="1" outline="0" fieldPosition="0">
        <references count="5">
          <reference field="1" count="1" selected="0">
            <x v="5"/>
          </reference>
          <reference field="2" count="1" selected="0">
            <x v="86"/>
          </reference>
          <reference field="3" count="1">
            <x v="1"/>
          </reference>
          <reference field="5" count="1" selected="0">
            <x v="56"/>
          </reference>
          <reference field="11" count="1" selected="0">
            <x v="3"/>
          </reference>
        </references>
      </pivotArea>
    </format>
    <format dxfId="24300">
      <pivotArea dataOnly="0" labelOnly="1" outline="0" fieldPosition="0">
        <references count="5">
          <reference field="1" count="1" selected="0">
            <x v="5"/>
          </reference>
          <reference field="2" count="1" selected="0">
            <x v="86"/>
          </reference>
          <reference field="3" count="1">
            <x v="0"/>
          </reference>
          <reference field="5" count="1" selected="0">
            <x v="287"/>
          </reference>
          <reference field="11" count="1" selected="0">
            <x v="3"/>
          </reference>
        </references>
      </pivotArea>
    </format>
    <format dxfId="24299">
      <pivotArea dataOnly="0" labelOnly="1" outline="0" fieldPosition="0">
        <references count="5">
          <reference field="1" count="1" selected="0">
            <x v="5"/>
          </reference>
          <reference field="2" count="1" selected="0">
            <x v="86"/>
          </reference>
          <reference field="3" count="1">
            <x v="1"/>
          </reference>
          <reference field="5" count="1" selected="0">
            <x v="533"/>
          </reference>
          <reference field="11" count="1" selected="0">
            <x v="3"/>
          </reference>
        </references>
      </pivotArea>
    </format>
    <format dxfId="24298">
      <pivotArea dataOnly="0" labelOnly="1" outline="0" fieldPosition="0">
        <references count="5">
          <reference field="1" count="1" selected="0">
            <x v="5"/>
          </reference>
          <reference field="2" count="1" selected="0">
            <x v="86"/>
          </reference>
          <reference field="3" count="1">
            <x v="0"/>
          </reference>
          <reference field="5" count="1" selected="0">
            <x v="753"/>
          </reference>
          <reference field="11" count="1" selected="0">
            <x v="3"/>
          </reference>
        </references>
      </pivotArea>
    </format>
    <format dxfId="24297">
      <pivotArea dataOnly="0" labelOnly="1" outline="0" fieldPosition="0">
        <references count="5">
          <reference field="1" count="1" selected="0">
            <x v="6"/>
          </reference>
          <reference field="2" count="1" selected="0">
            <x v="87"/>
          </reference>
          <reference field="3" count="1">
            <x v="1"/>
          </reference>
          <reference field="5" count="1" selected="0">
            <x v="144"/>
          </reference>
          <reference field="11" count="1" selected="0">
            <x v="3"/>
          </reference>
        </references>
      </pivotArea>
    </format>
    <format dxfId="24296">
      <pivotArea dataOnly="0" labelOnly="1" outline="0" fieldPosition="0">
        <references count="5">
          <reference field="1" count="1" selected="0">
            <x v="6"/>
          </reference>
          <reference field="2" count="1" selected="0">
            <x v="87"/>
          </reference>
          <reference field="3" count="1">
            <x v="0"/>
          </reference>
          <reference field="5" count="1" selected="0">
            <x v="368"/>
          </reference>
          <reference field="11" count="1" selected="0">
            <x v="3"/>
          </reference>
        </references>
      </pivotArea>
    </format>
    <format dxfId="24295">
      <pivotArea dataOnly="0" labelOnly="1" outline="0" fieldPosition="0">
        <references count="5">
          <reference field="1" count="1" selected="0">
            <x v="6"/>
          </reference>
          <reference field="2" count="1" selected="0">
            <x v="87"/>
          </reference>
          <reference field="3" count="1">
            <x v="1"/>
          </reference>
          <reference field="5" count="1" selected="0">
            <x v="608"/>
          </reference>
          <reference field="11" count="1" selected="0">
            <x v="3"/>
          </reference>
        </references>
      </pivotArea>
    </format>
    <format dxfId="24294">
      <pivotArea dataOnly="0" labelOnly="1" outline="0" fieldPosition="0">
        <references count="5">
          <reference field="1" count="1" selected="0">
            <x v="6"/>
          </reference>
          <reference field="2" count="1" selected="0">
            <x v="87"/>
          </reference>
          <reference field="3" count="1">
            <x v="0"/>
          </reference>
          <reference field="5" count="1" selected="0">
            <x v="829"/>
          </reference>
          <reference field="11" count="1" selected="0">
            <x v="3"/>
          </reference>
        </references>
      </pivotArea>
    </format>
    <format dxfId="24293">
      <pivotArea dataOnly="0" labelOnly="1" outline="0" fieldPosition="0">
        <references count="5">
          <reference field="1" count="1" selected="0">
            <x v="0"/>
          </reference>
          <reference field="2" count="1" selected="0">
            <x v="88"/>
          </reference>
          <reference field="3" count="1">
            <x v="1"/>
          </reference>
          <reference field="5" count="1" selected="0">
            <x v="177"/>
          </reference>
          <reference field="11" count="1" selected="0">
            <x v="3"/>
          </reference>
        </references>
      </pivotArea>
    </format>
    <format dxfId="24292">
      <pivotArea dataOnly="0" labelOnly="1" outline="0" fieldPosition="0">
        <references count="5">
          <reference field="1" count="1" selected="0">
            <x v="0"/>
          </reference>
          <reference field="2" count="1" selected="0">
            <x v="88"/>
          </reference>
          <reference field="3" count="1">
            <x v="0"/>
          </reference>
          <reference field="5" count="1" selected="0">
            <x v="400"/>
          </reference>
          <reference field="11" count="1" selected="0">
            <x v="3"/>
          </reference>
        </references>
      </pivotArea>
    </format>
    <format dxfId="24291">
      <pivotArea dataOnly="0" labelOnly="1" outline="0" fieldPosition="0">
        <references count="5">
          <reference field="1" count="1" selected="0">
            <x v="0"/>
          </reference>
          <reference field="2" count="1" selected="0">
            <x v="88"/>
          </reference>
          <reference field="3" count="1">
            <x v="1"/>
          </reference>
          <reference field="5" count="1" selected="0">
            <x v="640"/>
          </reference>
          <reference field="11" count="1" selected="0">
            <x v="3"/>
          </reference>
        </references>
      </pivotArea>
    </format>
    <format dxfId="24290">
      <pivotArea dataOnly="0" labelOnly="1" outline="0" fieldPosition="0">
        <references count="5">
          <reference field="1" count="1" selected="0">
            <x v="0"/>
          </reference>
          <reference field="2" count="1" selected="0">
            <x v="88"/>
          </reference>
          <reference field="3" count="1">
            <x v="0"/>
          </reference>
          <reference field="5" count="1" selected="0">
            <x v="863"/>
          </reference>
          <reference field="11" count="1" selected="0">
            <x v="3"/>
          </reference>
        </references>
      </pivotArea>
    </format>
    <format dxfId="24289">
      <pivotArea dataOnly="0" labelOnly="1" outline="0" fieldPosition="0">
        <references count="5">
          <reference field="1" count="1" selected="0">
            <x v="1"/>
          </reference>
          <reference field="2" count="1" selected="0">
            <x v="89"/>
          </reference>
          <reference field="3" count="1">
            <x v="1"/>
          </reference>
          <reference field="5" count="1" selected="0">
            <x v="205"/>
          </reference>
          <reference field="11" count="1" selected="0">
            <x v="3"/>
          </reference>
        </references>
      </pivotArea>
    </format>
    <format dxfId="24288">
      <pivotArea dataOnly="0" labelOnly="1" outline="0" fieldPosition="0">
        <references count="5">
          <reference field="1" count="1" selected="0">
            <x v="1"/>
          </reference>
          <reference field="2" count="1" selected="0">
            <x v="89"/>
          </reference>
          <reference field="3" count="1">
            <x v="0"/>
          </reference>
          <reference field="5" count="1" selected="0">
            <x v="432"/>
          </reference>
          <reference field="11" count="1" selected="0">
            <x v="3"/>
          </reference>
        </references>
      </pivotArea>
    </format>
    <format dxfId="24287">
      <pivotArea dataOnly="0" labelOnly="1" outline="0" fieldPosition="0">
        <references count="5">
          <reference field="1" count="1" selected="0">
            <x v="1"/>
          </reference>
          <reference field="2" count="1" selected="0">
            <x v="89"/>
          </reference>
          <reference field="3" count="1">
            <x v="1"/>
          </reference>
          <reference field="5" count="1" selected="0">
            <x v="666"/>
          </reference>
          <reference field="11" count="1" selected="0">
            <x v="3"/>
          </reference>
        </references>
      </pivotArea>
    </format>
    <format dxfId="24286">
      <pivotArea dataOnly="0" labelOnly="1" outline="0" fieldPosition="0">
        <references count="5">
          <reference field="1" count="1" selected="0">
            <x v="1"/>
          </reference>
          <reference field="2" count="1" selected="0">
            <x v="89"/>
          </reference>
          <reference field="3" count="1">
            <x v="0"/>
          </reference>
          <reference field="5" count="1" selected="0">
            <x v="886"/>
          </reference>
          <reference field="11" count="1" selected="0">
            <x v="3"/>
          </reference>
        </references>
      </pivotArea>
    </format>
    <format dxfId="24285">
      <pivotArea dataOnly="0" labelOnly="1" outline="0" fieldPosition="0">
        <references count="5">
          <reference field="1" count="1" selected="0">
            <x v="2"/>
          </reference>
          <reference field="2" count="1" selected="0">
            <x v="90"/>
          </reference>
          <reference field="3" count="1">
            <x v="1"/>
          </reference>
          <reference field="5" count="1" selected="0">
            <x v="225"/>
          </reference>
          <reference field="11" count="1" selected="0">
            <x v="4"/>
          </reference>
        </references>
      </pivotArea>
    </format>
    <format dxfId="24284">
      <pivotArea dataOnly="0" labelOnly="1" outline="0" fieldPosition="0">
        <references count="5">
          <reference field="1" count="1" selected="0">
            <x v="2"/>
          </reference>
          <reference field="2" count="1" selected="0">
            <x v="90"/>
          </reference>
          <reference field="3" count="1">
            <x v="0"/>
          </reference>
          <reference field="5" count="1" selected="0">
            <x v="454"/>
          </reference>
          <reference field="11" count="1" selected="0">
            <x v="4"/>
          </reference>
        </references>
      </pivotArea>
    </format>
    <format dxfId="24283">
      <pivotArea dataOnly="0" labelOnly="1" outline="0" fieldPosition="0">
        <references count="5">
          <reference field="1" count="1" selected="0">
            <x v="2"/>
          </reference>
          <reference field="2" count="1" selected="0">
            <x v="90"/>
          </reference>
          <reference field="3" count="1">
            <x v="1"/>
          </reference>
          <reference field="5" count="1" selected="0">
            <x v="686"/>
          </reference>
          <reference field="11" count="1" selected="0">
            <x v="4"/>
          </reference>
        </references>
      </pivotArea>
    </format>
    <format dxfId="24282">
      <pivotArea dataOnly="0" labelOnly="1" outline="0" fieldPosition="0">
        <references count="5">
          <reference field="1" count="1" selected="0">
            <x v="3"/>
          </reference>
          <reference field="2" count="1" selected="0">
            <x v="91"/>
          </reference>
          <reference field="3" count="1">
            <x v="0"/>
          </reference>
          <reference field="5" count="1" selected="0">
            <x v="16"/>
          </reference>
          <reference field="11" count="1" selected="0">
            <x v="4"/>
          </reference>
        </references>
      </pivotArea>
    </format>
    <format dxfId="24281">
      <pivotArea dataOnly="0" labelOnly="1" outline="0" fieldPosition="0">
        <references count="5">
          <reference field="1" count="1" selected="0">
            <x v="3"/>
          </reference>
          <reference field="2" count="1" selected="0">
            <x v="91"/>
          </reference>
          <reference field="3" count="1">
            <x v="1"/>
          </reference>
          <reference field="5" count="1" selected="0">
            <x v="246"/>
          </reference>
          <reference field="11" count="1" selected="0">
            <x v="4"/>
          </reference>
        </references>
      </pivotArea>
    </format>
    <format dxfId="24280">
      <pivotArea dataOnly="0" labelOnly="1" outline="0" fieldPosition="0">
        <references count="5">
          <reference field="1" count="1" selected="0">
            <x v="3"/>
          </reference>
          <reference field="2" count="1" selected="0">
            <x v="91"/>
          </reference>
          <reference field="3" count="1">
            <x v="0"/>
          </reference>
          <reference field="5" count="1" selected="0">
            <x v="475"/>
          </reference>
          <reference field="11" count="1" selected="0">
            <x v="4"/>
          </reference>
        </references>
      </pivotArea>
    </format>
    <format dxfId="24279">
      <pivotArea dataOnly="0" labelOnly="1" outline="0" fieldPosition="0">
        <references count="5">
          <reference field="1" count="1" selected="0">
            <x v="3"/>
          </reference>
          <reference field="2" count="1" selected="0">
            <x v="91"/>
          </reference>
          <reference field="3" count="1">
            <x v="1"/>
          </reference>
          <reference field="5" count="1" selected="0">
            <x v="706"/>
          </reference>
          <reference field="11" count="1" selected="0">
            <x v="4"/>
          </reference>
        </references>
      </pivotArea>
    </format>
    <format dxfId="24278">
      <pivotArea dataOnly="0" labelOnly="1" outline="0" fieldPosition="0">
        <references count="5">
          <reference field="1" count="1" selected="0">
            <x v="4"/>
          </reference>
          <reference field="2" count="1" selected="0">
            <x v="92"/>
          </reference>
          <reference field="3" count="1">
            <x v="0"/>
          </reference>
          <reference field="5" count="1" selected="0">
            <x v="37"/>
          </reference>
          <reference field="11" count="1" selected="0">
            <x v="4"/>
          </reference>
        </references>
      </pivotArea>
    </format>
    <format dxfId="24277">
      <pivotArea dataOnly="0" labelOnly="1" outline="0" fieldPosition="0">
        <references count="5">
          <reference field="1" count="1" selected="0">
            <x v="4"/>
          </reference>
          <reference field="2" count="1" selected="0">
            <x v="92"/>
          </reference>
          <reference field="3" count="1">
            <x v="1"/>
          </reference>
          <reference field="5" count="1" selected="0">
            <x v="269"/>
          </reference>
          <reference field="11" count="1" selected="0">
            <x v="4"/>
          </reference>
        </references>
      </pivotArea>
    </format>
    <format dxfId="24276">
      <pivotArea dataOnly="0" labelOnly="1" outline="0" fieldPosition="0">
        <references count="5">
          <reference field="1" count="1" selected="0">
            <x v="4"/>
          </reference>
          <reference field="2" count="1" selected="0">
            <x v="92"/>
          </reference>
          <reference field="3" count="1">
            <x v="0"/>
          </reference>
          <reference field="5" count="1" selected="0">
            <x v="493"/>
          </reference>
          <reference field="11" count="1" selected="0">
            <x v="4"/>
          </reference>
        </references>
      </pivotArea>
    </format>
    <format dxfId="24275">
      <pivotArea dataOnly="0" labelOnly="1" outline="0" fieldPosition="0">
        <references count="5">
          <reference field="1" count="1" selected="0">
            <x v="4"/>
          </reference>
          <reference field="2" count="1" selected="0">
            <x v="92"/>
          </reference>
          <reference field="3" count="1">
            <x v="1"/>
          </reference>
          <reference field="5" count="1" selected="0">
            <x v="723"/>
          </reference>
          <reference field="11" count="1" selected="0">
            <x v="4"/>
          </reference>
        </references>
      </pivotArea>
    </format>
    <format dxfId="24274">
      <pivotArea dataOnly="0" labelOnly="1" outline="0" fieldPosition="0">
        <references count="5">
          <reference field="1" count="1" selected="0">
            <x v="5"/>
          </reference>
          <reference field="2" count="1" selected="0">
            <x v="93"/>
          </reference>
          <reference field="3" count="1">
            <x v="0"/>
          </reference>
          <reference field="5" count="1" selected="0">
            <x v="55"/>
          </reference>
          <reference field="11" count="1" selected="0">
            <x v="4"/>
          </reference>
        </references>
      </pivotArea>
    </format>
    <format dxfId="24273">
      <pivotArea dataOnly="0" labelOnly="1" outline="0" fieldPosition="0">
        <references count="5">
          <reference field="1" count="1" selected="0">
            <x v="5"/>
          </reference>
          <reference field="2" count="1" selected="0">
            <x v="93"/>
          </reference>
          <reference field="3" count="1">
            <x v="1"/>
          </reference>
          <reference field="5" count="1" selected="0">
            <x v="285"/>
          </reference>
          <reference field="11" count="1" selected="0">
            <x v="4"/>
          </reference>
        </references>
      </pivotArea>
    </format>
    <format dxfId="24272">
      <pivotArea dataOnly="0" labelOnly="1" outline="0" fieldPosition="0">
        <references count="5">
          <reference field="1" count="1" selected="0">
            <x v="5"/>
          </reference>
          <reference field="2" count="1" selected="0">
            <x v="93"/>
          </reference>
          <reference field="3" count="1">
            <x v="0"/>
          </reference>
          <reference field="5" count="1" selected="0">
            <x v="508"/>
          </reference>
          <reference field="11" count="1" selected="0">
            <x v="4"/>
          </reference>
        </references>
      </pivotArea>
    </format>
    <format dxfId="24271">
      <pivotArea dataOnly="0" labelOnly="1" outline="0" fieldPosition="0">
        <references count="5">
          <reference field="1" count="1" selected="0">
            <x v="5"/>
          </reference>
          <reference field="2" count="1" selected="0">
            <x v="93"/>
          </reference>
          <reference field="3" count="1">
            <x v="1"/>
          </reference>
          <reference field="5" count="1" selected="0">
            <x v="742"/>
          </reference>
          <reference field="11" count="1" selected="0">
            <x v="4"/>
          </reference>
        </references>
      </pivotArea>
    </format>
    <format dxfId="24270">
      <pivotArea dataOnly="0" labelOnly="1" outline="0" fieldPosition="0">
        <references count="5">
          <reference field="1" count="1" selected="0">
            <x v="6"/>
          </reference>
          <reference field="2" count="1" selected="0">
            <x v="94"/>
          </reference>
          <reference field="3" count="1">
            <x v="0"/>
          </reference>
          <reference field="5" count="1" selected="0">
            <x v="71"/>
          </reference>
          <reference field="11" count="1" selected="0">
            <x v="4"/>
          </reference>
        </references>
      </pivotArea>
    </format>
    <format dxfId="24269">
      <pivotArea dataOnly="0" labelOnly="1" outline="0" fieldPosition="0">
        <references count="5">
          <reference field="1" count="1" selected="0">
            <x v="6"/>
          </reference>
          <reference field="2" count="1" selected="0">
            <x v="94"/>
          </reference>
          <reference field="3" count="1">
            <x v="1"/>
          </reference>
          <reference field="5" count="1" selected="0">
            <x v="303"/>
          </reference>
          <reference field="11" count="1" selected="0">
            <x v="4"/>
          </reference>
        </references>
      </pivotArea>
    </format>
    <format dxfId="24268">
      <pivotArea dataOnly="0" labelOnly="1" outline="0" fieldPosition="0">
        <references count="5">
          <reference field="1" count="1" selected="0">
            <x v="6"/>
          </reference>
          <reference field="2" count="1" selected="0">
            <x v="94"/>
          </reference>
          <reference field="3" count="1">
            <x v="0"/>
          </reference>
          <reference field="5" count="1" selected="0">
            <x v="526"/>
          </reference>
          <reference field="11" count="1" selected="0">
            <x v="4"/>
          </reference>
        </references>
      </pivotArea>
    </format>
    <format dxfId="24267">
      <pivotArea dataOnly="0" labelOnly="1" outline="0" fieldPosition="0">
        <references count="5">
          <reference field="1" count="1" selected="0">
            <x v="6"/>
          </reference>
          <reference field="2" count="1" selected="0">
            <x v="94"/>
          </reference>
          <reference field="3" count="1">
            <x v="1"/>
          </reference>
          <reference field="5" count="1" selected="0">
            <x v="760"/>
          </reference>
          <reference field="11" count="1" selected="0">
            <x v="4"/>
          </reference>
        </references>
      </pivotArea>
    </format>
    <format dxfId="24266">
      <pivotArea dataOnly="0" labelOnly="1" outline="0" fieldPosition="0">
        <references count="5">
          <reference field="1" count="1" selected="0">
            <x v="0"/>
          </reference>
          <reference field="2" count="1" selected="0">
            <x v="95"/>
          </reference>
          <reference field="3" count="1">
            <x v="0"/>
          </reference>
          <reference field="5" count="1" selected="0">
            <x v="86"/>
          </reference>
          <reference field="11" count="1" selected="0">
            <x v="4"/>
          </reference>
        </references>
      </pivotArea>
    </format>
    <format dxfId="24265">
      <pivotArea dataOnly="0" labelOnly="1" outline="0" fieldPosition="0">
        <references count="5">
          <reference field="1" count="1" selected="0">
            <x v="0"/>
          </reference>
          <reference field="2" count="1" selected="0">
            <x v="95"/>
          </reference>
          <reference field="3" count="1">
            <x v="1"/>
          </reference>
          <reference field="5" count="1" selected="0">
            <x v="319"/>
          </reference>
          <reference field="11" count="1" selected="0">
            <x v="4"/>
          </reference>
        </references>
      </pivotArea>
    </format>
    <format dxfId="24264">
      <pivotArea dataOnly="0" labelOnly="1" outline="0" fieldPosition="0">
        <references count="5">
          <reference field="1" count="1" selected="0">
            <x v="0"/>
          </reference>
          <reference field="2" count="1" selected="0">
            <x v="95"/>
          </reference>
          <reference field="3" count="1">
            <x v="0"/>
          </reference>
          <reference field="5" count="1" selected="0">
            <x v="543"/>
          </reference>
          <reference field="11" count="1" selected="0">
            <x v="4"/>
          </reference>
        </references>
      </pivotArea>
    </format>
    <format dxfId="24263">
      <pivotArea dataOnly="0" labelOnly="1" outline="0" fieldPosition="0">
        <references count="5">
          <reference field="1" count="1" selected="0">
            <x v="0"/>
          </reference>
          <reference field="2" count="1" selected="0">
            <x v="95"/>
          </reference>
          <reference field="3" count="1">
            <x v="1"/>
          </reference>
          <reference field="5" count="1" selected="0">
            <x v="777"/>
          </reference>
          <reference field="11" count="1" selected="0">
            <x v="4"/>
          </reference>
        </references>
      </pivotArea>
    </format>
    <format dxfId="24262">
      <pivotArea dataOnly="0" labelOnly="1" outline="0" fieldPosition="0">
        <references count="5">
          <reference field="1" count="1" selected="0">
            <x v="1"/>
          </reference>
          <reference field="2" count="1" selected="0">
            <x v="96"/>
          </reference>
          <reference field="3" count="1">
            <x v="0"/>
          </reference>
          <reference field="5" count="1" selected="0">
            <x v="105"/>
          </reference>
          <reference field="11" count="1" selected="0">
            <x v="4"/>
          </reference>
        </references>
      </pivotArea>
    </format>
    <format dxfId="24261">
      <pivotArea dataOnly="0" labelOnly="1" outline="0" fieldPosition="0">
        <references count="5">
          <reference field="1" count="1" selected="0">
            <x v="1"/>
          </reference>
          <reference field="2" count="1" selected="0">
            <x v="96"/>
          </reference>
          <reference field="3" count="1">
            <x v="1"/>
          </reference>
          <reference field="5" count="1" selected="0">
            <x v="338"/>
          </reference>
          <reference field="11" count="1" selected="0">
            <x v="4"/>
          </reference>
        </references>
      </pivotArea>
    </format>
    <format dxfId="24260">
      <pivotArea dataOnly="0" labelOnly="1" outline="0" fieldPosition="0">
        <references count="5">
          <reference field="1" count="1" selected="0">
            <x v="1"/>
          </reference>
          <reference field="2" count="1" selected="0">
            <x v="96"/>
          </reference>
          <reference field="3" count="1">
            <x v="0"/>
          </reference>
          <reference field="5" count="1" selected="0">
            <x v="560"/>
          </reference>
          <reference field="11" count="1" selected="0">
            <x v="4"/>
          </reference>
        </references>
      </pivotArea>
    </format>
    <format dxfId="24259">
      <pivotArea dataOnly="0" labelOnly="1" outline="0" fieldPosition="0">
        <references count="5">
          <reference field="1" count="1" selected="0">
            <x v="1"/>
          </reference>
          <reference field="2" count="1" selected="0">
            <x v="96"/>
          </reference>
          <reference field="3" count="1">
            <x v="1"/>
          </reference>
          <reference field="5" count="1" selected="0">
            <x v="799"/>
          </reference>
          <reference field="11" count="1" selected="0">
            <x v="4"/>
          </reference>
        </references>
      </pivotArea>
    </format>
    <format dxfId="24258">
      <pivotArea dataOnly="0" labelOnly="1" outline="0" fieldPosition="0">
        <references count="5">
          <reference field="1" count="1" selected="0">
            <x v="2"/>
          </reference>
          <reference field="2" count="1" selected="0">
            <x v="97"/>
          </reference>
          <reference field="3" count="1">
            <x v="0"/>
          </reference>
          <reference field="5" count="1" selected="0">
            <x v="127"/>
          </reference>
          <reference field="11" count="1" selected="0">
            <x v="4"/>
          </reference>
        </references>
      </pivotArea>
    </format>
    <format dxfId="24257">
      <pivotArea dataOnly="0" labelOnly="1" outline="0" fieldPosition="0">
        <references count="5">
          <reference field="1" count="1" selected="0">
            <x v="2"/>
          </reference>
          <reference field="2" count="1" selected="0">
            <x v="97"/>
          </reference>
          <reference field="3" count="1">
            <x v="1"/>
          </reference>
          <reference field="5" count="1" selected="0">
            <x v="360"/>
          </reference>
          <reference field="11" count="1" selected="0">
            <x v="4"/>
          </reference>
        </references>
      </pivotArea>
    </format>
    <format dxfId="24256">
      <pivotArea dataOnly="0" labelOnly="1" outline="0" fieldPosition="0">
        <references count="5">
          <reference field="1" count="1" selected="0">
            <x v="2"/>
          </reference>
          <reference field="2" count="1" selected="0">
            <x v="97"/>
          </reference>
          <reference field="3" count="1">
            <x v="0"/>
          </reference>
          <reference field="5" count="1" selected="0">
            <x v="577"/>
          </reference>
          <reference field="11" count="1" selected="0">
            <x v="4"/>
          </reference>
        </references>
      </pivotArea>
    </format>
    <format dxfId="24255">
      <pivotArea dataOnly="0" labelOnly="1" outline="0" fieldPosition="0">
        <references count="5">
          <reference field="1" count="1" selected="0">
            <x v="2"/>
          </reference>
          <reference field="2" count="1" selected="0">
            <x v="97"/>
          </reference>
          <reference field="3" count="1">
            <x v="1"/>
          </reference>
          <reference field="5" count="1" selected="0">
            <x v="824"/>
          </reference>
          <reference field="11" count="1" selected="0">
            <x v="4"/>
          </reference>
        </references>
      </pivotArea>
    </format>
    <format dxfId="24254">
      <pivotArea dataOnly="0" labelOnly="1" outline="0" fieldPosition="0">
        <references count="5">
          <reference field="1" count="1" selected="0">
            <x v="3"/>
          </reference>
          <reference field="2" count="1" selected="0">
            <x v="98"/>
          </reference>
          <reference field="3" count="1">
            <x v="0"/>
          </reference>
          <reference field="5" count="1" selected="0">
            <x v="149"/>
          </reference>
          <reference field="11" count="1" selected="0">
            <x v="4"/>
          </reference>
        </references>
      </pivotArea>
    </format>
    <format dxfId="24253">
      <pivotArea dataOnly="0" labelOnly="1" outline="0" fieldPosition="0">
        <references count="5">
          <reference field="1" count="1" selected="0">
            <x v="3"/>
          </reference>
          <reference field="2" count="1" selected="0">
            <x v="98"/>
          </reference>
          <reference field="3" count="1">
            <x v="1"/>
          </reference>
          <reference field="5" count="1" selected="0">
            <x v="390"/>
          </reference>
          <reference field="11" count="1" selected="0">
            <x v="4"/>
          </reference>
        </references>
      </pivotArea>
    </format>
    <format dxfId="24252">
      <pivotArea dataOnly="0" labelOnly="1" outline="0" fieldPosition="0">
        <references count="5">
          <reference field="1" count="1" selected="0">
            <x v="3"/>
          </reference>
          <reference field="2" count="1" selected="0">
            <x v="98"/>
          </reference>
          <reference field="3" count="1">
            <x v="0"/>
          </reference>
          <reference field="5" count="1" selected="0">
            <x v="603"/>
          </reference>
          <reference field="11" count="1" selected="0">
            <x v="4"/>
          </reference>
        </references>
      </pivotArea>
    </format>
    <format dxfId="24251">
      <pivotArea dataOnly="0" labelOnly="1" outline="0" fieldPosition="0">
        <references count="5">
          <reference field="1" count="1" selected="0">
            <x v="3"/>
          </reference>
          <reference field="2" count="1" selected="0">
            <x v="98"/>
          </reference>
          <reference field="3" count="1">
            <x v="1"/>
          </reference>
          <reference field="5" count="1" selected="0">
            <x v="861"/>
          </reference>
          <reference field="11" count="1" selected="0">
            <x v="4"/>
          </reference>
        </references>
      </pivotArea>
    </format>
    <format dxfId="24250">
      <pivotArea dataOnly="0" labelOnly="1" outline="0" fieldPosition="0">
        <references count="5">
          <reference field="1" count="1" selected="0">
            <x v="4"/>
          </reference>
          <reference field="2" count="1" selected="0">
            <x v="99"/>
          </reference>
          <reference field="3" count="1">
            <x v="0"/>
          </reference>
          <reference field="5" count="1" selected="0">
            <x v="182"/>
          </reference>
          <reference field="11" count="1" selected="0">
            <x v="4"/>
          </reference>
        </references>
      </pivotArea>
    </format>
    <format dxfId="24249">
      <pivotArea dataOnly="0" labelOnly="1" outline="0" fieldPosition="0">
        <references count="5">
          <reference field="1" count="1" selected="0">
            <x v="4"/>
          </reference>
          <reference field="2" count="1" selected="0">
            <x v="99"/>
          </reference>
          <reference field="3" count="1">
            <x v="1"/>
          </reference>
          <reference field="5" count="1" selected="0">
            <x v="438"/>
          </reference>
          <reference field="11" count="1" selected="0">
            <x v="4"/>
          </reference>
        </references>
      </pivotArea>
    </format>
    <format dxfId="24248">
      <pivotArea dataOnly="0" labelOnly="1" outline="0" fieldPosition="0">
        <references count="5">
          <reference field="1" count="1" selected="0">
            <x v="4"/>
          </reference>
          <reference field="2" count="1" selected="0">
            <x v="99"/>
          </reference>
          <reference field="3" count="1">
            <x v="0"/>
          </reference>
          <reference field="5" count="1" selected="0">
            <x v="644"/>
          </reference>
          <reference field="11" count="1" selected="0">
            <x v="4"/>
          </reference>
        </references>
      </pivotArea>
    </format>
    <format dxfId="24247">
      <pivotArea dataOnly="0" labelOnly="1" outline="0" fieldPosition="0">
        <references count="5">
          <reference field="1" count="1" selected="0">
            <x v="5"/>
          </reference>
          <reference field="2" count="1" selected="0">
            <x v="100"/>
          </reference>
          <reference field="3" count="1">
            <x v="1"/>
          </reference>
          <reference field="5" count="1" selected="0">
            <x v="13"/>
          </reference>
          <reference field="11" count="1" selected="0">
            <x v="4"/>
          </reference>
        </references>
      </pivotArea>
    </format>
    <format dxfId="24246">
      <pivotArea dataOnly="0" labelOnly="1" outline="0" fieldPosition="0">
        <references count="5">
          <reference field="1" count="1" selected="0">
            <x v="5"/>
          </reference>
          <reference field="2" count="1" selected="0">
            <x v="100"/>
          </reference>
          <reference field="3" count="1">
            <x v="0"/>
          </reference>
          <reference field="5" count="1" selected="0">
            <x v="239"/>
          </reference>
          <reference field="11" count="1" selected="0">
            <x v="4"/>
          </reference>
        </references>
      </pivotArea>
    </format>
    <format dxfId="24245">
      <pivotArea dataOnly="0" labelOnly="1" outline="0" fieldPosition="0">
        <references count="5">
          <reference field="1" count="1" selected="0">
            <x v="5"/>
          </reference>
          <reference field="2" count="1" selected="0">
            <x v="100"/>
          </reference>
          <reference field="3" count="1">
            <x v="1"/>
          </reference>
          <reference field="5" count="1" selected="0">
            <x v="494"/>
          </reference>
          <reference field="11" count="1" selected="0">
            <x v="4"/>
          </reference>
        </references>
      </pivotArea>
    </format>
    <format dxfId="24244">
      <pivotArea dataOnly="0" labelOnly="1" outline="0" fieldPosition="0">
        <references count="5">
          <reference field="1" count="1" selected="0">
            <x v="5"/>
          </reference>
          <reference field="2" count="1" selected="0">
            <x v="100"/>
          </reference>
          <reference field="3" count="1">
            <x v="0"/>
          </reference>
          <reference field="5" count="1" selected="0">
            <x v="728"/>
          </reference>
          <reference field="11" count="1" selected="0">
            <x v="4"/>
          </reference>
        </references>
      </pivotArea>
    </format>
    <format dxfId="24243">
      <pivotArea dataOnly="0" labelOnly="1" outline="0" fieldPosition="0">
        <references count="5">
          <reference field="1" count="1" selected="0">
            <x v="6"/>
          </reference>
          <reference field="2" count="1" selected="0">
            <x v="101"/>
          </reference>
          <reference field="3" count="1">
            <x v="1"/>
          </reference>
          <reference field="5" count="1" selected="0">
            <x v="68"/>
          </reference>
          <reference field="11" count="1" selected="0">
            <x v="4"/>
          </reference>
        </references>
      </pivotArea>
    </format>
    <format dxfId="24242">
      <pivotArea dataOnly="0" labelOnly="1" outline="0" fieldPosition="0">
        <references count="5">
          <reference field="1" count="1" selected="0">
            <x v="6"/>
          </reference>
          <reference field="2" count="1" selected="0">
            <x v="101"/>
          </reference>
          <reference field="3" count="1">
            <x v="0"/>
          </reference>
          <reference field="5" count="1" selected="0">
            <x v="305"/>
          </reference>
          <reference field="11" count="1" selected="0">
            <x v="4"/>
          </reference>
        </references>
      </pivotArea>
    </format>
    <format dxfId="24241">
      <pivotArea dataOnly="0" labelOnly="1" outline="0" fieldPosition="0">
        <references count="5">
          <reference field="1" count="1" selected="0">
            <x v="6"/>
          </reference>
          <reference field="2" count="1" selected="0">
            <x v="101"/>
          </reference>
          <reference field="3" count="1">
            <x v="1"/>
          </reference>
          <reference field="5" count="1" selected="0">
            <x v="548"/>
          </reference>
          <reference field="11" count="1" selected="0">
            <x v="4"/>
          </reference>
        </references>
      </pivotArea>
    </format>
    <format dxfId="24240">
      <pivotArea dataOnly="0" labelOnly="1" outline="0" fieldPosition="0">
        <references count="5">
          <reference field="1" count="1" selected="0">
            <x v="6"/>
          </reference>
          <reference field="2" count="1" selected="0">
            <x v="101"/>
          </reference>
          <reference field="3" count="1">
            <x v="0"/>
          </reference>
          <reference field="5" count="1" selected="0">
            <x v="773"/>
          </reference>
          <reference field="11" count="1" selected="0">
            <x v="4"/>
          </reference>
        </references>
      </pivotArea>
    </format>
    <format dxfId="24239">
      <pivotArea dataOnly="0" labelOnly="1" outline="0" fieldPosition="0">
        <references count="5">
          <reference field="1" count="1" selected="0">
            <x v="0"/>
          </reference>
          <reference field="2" count="1" selected="0">
            <x v="102"/>
          </reference>
          <reference field="3" count="1">
            <x v="1"/>
          </reference>
          <reference field="5" count="1" selected="0">
            <x v="113"/>
          </reference>
          <reference field="11" count="1" selected="0">
            <x v="4"/>
          </reference>
        </references>
      </pivotArea>
    </format>
    <format dxfId="24238">
      <pivotArea dataOnly="0" labelOnly="1" outline="0" fieldPosition="0">
        <references count="5">
          <reference field="1" count="1" selected="0">
            <x v="0"/>
          </reference>
          <reference field="2" count="1" selected="0">
            <x v="102"/>
          </reference>
          <reference field="3" count="1">
            <x v="0"/>
          </reference>
          <reference field="5" count="1" selected="0">
            <x v="340"/>
          </reference>
          <reference field="11" count="1" selected="0">
            <x v="4"/>
          </reference>
        </references>
      </pivotArea>
    </format>
    <format dxfId="24237">
      <pivotArea dataOnly="0" labelOnly="1" outline="0" fieldPosition="0">
        <references count="5">
          <reference field="1" count="1" selected="0">
            <x v="0"/>
          </reference>
          <reference field="2" count="1" selected="0">
            <x v="102"/>
          </reference>
          <reference field="3" count="1">
            <x v="1"/>
          </reference>
          <reference field="5" count="1" selected="0">
            <x v="583"/>
          </reference>
          <reference field="11" count="1" selected="0">
            <x v="4"/>
          </reference>
        </references>
      </pivotArea>
    </format>
    <format dxfId="24236">
      <pivotArea dataOnly="0" labelOnly="1" outline="0" fieldPosition="0">
        <references count="5">
          <reference field="1" count="1" selected="0">
            <x v="0"/>
          </reference>
          <reference field="2" count="1" selected="0">
            <x v="102"/>
          </reference>
          <reference field="3" count="1">
            <x v="0"/>
          </reference>
          <reference field="5" count="1" selected="0">
            <x v="806"/>
          </reference>
          <reference field="11" count="1" selected="0">
            <x v="4"/>
          </reference>
        </references>
      </pivotArea>
    </format>
    <format dxfId="24235">
      <pivotArea dataOnly="0" labelOnly="1" outline="0" fieldPosition="0">
        <references count="5">
          <reference field="1" count="1" selected="0">
            <x v="1"/>
          </reference>
          <reference field="2" count="1" selected="0">
            <x v="103"/>
          </reference>
          <reference field="3" count="1">
            <x v="1"/>
          </reference>
          <reference field="5" count="1" selected="0">
            <x v="150"/>
          </reference>
          <reference field="11" count="1" selected="0">
            <x v="4"/>
          </reference>
        </references>
      </pivotArea>
    </format>
    <format dxfId="24234">
      <pivotArea dataOnly="0" labelOnly="1" outline="0" fieldPosition="0">
        <references count="5">
          <reference field="1" count="1" selected="0">
            <x v="1"/>
          </reference>
          <reference field="2" count="1" selected="0">
            <x v="103"/>
          </reference>
          <reference field="3" count="1">
            <x v="0"/>
          </reference>
          <reference field="5" count="1" selected="0">
            <x v="378"/>
          </reference>
          <reference field="11" count="1" selected="0">
            <x v="4"/>
          </reference>
        </references>
      </pivotArea>
    </format>
    <format dxfId="24233">
      <pivotArea dataOnly="0" labelOnly="1" outline="0" fieldPosition="0">
        <references count="5">
          <reference field="1" count="1" selected="0">
            <x v="1"/>
          </reference>
          <reference field="2" count="1" selected="0">
            <x v="103"/>
          </reference>
          <reference field="3" count="1">
            <x v="1"/>
          </reference>
          <reference field="5" count="1" selected="0">
            <x v="612"/>
          </reference>
          <reference field="11" count="1" selected="0">
            <x v="4"/>
          </reference>
        </references>
      </pivotArea>
    </format>
    <format dxfId="24232">
      <pivotArea dataOnly="0" labelOnly="1" outline="0" fieldPosition="0">
        <references count="5">
          <reference field="1" count="1" selected="0">
            <x v="1"/>
          </reference>
          <reference field="2" count="1" selected="0">
            <x v="103"/>
          </reference>
          <reference field="3" count="1">
            <x v="0"/>
          </reference>
          <reference field="5" count="1" selected="0">
            <x v="838"/>
          </reference>
          <reference field="11" count="1" selected="0">
            <x v="4"/>
          </reference>
        </references>
      </pivotArea>
    </format>
    <format dxfId="24231">
      <pivotArea dataOnly="0" labelOnly="1" outline="0" fieldPosition="0">
        <references count="5">
          <reference field="1" count="1" selected="0">
            <x v="2"/>
          </reference>
          <reference field="2" count="1" selected="0">
            <x v="104"/>
          </reference>
          <reference field="3" count="1">
            <x v="1"/>
          </reference>
          <reference field="5" count="1" selected="0">
            <x v="180"/>
          </reference>
          <reference field="11" count="1" selected="0">
            <x v="4"/>
          </reference>
        </references>
      </pivotArea>
    </format>
    <format dxfId="24230">
      <pivotArea dataOnly="0" labelOnly="1" outline="0" fieldPosition="0">
        <references count="5">
          <reference field="1" count="1" selected="0">
            <x v="2"/>
          </reference>
          <reference field="2" count="1" selected="0">
            <x v="104"/>
          </reference>
          <reference field="3" count="1">
            <x v="0"/>
          </reference>
          <reference field="5" count="1" selected="0">
            <x v="407"/>
          </reference>
          <reference field="11" count="1" selected="0">
            <x v="4"/>
          </reference>
        </references>
      </pivotArea>
    </format>
    <format dxfId="24229">
      <pivotArea dataOnly="0" labelOnly="1" outline="0" fieldPosition="0">
        <references count="5">
          <reference field="1" count="1" selected="0">
            <x v="2"/>
          </reference>
          <reference field="2" count="1" selected="0">
            <x v="104"/>
          </reference>
          <reference field="3" count="1">
            <x v="1"/>
          </reference>
          <reference field="5" count="1" selected="0">
            <x v="642"/>
          </reference>
          <reference field="11" count="1" selected="0">
            <x v="4"/>
          </reference>
        </references>
      </pivotArea>
    </format>
    <format dxfId="24228">
      <pivotArea dataOnly="0" labelOnly="1" outline="0" fieldPosition="0">
        <references count="5">
          <reference field="1" count="1" selected="0">
            <x v="2"/>
          </reference>
          <reference field="2" count="1" selected="0">
            <x v="104"/>
          </reference>
          <reference field="3" count="1">
            <x v="0"/>
          </reference>
          <reference field="5" count="1" selected="0">
            <x v="867"/>
          </reference>
          <reference field="11" count="1" selected="0">
            <x v="4"/>
          </reference>
        </references>
      </pivotArea>
    </format>
    <format dxfId="24227">
      <pivotArea dataOnly="0" labelOnly="1" outline="0" fieldPosition="0">
        <references count="5">
          <reference field="1" count="1" selected="0">
            <x v="3"/>
          </reference>
          <reference field="2" count="1" selected="0">
            <x v="105"/>
          </reference>
          <reference field="3" count="1">
            <x v="1"/>
          </reference>
          <reference field="5" count="1" selected="0">
            <x v="207"/>
          </reference>
          <reference field="11" count="1" selected="0">
            <x v="4"/>
          </reference>
        </references>
      </pivotArea>
    </format>
    <format dxfId="24226">
      <pivotArea dataOnly="0" labelOnly="1" outline="0" fieldPosition="0">
        <references count="5">
          <reference field="1" count="1" selected="0">
            <x v="3"/>
          </reference>
          <reference field="2" count="1" selected="0">
            <x v="105"/>
          </reference>
          <reference field="3" count="1">
            <x v="0"/>
          </reference>
          <reference field="5" count="1" selected="0">
            <x v="435"/>
          </reference>
          <reference field="11" count="1" selected="0">
            <x v="4"/>
          </reference>
        </references>
      </pivotArea>
    </format>
    <format dxfId="24225">
      <pivotArea dataOnly="0" labelOnly="1" outline="0" fieldPosition="0">
        <references count="5">
          <reference field="1" count="1" selected="0">
            <x v="3"/>
          </reference>
          <reference field="2" count="1" selected="0">
            <x v="105"/>
          </reference>
          <reference field="3" count="1">
            <x v="1"/>
          </reference>
          <reference field="5" count="1" selected="0">
            <x v="669"/>
          </reference>
          <reference field="11" count="1" selected="0">
            <x v="4"/>
          </reference>
        </references>
      </pivotArea>
    </format>
    <format dxfId="24224">
      <pivotArea dataOnly="0" labelOnly="1" outline="0" fieldPosition="0">
        <references count="5">
          <reference field="1" count="1" selected="0">
            <x v="4"/>
          </reference>
          <reference field="2" count="1" selected="0">
            <x v="106"/>
          </reference>
          <reference field="3" count="1">
            <x v="0"/>
          </reference>
          <reference field="5" count="1" selected="0">
            <x v="2"/>
          </reference>
          <reference field="11" count="1" selected="0">
            <x v="4"/>
          </reference>
        </references>
      </pivotArea>
    </format>
    <format dxfId="24223">
      <pivotArea dataOnly="0" labelOnly="1" outline="0" fieldPosition="0">
        <references count="5">
          <reference field="1" count="1" selected="0">
            <x v="4"/>
          </reference>
          <reference field="2" count="1" selected="0">
            <x v="106"/>
          </reference>
          <reference field="3" count="1">
            <x v="1"/>
          </reference>
          <reference field="5" count="1" selected="0">
            <x v="231"/>
          </reference>
          <reference field="11" count="1" selected="0">
            <x v="4"/>
          </reference>
        </references>
      </pivotArea>
    </format>
    <format dxfId="24222">
      <pivotArea dataOnly="0" labelOnly="1" outline="0" fieldPosition="0">
        <references count="5">
          <reference field="1" count="1" selected="0">
            <x v="4"/>
          </reference>
          <reference field="2" count="1" selected="0">
            <x v="106"/>
          </reference>
          <reference field="3" count="1">
            <x v="0"/>
          </reference>
          <reference field="5" count="1" selected="0">
            <x v="461"/>
          </reference>
          <reference field="11" count="1" selected="0">
            <x v="4"/>
          </reference>
        </references>
      </pivotArea>
    </format>
    <format dxfId="24221">
      <pivotArea dataOnly="0" labelOnly="1" outline="0" fieldPosition="0">
        <references count="5">
          <reference field="1" count="1" selected="0">
            <x v="4"/>
          </reference>
          <reference field="2" count="1" selected="0">
            <x v="106"/>
          </reference>
          <reference field="3" count="1">
            <x v="1"/>
          </reference>
          <reference field="5" count="1" selected="0">
            <x v="690"/>
          </reference>
          <reference field="11" count="1" selected="0">
            <x v="4"/>
          </reference>
        </references>
      </pivotArea>
    </format>
    <format dxfId="24220">
      <pivotArea dataOnly="0" labelOnly="1" outline="0" fieldPosition="0">
        <references count="5">
          <reference field="1" count="1" selected="0">
            <x v="5"/>
          </reference>
          <reference field="2" count="1" selected="0">
            <x v="107"/>
          </reference>
          <reference field="3" count="1">
            <x v="0"/>
          </reference>
          <reference field="5" count="1" selected="0">
            <x v="25"/>
          </reference>
          <reference field="11" count="1" selected="0">
            <x v="4"/>
          </reference>
        </references>
      </pivotArea>
    </format>
    <format dxfId="24219">
      <pivotArea dataOnly="0" labelOnly="1" outline="0" fieldPosition="0">
        <references count="5">
          <reference field="1" count="1" selected="0">
            <x v="5"/>
          </reference>
          <reference field="2" count="1" selected="0">
            <x v="107"/>
          </reference>
          <reference field="3" count="1">
            <x v="1"/>
          </reference>
          <reference field="5" count="1" selected="0">
            <x v="254"/>
          </reference>
          <reference field="11" count="1" selected="0">
            <x v="4"/>
          </reference>
        </references>
      </pivotArea>
    </format>
    <format dxfId="24218">
      <pivotArea dataOnly="0" labelOnly="1" outline="0" fieldPosition="0">
        <references count="5">
          <reference field="1" count="1" selected="0">
            <x v="5"/>
          </reference>
          <reference field="2" count="1" selected="0">
            <x v="107"/>
          </reference>
          <reference field="3" count="1">
            <x v="0"/>
          </reference>
          <reference field="5" count="1" selected="0">
            <x v="484"/>
          </reference>
          <reference field="11" count="1" selected="0">
            <x v="4"/>
          </reference>
        </references>
      </pivotArea>
    </format>
    <format dxfId="24217">
      <pivotArea dataOnly="0" labelOnly="1" outline="0" fieldPosition="0">
        <references count="5">
          <reference field="1" count="1" selected="0">
            <x v="5"/>
          </reference>
          <reference field="2" count="1" selected="0">
            <x v="107"/>
          </reference>
          <reference field="3" count="1">
            <x v="1"/>
          </reference>
          <reference field="5" count="1" selected="0">
            <x v="715"/>
          </reference>
          <reference field="11" count="1" selected="0">
            <x v="4"/>
          </reference>
        </references>
      </pivotArea>
    </format>
    <format dxfId="24216">
      <pivotArea dataOnly="0" labelOnly="1" outline="0" fieldPosition="0">
        <references count="5">
          <reference field="1" count="1" selected="0">
            <x v="6"/>
          </reference>
          <reference field="2" count="1" selected="0">
            <x v="108"/>
          </reference>
          <reference field="3" count="1">
            <x v="0"/>
          </reference>
          <reference field="5" count="1" selected="0">
            <x v="53"/>
          </reference>
          <reference field="11" count="1" selected="0">
            <x v="4"/>
          </reference>
        </references>
      </pivotArea>
    </format>
    <format dxfId="24215">
      <pivotArea dataOnly="0" labelOnly="1" outline="0" fieldPosition="0">
        <references count="5">
          <reference field="1" count="1" selected="0">
            <x v="6"/>
          </reference>
          <reference field="2" count="1" selected="0">
            <x v="108"/>
          </reference>
          <reference field="3" count="1">
            <x v="1"/>
          </reference>
          <reference field="5" count="1" selected="0">
            <x v="282"/>
          </reference>
          <reference field="11" count="1" selected="0">
            <x v="4"/>
          </reference>
        </references>
      </pivotArea>
    </format>
    <format dxfId="24214">
      <pivotArea dataOnly="0" labelOnly="1" outline="0" fieldPosition="0">
        <references count="5">
          <reference field="1" count="1" selected="0">
            <x v="6"/>
          </reference>
          <reference field="2" count="1" selected="0">
            <x v="108"/>
          </reference>
          <reference field="3" count="1">
            <x v="0"/>
          </reference>
          <reference field="5" count="1" selected="0">
            <x v="506"/>
          </reference>
          <reference field="11" count="1" selected="0">
            <x v="4"/>
          </reference>
        </references>
      </pivotArea>
    </format>
    <format dxfId="24213">
      <pivotArea dataOnly="0" labelOnly="1" outline="0" fieldPosition="0">
        <references count="5">
          <reference field="1" count="1" selected="0">
            <x v="6"/>
          </reference>
          <reference field="2" count="1" selected="0">
            <x v="108"/>
          </reference>
          <reference field="3" count="1">
            <x v="1"/>
          </reference>
          <reference field="5" count="1" selected="0">
            <x v="739"/>
          </reference>
          <reference field="11" count="1" selected="0">
            <x v="4"/>
          </reference>
        </references>
      </pivotArea>
    </format>
    <format dxfId="24212">
      <pivotArea dataOnly="0" labelOnly="1" outline="0" fieldPosition="0">
        <references count="5">
          <reference field="1" count="1" selected="0">
            <x v="0"/>
          </reference>
          <reference field="2" count="1" selected="0">
            <x v="109"/>
          </reference>
          <reference field="3" count="1">
            <x v="0"/>
          </reference>
          <reference field="5" count="1" selected="0">
            <x v="74"/>
          </reference>
          <reference field="11" count="1" selected="0">
            <x v="4"/>
          </reference>
        </references>
      </pivotArea>
    </format>
    <format dxfId="24211">
      <pivotArea dataOnly="0" labelOnly="1" outline="0" fieldPosition="0">
        <references count="5">
          <reference field="1" count="1" selected="0">
            <x v="0"/>
          </reference>
          <reference field="2" count="1" selected="0">
            <x v="109"/>
          </reference>
          <reference field="3" count="1">
            <x v="1"/>
          </reference>
          <reference field="5" count="1" selected="0">
            <x v="305"/>
          </reference>
          <reference field="11" count="1" selected="0">
            <x v="4"/>
          </reference>
        </references>
      </pivotArea>
    </format>
    <format dxfId="24210">
      <pivotArea dataOnly="0" labelOnly="1" outline="0" fieldPosition="0">
        <references count="5">
          <reference field="1" count="1" selected="0">
            <x v="0"/>
          </reference>
          <reference field="2" count="1" selected="0">
            <x v="109"/>
          </reference>
          <reference field="3" count="1">
            <x v="0"/>
          </reference>
          <reference field="5" count="1" selected="0">
            <x v="534"/>
          </reference>
          <reference field="11" count="1" selected="0">
            <x v="4"/>
          </reference>
        </references>
      </pivotArea>
    </format>
    <format dxfId="24209">
      <pivotArea dataOnly="0" labelOnly="1" outline="0" fieldPosition="0">
        <references count="5">
          <reference field="1" count="1" selected="0">
            <x v="0"/>
          </reference>
          <reference field="2" count="1" selected="0">
            <x v="109"/>
          </reference>
          <reference field="3" count="1">
            <x v="1"/>
          </reference>
          <reference field="5" count="1" selected="0">
            <x v="766"/>
          </reference>
          <reference field="11" count="1" selected="0">
            <x v="4"/>
          </reference>
        </references>
      </pivotArea>
    </format>
    <format dxfId="24208">
      <pivotArea dataOnly="0" labelOnly="1" outline="0" fieldPosition="0">
        <references count="5">
          <reference field="1" count="1" selected="0">
            <x v="1"/>
          </reference>
          <reference field="2" count="1" selected="0">
            <x v="110"/>
          </reference>
          <reference field="3" count="1">
            <x v="0"/>
          </reference>
          <reference field="5" count="1" selected="0">
            <x v="102"/>
          </reference>
          <reference field="11" count="1" selected="0">
            <x v="4"/>
          </reference>
        </references>
      </pivotArea>
    </format>
    <format dxfId="24207">
      <pivotArea dataOnly="0" labelOnly="1" outline="0" fieldPosition="0">
        <references count="5">
          <reference field="1" count="1" selected="0">
            <x v="1"/>
          </reference>
          <reference field="2" count="1" selected="0">
            <x v="110"/>
          </reference>
          <reference field="3" count="1">
            <x v="1"/>
          </reference>
          <reference field="5" count="1" selected="0">
            <x v="333"/>
          </reference>
          <reference field="11" count="1" selected="0">
            <x v="4"/>
          </reference>
        </references>
      </pivotArea>
    </format>
    <format dxfId="24206">
      <pivotArea dataOnly="0" labelOnly="1" outline="0" fieldPosition="0">
        <references count="5">
          <reference field="1" count="1" selected="0">
            <x v="1"/>
          </reference>
          <reference field="2" count="1" selected="0">
            <x v="110"/>
          </reference>
          <reference field="3" count="1">
            <x v="0"/>
          </reference>
          <reference field="5" count="1" selected="0">
            <x v="561"/>
          </reference>
          <reference field="11" count="1" selected="0">
            <x v="4"/>
          </reference>
        </references>
      </pivotArea>
    </format>
    <format dxfId="24205">
      <pivotArea dataOnly="0" labelOnly="1" outline="0" fieldPosition="0">
        <references count="5">
          <reference field="1" count="1" selected="0">
            <x v="1"/>
          </reference>
          <reference field="2" count="1" selected="0">
            <x v="110"/>
          </reference>
          <reference field="3" count="1">
            <x v="1"/>
          </reference>
          <reference field="5" count="1" selected="0">
            <x v="792"/>
          </reference>
          <reference field="11" count="1" selected="0">
            <x v="4"/>
          </reference>
        </references>
      </pivotArea>
    </format>
    <format dxfId="24204">
      <pivotArea dataOnly="0" labelOnly="1" outline="0" fieldPosition="0">
        <references count="5">
          <reference field="1" count="1" selected="0">
            <x v="2"/>
          </reference>
          <reference field="2" count="1" selected="0">
            <x v="111"/>
          </reference>
          <reference field="3" count="1">
            <x v="0"/>
          </reference>
          <reference field="5" count="1" selected="0">
            <x v="134"/>
          </reference>
          <reference field="11" count="1" selected="0">
            <x v="4"/>
          </reference>
        </references>
      </pivotArea>
    </format>
    <format dxfId="24203">
      <pivotArea dataOnly="0" labelOnly="1" outline="0" fieldPosition="0">
        <references count="5">
          <reference field="1" count="1" selected="0">
            <x v="2"/>
          </reference>
          <reference field="2" count="1" selected="0">
            <x v="111"/>
          </reference>
          <reference field="3" count="1">
            <x v="1"/>
          </reference>
          <reference field="5" count="1" selected="0">
            <x v="366"/>
          </reference>
          <reference field="11" count="1" selected="0">
            <x v="4"/>
          </reference>
        </references>
      </pivotArea>
    </format>
    <format dxfId="24202">
      <pivotArea dataOnly="0" labelOnly="1" outline="0" fieldPosition="0">
        <references count="5">
          <reference field="1" count="1" selected="0">
            <x v="2"/>
          </reference>
          <reference field="2" count="1" selected="0">
            <x v="111"/>
          </reference>
          <reference field="3" count="1">
            <x v="0"/>
          </reference>
          <reference field="5" count="1" selected="0">
            <x v="590"/>
          </reference>
          <reference field="11" count="1" selected="0">
            <x v="4"/>
          </reference>
        </references>
      </pivotArea>
    </format>
    <format dxfId="24201">
      <pivotArea dataOnly="0" labelOnly="1" outline="0" fieldPosition="0">
        <references count="5">
          <reference field="1" count="1" selected="0">
            <x v="2"/>
          </reference>
          <reference field="2" count="1" selected="0">
            <x v="111"/>
          </reference>
          <reference field="3" count="1">
            <x v="1"/>
          </reference>
          <reference field="5" count="1" selected="0">
            <x v="829"/>
          </reference>
          <reference field="11" count="1" selected="0">
            <x v="4"/>
          </reference>
        </references>
      </pivotArea>
    </format>
    <format dxfId="24200">
      <pivotArea dataOnly="0" labelOnly="1" outline="0" fieldPosition="0">
        <references count="5">
          <reference field="1" count="1" selected="0">
            <x v="3"/>
          </reference>
          <reference field="2" count="1" selected="0">
            <x v="112"/>
          </reference>
          <reference field="3" count="1">
            <x v="0"/>
          </reference>
          <reference field="5" count="1" selected="0">
            <x v="164"/>
          </reference>
          <reference field="11" count="1" selected="0">
            <x v="4"/>
          </reference>
        </references>
      </pivotArea>
    </format>
    <format dxfId="24199">
      <pivotArea dataOnly="0" labelOnly="1" outline="0" fieldPosition="0">
        <references count="5">
          <reference field="1" count="1" selected="0">
            <x v="3"/>
          </reference>
          <reference field="2" count="1" selected="0">
            <x v="112"/>
          </reference>
          <reference field="3" count="1">
            <x v="1"/>
          </reference>
          <reference field="5" count="1" selected="0">
            <x v="406"/>
          </reference>
          <reference field="11" count="1" selected="0">
            <x v="4"/>
          </reference>
        </references>
      </pivotArea>
    </format>
    <format dxfId="24198">
      <pivotArea dataOnly="0" labelOnly="1" outline="0" fieldPosition="0">
        <references count="5">
          <reference field="1" count="1" selected="0">
            <x v="3"/>
          </reference>
          <reference field="2" count="1" selected="0">
            <x v="112"/>
          </reference>
          <reference field="3" count="1">
            <x v="0"/>
          </reference>
          <reference field="5" count="1" selected="0">
            <x v="623"/>
          </reference>
          <reference field="11" count="1" selected="0">
            <x v="4"/>
          </reference>
        </references>
      </pivotArea>
    </format>
    <format dxfId="24197">
      <pivotArea dataOnly="0" labelOnly="1" outline="0" fieldPosition="0">
        <references count="5">
          <reference field="1" count="1" selected="0">
            <x v="3"/>
          </reference>
          <reference field="2" count="1" selected="0">
            <x v="112"/>
          </reference>
          <reference field="3" count="1">
            <x v="1"/>
          </reference>
          <reference field="5" count="1" selected="0">
            <x v="871"/>
          </reference>
          <reference field="11" count="1" selected="0">
            <x v="4"/>
          </reference>
        </references>
      </pivotArea>
    </format>
    <format dxfId="24196">
      <pivotArea dataOnly="0" labelOnly="1" outline="0" fieldPosition="0">
        <references count="5">
          <reference field="1" count="1" selected="0">
            <x v="4"/>
          </reference>
          <reference field="2" count="1" selected="0">
            <x v="113"/>
          </reference>
          <reference field="3" count="1">
            <x v="0"/>
          </reference>
          <reference field="5" count="1" selected="0">
            <x v="206"/>
          </reference>
          <reference field="11" count="1" selected="0">
            <x v="4"/>
          </reference>
        </references>
      </pivotArea>
    </format>
    <format dxfId="24195">
      <pivotArea dataOnly="0" labelOnly="1" outline="0" fieldPosition="0">
        <references count="5">
          <reference field="1" count="1" selected="0">
            <x v="4"/>
          </reference>
          <reference field="2" count="1" selected="0">
            <x v="113"/>
          </reference>
          <reference field="3" count="1">
            <x v="1"/>
          </reference>
          <reference field="5" count="1" selected="0">
            <x v="456"/>
          </reference>
          <reference field="11" count="1" selected="0">
            <x v="4"/>
          </reference>
        </references>
      </pivotArea>
    </format>
    <format dxfId="24194">
      <pivotArea dataOnly="0" labelOnly="1" outline="0" fieldPosition="0">
        <references count="5">
          <reference field="1" count="1" selected="0">
            <x v="4"/>
          </reference>
          <reference field="2" count="1" selected="0">
            <x v="113"/>
          </reference>
          <reference field="3" count="1">
            <x v="0"/>
          </reference>
          <reference field="5" count="1" selected="0">
            <x v="672"/>
          </reference>
          <reference field="11" count="1" selected="0">
            <x v="4"/>
          </reference>
        </references>
      </pivotArea>
    </format>
    <format dxfId="24193">
      <pivotArea dataOnly="0" labelOnly="1" outline="0" fieldPosition="0">
        <references count="5">
          <reference field="1" count="1" selected="0">
            <x v="5"/>
          </reference>
          <reference field="2" count="1" selected="0">
            <x v="114"/>
          </reference>
          <reference field="3" count="1">
            <x v="1"/>
          </reference>
          <reference field="5" count="1" selected="0">
            <x v="29"/>
          </reference>
          <reference field="11" count="1" selected="0">
            <x v="4"/>
          </reference>
        </references>
      </pivotArea>
    </format>
    <format dxfId="24192">
      <pivotArea dataOnly="0" labelOnly="1" outline="0" fieldPosition="0">
        <references count="5">
          <reference field="1" count="1" selected="0">
            <x v="5"/>
          </reference>
          <reference field="2" count="1" selected="0">
            <x v="114"/>
          </reference>
          <reference field="3" count="1">
            <x v="0"/>
          </reference>
          <reference field="5" count="1" selected="0">
            <x v="256"/>
          </reference>
          <reference field="11" count="1" selected="0">
            <x v="4"/>
          </reference>
        </references>
      </pivotArea>
    </format>
    <format dxfId="24191">
      <pivotArea dataOnly="0" labelOnly="1" outline="0" fieldPosition="0">
        <references count="5">
          <reference field="1" count="1" selected="0">
            <x v="5"/>
          </reference>
          <reference field="2" count="1" selected="0">
            <x v="114"/>
          </reference>
          <reference field="3" count="1">
            <x v="1"/>
          </reference>
          <reference field="5" count="1" selected="0">
            <x v="503"/>
          </reference>
          <reference field="11" count="1" selected="0">
            <x v="4"/>
          </reference>
        </references>
      </pivotArea>
    </format>
    <format dxfId="24190">
      <pivotArea dataOnly="0" labelOnly="1" outline="0" fieldPosition="0">
        <references count="5">
          <reference field="1" count="1" selected="0">
            <x v="5"/>
          </reference>
          <reference field="2" count="1" selected="0">
            <x v="114"/>
          </reference>
          <reference field="3" count="1">
            <x v="0"/>
          </reference>
          <reference field="5" count="1" selected="0">
            <x v="724"/>
          </reference>
          <reference field="11" count="1" selected="0">
            <x v="4"/>
          </reference>
        </references>
      </pivotArea>
    </format>
    <format dxfId="24189">
      <pivotArea dataOnly="0" labelOnly="1" outline="0" fieldPosition="0">
        <references count="5">
          <reference field="1" count="1" selected="0">
            <x v="6"/>
          </reference>
          <reference field="2" count="1" selected="0">
            <x v="115"/>
          </reference>
          <reference field="3" count="1">
            <x v="1"/>
          </reference>
          <reference field="5" count="1" selected="0">
            <x v="78"/>
          </reference>
          <reference field="11" count="1" selected="0">
            <x v="4"/>
          </reference>
        </references>
      </pivotArea>
    </format>
    <format dxfId="24188">
      <pivotArea dataOnly="0" labelOnly="1" outline="0" fieldPosition="0">
        <references count="5">
          <reference field="1" count="1" selected="0">
            <x v="6"/>
          </reference>
          <reference field="2" count="1" selected="0">
            <x v="115"/>
          </reference>
          <reference field="3" count="1">
            <x v="0"/>
          </reference>
          <reference field="5" count="1" selected="0">
            <x v="306"/>
          </reference>
          <reference field="11" count="1" selected="0">
            <x v="4"/>
          </reference>
        </references>
      </pivotArea>
    </format>
    <format dxfId="24187">
      <pivotArea dataOnly="0" labelOnly="1" outline="0" fieldPosition="0">
        <references count="5">
          <reference field="1" count="1" selected="0">
            <x v="6"/>
          </reference>
          <reference field="2" count="1" selected="0">
            <x v="115"/>
          </reference>
          <reference field="3" count="1">
            <x v="1"/>
          </reference>
          <reference field="5" count="1" selected="0">
            <x v="554"/>
          </reference>
          <reference field="11" count="1" selected="0">
            <x v="4"/>
          </reference>
        </references>
      </pivotArea>
    </format>
    <format dxfId="24186">
      <pivotArea dataOnly="0" labelOnly="1" outline="0" fieldPosition="0">
        <references count="5">
          <reference field="1" count="1" selected="0">
            <x v="6"/>
          </reference>
          <reference field="2" count="1" selected="0">
            <x v="115"/>
          </reference>
          <reference field="3" count="1">
            <x v="0"/>
          </reference>
          <reference field="5" count="1" selected="0">
            <x v="773"/>
          </reference>
          <reference field="11" count="1" selected="0">
            <x v="4"/>
          </reference>
        </references>
      </pivotArea>
    </format>
    <format dxfId="24185">
      <pivotArea dataOnly="0" labelOnly="1" outline="0" fieldPosition="0">
        <references count="5">
          <reference field="1" count="1" selected="0">
            <x v="0"/>
          </reference>
          <reference field="2" count="1" selected="0">
            <x v="116"/>
          </reference>
          <reference field="3" count="1">
            <x v="1"/>
          </reference>
          <reference field="5" count="1" selected="0">
            <x v="125"/>
          </reference>
          <reference field="11" count="1" selected="0">
            <x v="4"/>
          </reference>
        </references>
      </pivotArea>
    </format>
    <format dxfId="24184">
      <pivotArea dataOnly="0" labelOnly="1" outline="0" fieldPosition="0">
        <references count="5">
          <reference field="1" count="1" selected="0">
            <x v="0"/>
          </reference>
          <reference field="2" count="1" selected="0">
            <x v="116"/>
          </reference>
          <reference field="3" count="1">
            <x v="0"/>
          </reference>
          <reference field="5" count="1" selected="0">
            <x v="347"/>
          </reference>
          <reference field="11" count="1" selected="0">
            <x v="4"/>
          </reference>
        </references>
      </pivotArea>
    </format>
    <format dxfId="24183">
      <pivotArea dataOnly="0" labelOnly="1" outline="0" fieldPosition="0">
        <references count="5">
          <reference field="1" count="1" selected="0">
            <x v="0"/>
          </reference>
          <reference field="2" count="1" selected="0">
            <x v="116"/>
          </reference>
          <reference field="3" count="1">
            <x v="1"/>
          </reference>
          <reference field="5" count="1" selected="0">
            <x v="592"/>
          </reference>
          <reference field="11" count="1" selected="0">
            <x v="4"/>
          </reference>
        </references>
      </pivotArea>
    </format>
    <format dxfId="24182">
      <pivotArea dataOnly="0" labelOnly="1" outline="0" fieldPosition="0">
        <references count="5">
          <reference field="1" count="1" selected="0">
            <x v="0"/>
          </reference>
          <reference field="2" count="1" selected="0">
            <x v="116"/>
          </reference>
          <reference field="3" count="1">
            <x v="0"/>
          </reference>
          <reference field="5" count="1" selected="0">
            <x v="812"/>
          </reference>
          <reference field="11" count="1" selected="0">
            <x v="4"/>
          </reference>
        </references>
      </pivotArea>
    </format>
    <format dxfId="24181">
      <pivotArea dataOnly="0" labelOnly="1" outline="0" fieldPosition="0">
        <references count="5">
          <reference field="1" count="1" selected="0">
            <x v="1"/>
          </reference>
          <reference field="2" count="1" selected="0">
            <x v="117"/>
          </reference>
          <reference field="3" count="1">
            <x v="1"/>
          </reference>
          <reference field="5" count="1" selected="0">
            <x v="158"/>
          </reference>
          <reference field="11" count="1" selected="0">
            <x v="4"/>
          </reference>
        </references>
      </pivotArea>
    </format>
    <format dxfId="24180">
      <pivotArea dataOnly="0" labelOnly="1" outline="0" fieldPosition="0">
        <references count="5">
          <reference field="1" count="1" selected="0">
            <x v="1"/>
          </reference>
          <reference field="2" count="1" selected="0">
            <x v="117"/>
          </reference>
          <reference field="3" count="1">
            <x v="0"/>
          </reference>
          <reference field="5" count="1" selected="0">
            <x v="383"/>
          </reference>
          <reference field="11" count="1" selected="0">
            <x v="4"/>
          </reference>
        </references>
      </pivotArea>
    </format>
    <format dxfId="24179">
      <pivotArea dataOnly="0" labelOnly="1" outline="0" fieldPosition="0">
        <references count="5">
          <reference field="1" count="1" selected="0">
            <x v="1"/>
          </reference>
          <reference field="2" count="1" selected="0">
            <x v="117"/>
          </reference>
          <reference field="3" count="1">
            <x v="1"/>
          </reference>
          <reference field="5" count="1" selected="0">
            <x v="621"/>
          </reference>
          <reference field="11" count="1" selected="0">
            <x v="4"/>
          </reference>
        </references>
      </pivotArea>
    </format>
    <format dxfId="24178">
      <pivotArea dataOnly="0" labelOnly="1" outline="0" fieldPosition="0">
        <references count="5">
          <reference field="1" count="1" selected="0">
            <x v="1"/>
          </reference>
          <reference field="2" count="1" selected="0">
            <x v="117"/>
          </reference>
          <reference field="3" count="1">
            <x v="0"/>
          </reference>
          <reference field="5" count="1" selected="0">
            <x v="841"/>
          </reference>
          <reference field="11" count="1" selected="0">
            <x v="4"/>
          </reference>
        </references>
      </pivotArea>
    </format>
    <format dxfId="24177">
      <pivotArea dataOnly="0" labelOnly="1" outline="0" fieldPosition="0">
        <references count="5">
          <reference field="1" count="1" selected="0">
            <x v="2"/>
          </reference>
          <reference field="2" count="1" selected="0">
            <x v="118"/>
          </reference>
          <reference field="3" count="1">
            <x v="1"/>
          </reference>
          <reference field="5" count="1" selected="0">
            <x v="188"/>
          </reference>
          <reference field="11" count="1" selected="0">
            <x v="4"/>
          </reference>
        </references>
      </pivotArea>
    </format>
    <format dxfId="24176">
      <pivotArea dataOnly="0" labelOnly="1" outline="0" fieldPosition="0">
        <references count="5">
          <reference field="1" count="1" selected="0">
            <x v="2"/>
          </reference>
          <reference field="2" count="1" selected="0">
            <x v="118"/>
          </reference>
          <reference field="3" count="1">
            <x v="0"/>
          </reference>
          <reference field="5" count="1" selected="0">
            <x v="411"/>
          </reference>
          <reference field="11" count="1" selected="0">
            <x v="4"/>
          </reference>
        </references>
      </pivotArea>
    </format>
    <format dxfId="24175">
      <pivotArea dataOnly="0" labelOnly="1" outline="0" fieldPosition="0">
        <references count="5">
          <reference field="1" count="1" selected="0">
            <x v="2"/>
          </reference>
          <reference field="2" count="1" selected="0">
            <x v="118"/>
          </reference>
          <reference field="3" count="1">
            <x v="1"/>
          </reference>
          <reference field="5" count="1" selected="0">
            <x v="647"/>
          </reference>
          <reference field="11" count="1" selected="0">
            <x v="4"/>
          </reference>
        </references>
      </pivotArea>
    </format>
    <format dxfId="24174">
      <pivotArea dataOnly="0" labelOnly="1" outline="0" fieldPosition="0">
        <references count="5">
          <reference field="1" count="1" selected="0">
            <x v="2"/>
          </reference>
          <reference field="2" count="1" selected="0">
            <x v="118"/>
          </reference>
          <reference field="3" count="1">
            <x v="0"/>
          </reference>
          <reference field="5" count="1" selected="0">
            <x v="868"/>
          </reference>
          <reference field="11" count="1" selected="0">
            <x v="4"/>
          </reference>
        </references>
      </pivotArea>
    </format>
    <format dxfId="24173">
      <pivotArea dataOnly="0" labelOnly="1" outline="0" fieldPosition="0">
        <references count="5">
          <reference field="1" count="1" selected="0">
            <x v="3"/>
          </reference>
          <reference field="2" count="1" selected="0">
            <x v="119"/>
          </reference>
          <reference field="3" count="1">
            <x v="1"/>
          </reference>
          <reference field="5" count="1" selected="0">
            <x v="209"/>
          </reference>
          <reference field="11" count="1" selected="0">
            <x v="4"/>
          </reference>
        </references>
      </pivotArea>
    </format>
    <format dxfId="24172">
      <pivotArea dataOnly="0" labelOnly="1" outline="0" fieldPosition="0">
        <references count="5">
          <reference field="1" count="1" selected="0">
            <x v="3"/>
          </reference>
          <reference field="2" count="1" selected="0">
            <x v="119"/>
          </reference>
          <reference field="3" count="1">
            <x v="0"/>
          </reference>
          <reference field="5" count="1" selected="0">
            <x v="435"/>
          </reference>
          <reference field="11" count="1" selected="0">
            <x v="4"/>
          </reference>
        </references>
      </pivotArea>
    </format>
    <format dxfId="24171">
      <pivotArea dataOnly="0" labelOnly="1" outline="0" fieldPosition="0">
        <references count="5">
          <reference field="1" count="1" selected="0">
            <x v="3"/>
          </reference>
          <reference field="2" count="1" selected="0">
            <x v="119"/>
          </reference>
          <reference field="3" count="1">
            <x v="1"/>
          </reference>
          <reference field="5" count="1" selected="0">
            <x v="668"/>
          </reference>
          <reference field="11" count="1" selected="0">
            <x v="4"/>
          </reference>
        </references>
      </pivotArea>
    </format>
    <format dxfId="24170">
      <pivotArea dataOnly="0" labelOnly="1" outline="0" fieldPosition="0">
        <references count="5">
          <reference field="1" count="1" selected="0">
            <x v="3"/>
          </reference>
          <reference field="2" count="1" selected="0">
            <x v="119"/>
          </reference>
          <reference field="3" count="1">
            <x v="0"/>
          </reference>
          <reference field="5" count="1" selected="0">
            <x v="890"/>
          </reference>
          <reference field="11" count="1" selected="0">
            <x v="4"/>
          </reference>
        </references>
      </pivotArea>
    </format>
    <format dxfId="24169">
      <pivotArea dataOnly="0" labelOnly="1" outline="0" fieldPosition="0">
        <references count="5">
          <reference field="1" count="1" selected="0">
            <x v="4"/>
          </reference>
          <reference field="2" count="1" selected="0">
            <x v="120"/>
          </reference>
          <reference field="3" count="1">
            <x v="1"/>
          </reference>
          <reference field="5" count="1" selected="0">
            <x v="227"/>
          </reference>
          <reference field="11" count="1" selected="0">
            <x v="5"/>
          </reference>
        </references>
      </pivotArea>
    </format>
    <format dxfId="24168">
      <pivotArea dataOnly="0" labelOnly="1" outline="0" fieldPosition="0">
        <references count="5">
          <reference field="1" count="1" selected="0">
            <x v="4"/>
          </reference>
          <reference field="2" count="1" selected="0">
            <x v="120"/>
          </reference>
          <reference field="3" count="1">
            <x v="0"/>
          </reference>
          <reference field="5" count="1" selected="0">
            <x v="455"/>
          </reference>
          <reference field="11" count="1" selected="0">
            <x v="5"/>
          </reference>
        </references>
      </pivotArea>
    </format>
    <format dxfId="24167">
      <pivotArea dataOnly="0" labelOnly="1" outline="0" fieldPosition="0">
        <references count="5">
          <reference field="1" count="1" selected="0">
            <x v="4"/>
          </reference>
          <reference field="2" count="1" selected="0">
            <x v="120"/>
          </reference>
          <reference field="3" count="1">
            <x v="1"/>
          </reference>
          <reference field="5" count="1" selected="0">
            <x v="686"/>
          </reference>
          <reference field="11" count="1" selected="0">
            <x v="5"/>
          </reference>
        </references>
      </pivotArea>
    </format>
    <format dxfId="24166">
      <pivotArea dataOnly="0" labelOnly="1" outline="0" fieldPosition="0">
        <references count="5">
          <reference field="1" count="1" selected="0">
            <x v="5"/>
          </reference>
          <reference field="2" count="1" selected="0">
            <x v="121"/>
          </reference>
          <reference field="3" count="1">
            <x v="0"/>
          </reference>
          <reference field="5" count="1" selected="0">
            <x v="17"/>
          </reference>
          <reference field="11" count="1" selected="0">
            <x v="5"/>
          </reference>
        </references>
      </pivotArea>
    </format>
    <format dxfId="24165">
      <pivotArea dataOnly="0" labelOnly="1" outline="0" fieldPosition="0">
        <references count="5">
          <reference field="1" count="1" selected="0">
            <x v="5"/>
          </reference>
          <reference field="2" count="1" selected="0">
            <x v="121"/>
          </reference>
          <reference field="3" count="1">
            <x v="1"/>
          </reference>
          <reference field="5" count="1" selected="0">
            <x v="247"/>
          </reference>
          <reference field="11" count="1" selected="0">
            <x v="5"/>
          </reference>
        </references>
      </pivotArea>
    </format>
    <format dxfId="24164">
      <pivotArea dataOnly="0" labelOnly="1" outline="0" fieldPosition="0">
        <references count="5">
          <reference field="1" count="1" selected="0">
            <x v="5"/>
          </reference>
          <reference field="2" count="1" selected="0">
            <x v="121"/>
          </reference>
          <reference field="3" count="1">
            <x v="0"/>
          </reference>
          <reference field="5" count="1" selected="0">
            <x v="471"/>
          </reference>
          <reference field="11" count="1" selected="0">
            <x v="5"/>
          </reference>
        </references>
      </pivotArea>
    </format>
    <format dxfId="24163">
      <pivotArea dataOnly="0" labelOnly="1" outline="0" fieldPosition="0">
        <references count="5">
          <reference field="1" count="1" selected="0">
            <x v="5"/>
          </reference>
          <reference field="2" count="1" selected="0">
            <x v="121"/>
          </reference>
          <reference field="3" count="1">
            <x v="1"/>
          </reference>
          <reference field="5" count="1" selected="0">
            <x v="706"/>
          </reference>
          <reference field="11" count="1" selected="0">
            <x v="5"/>
          </reference>
        </references>
      </pivotArea>
    </format>
    <format dxfId="24162">
      <pivotArea dataOnly="0" labelOnly="1" outline="0" fieldPosition="0">
        <references count="5">
          <reference field="1" count="1" selected="0">
            <x v="6"/>
          </reference>
          <reference field="2" count="1" selected="0">
            <x v="122"/>
          </reference>
          <reference field="3" count="1">
            <x v="0"/>
          </reference>
          <reference field="5" count="1" selected="0">
            <x v="35"/>
          </reference>
          <reference field="11" count="1" selected="0">
            <x v="5"/>
          </reference>
        </references>
      </pivotArea>
    </format>
    <format dxfId="24161">
      <pivotArea dataOnly="0" labelOnly="1" outline="0" fieldPosition="0">
        <references count="5">
          <reference field="1" count="1" selected="0">
            <x v="6"/>
          </reference>
          <reference field="2" count="1" selected="0">
            <x v="122"/>
          </reference>
          <reference field="3" count="1">
            <x v="1"/>
          </reference>
          <reference field="5" count="1" selected="0">
            <x v="270"/>
          </reference>
          <reference field="11" count="1" selected="0">
            <x v="5"/>
          </reference>
        </references>
      </pivotArea>
    </format>
    <format dxfId="24160">
      <pivotArea dataOnly="0" labelOnly="1" outline="0" fieldPosition="0">
        <references count="5">
          <reference field="1" count="1" selected="0">
            <x v="6"/>
          </reference>
          <reference field="2" count="1" selected="0">
            <x v="122"/>
          </reference>
          <reference field="3" count="1">
            <x v="0"/>
          </reference>
          <reference field="5" count="1" selected="0">
            <x v="490"/>
          </reference>
          <reference field="11" count="1" selected="0">
            <x v="5"/>
          </reference>
        </references>
      </pivotArea>
    </format>
    <format dxfId="24159">
      <pivotArea dataOnly="0" labelOnly="1" outline="0" fieldPosition="0">
        <references count="5">
          <reference field="1" count="1" selected="0">
            <x v="6"/>
          </reference>
          <reference field="2" count="1" selected="0">
            <x v="122"/>
          </reference>
          <reference field="3" count="1">
            <x v="1"/>
          </reference>
          <reference field="5" count="1" selected="0">
            <x v="726"/>
          </reference>
          <reference field="11" count="1" selected="0">
            <x v="5"/>
          </reference>
        </references>
      </pivotArea>
    </format>
    <format dxfId="24158">
      <pivotArea dataOnly="0" labelOnly="1" outline="0" fieldPosition="0">
        <references count="5">
          <reference field="1" count="1" selected="0">
            <x v="0"/>
          </reference>
          <reference field="2" count="1" selected="0">
            <x v="123"/>
          </reference>
          <reference field="3" count="1">
            <x v="0"/>
          </reference>
          <reference field="5" count="1" selected="0">
            <x v="54"/>
          </reference>
          <reference field="11" count="1" selected="0">
            <x v="5"/>
          </reference>
        </references>
      </pivotArea>
    </format>
    <format dxfId="24157">
      <pivotArea dataOnly="0" labelOnly="1" outline="0" fieldPosition="0">
        <references count="5">
          <reference field="1" count="1" selected="0">
            <x v="0"/>
          </reference>
          <reference field="2" count="1" selected="0">
            <x v="123"/>
          </reference>
          <reference field="3" count="1">
            <x v="1"/>
          </reference>
          <reference field="5" count="1" selected="0">
            <x v="288"/>
          </reference>
          <reference field="11" count="1" selected="0">
            <x v="5"/>
          </reference>
        </references>
      </pivotArea>
    </format>
    <format dxfId="24156">
      <pivotArea dataOnly="0" labelOnly="1" outline="0" fieldPosition="0">
        <references count="5">
          <reference field="1" count="1" selected="0">
            <x v="0"/>
          </reference>
          <reference field="2" count="1" selected="0">
            <x v="123"/>
          </reference>
          <reference field="3" count="1">
            <x v="0"/>
          </reference>
          <reference field="5" count="1" selected="0">
            <x v="503"/>
          </reference>
          <reference field="11" count="1" selected="0">
            <x v="5"/>
          </reference>
        </references>
      </pivotArea>
    </format>
    <format dxfId="24155">
      <pivotArea dataOnly="0" labelOnly="1" outline="0" fieldPosition="0">
        <references count="5">
          <reference field="1" count="1" selected="0">
            <x v="0"/>
          </reference>
          <reference field="2" count="1" selected="0">
            <x v="123"/>
          </reference>
          <reference field="3" count="1">
            <x v="1"/>
          </reference>
          <reference field="5" count="1" selected="0">
            <x v="745"/>
          </reference>
          <reference field="11" count="1" selected="0">
            <x v="5"/>
          </reference>
        </references>
      </pivotArea>
    </format>
    <format dxfId="24154">
      <pivotArea dataOnly="0" labelOnly="1" outline="0" fieldPosition="0">
        <references count="5">
          <reference field="1" count="1" selected="0">
            <x v="1"/>
          </reference>
          <reference field="2" count="1" selected="0">
            <x v="124"/>
          </reference>
          <reference field="3" count="1">
            <x v="0"/>
          </reference>
          <reference field="5" count="1" selected="0">
            <x v="72"/>
          </reference>
          <reference field="11" count="1" selected="0">
            <x v="5"/>
          </reference>
        </references>
      </pivotArea>
    </format>
    <format dxfId="24153">
      <pivotArea dataOnly="0" labelOnly="1" outline="0" fieldPosition="0">
        <references count="5">
          <reference field="1" count="1" selected="0">
            <x v="1"/>
          </reference>
          <reference field="2" count="1" selected="0">
            <x v="124"/>
          </reference>
          <reference field="3" count="1">
            <x v="1"/>
          </reference>
          <reference field="5" count="1" selected="0">
            <x v="307"/>
          </reference>
          <reference field="11" count="1" selected="0">
            <x v="5"/>
          </reference>
        </references>
      </pivotArea>
    </format>
    <format dxfId="24152">
      <pivotArea dataOnly="0" labelOnly="1" outline="0" fieldPosition="0">
        <references count="5">
          <reference field="1" count="1" selected="0">
            <x v="1"/>
          </reference>
          <reference field="2" count="1" selected="0">
            <x v="124"/>
          </reference>
          <reference field="3" count="1">
            <x v="0"/>
          </reference>
          <reference field="5" count="1" selected="0">
            <x v="525"/>
          </reference>
          <reference field="11" count="1" selected="0">
            <x v="5"/>
          </reference>
        </references>
      </pivotArea>
    </format>
    <format dxfId="24151">
      <pivotArea dataOnly="0" labelOnly="1" outline="0" fieldPosition="0">
        <references count="5">
          <reference field="1" count="1" selected="0">
            <x v="1"/>
          </reference>
          <reference field="2" count="1" selected="0">
            <x v="124"/>
          </reference>
          <reference field="3" count="1">
            <x v="1"/>
          </reference>
          <reference field="5" count="1" selected="0">
            <x v="765"/>
          </reference>
          <reference field="11" count="1" selected="0">
            <x v="5"/>
          </reference>
        </references>
      </pivotArea>
    </format>
    <format dxfId="24150">
      <pivotArea dataOnly="0" labelOnly="1" outline="0" fieldPosition="0">
        <references count="5">
          <reference field="1" count="1" selected="0">
            <x v="2"/>
          </reference>
          <reference field="2" count="1" selected="0">
            <x v="125"/>
          </reference>
          <reference field="3" count="1">
            <x v="0"/>
          </reference>
          <reference field="5" count="1" selected="0">
            <x v="91"/>
          </reference>
          <reference field="11" count="1" selected="0">
            <x v="5"/>
          </reference>
        </references>
      </pivotArea>
    </format>
    <format dxfId="24149">
      <pivotArea dataOnly="0" labelOnly="1" outline="0" fieldPosition="0">
        <references count="5">
          <reference field="1" count="1" selected="0">
            <x v="2"/>
          </reference>
          <reference field="2" count="1" selected="0">
            <x v="125"/>
          </reference>
          <reference field="3" count="1">
            <x v="1"/>
          </reference>
          <reference field="5" count="1" selected="0">
            <x v="326"/>
          </reference>
          <reference field="11" count="1" selected="0">
            <x v="5"/>
          </reference>
        </references>
      </pivotArea>
    </format>
    <format dxfId="24148">
      <pivotArea dataOnly="0" labelOnly="1" outline="0" fieldPosition="0">
        <references count="5">
          <reference field="1" count="1" selected="0">
            <x v="2"/>
          </reference>
          <reference field="2" count="1" selected="0">
            <x v="125"/>
          </reference>
          <reference field="3" count="1">
            <x v="0"/>
          </reference>
          <reference field="5" count="1" selected="0">
            <x v="547"/>
          </reference>
          <reference field="11" count="1" selected="0">
            <x v="5"/>
          </reference>
        </references>
      </pivotArea>
    </format>
    <format dxfId="24147">
      <pivotArea dataOnly="0" labelOnly="1" outline="0" fieldPosition="0">
        <references count="5">
          <reference field="1" count="1" selected="0">
            <x v="2"/>
          </reference>
          <reference field="2" count="1" selected="0">
            <x v="125"/>
          </reference>
          <reference field="3" count="1">
            <x v="1"/>
          </reference>
          <reference field="5" count="1" selected="0">
            <x v="786"/>
          </reference>
          <reference field="11" count="1" selected="0">
            <x v="5"/>
          </reference>
        </references>
      </pivotArea>
    </format>
    <format dxfId="24146">
      <pivotArea dataOnly="0" labelOnly="1" outline="0" fieldPosition="0">
        <references count="5">
          <reference field="1" count="1" selected="0">
            <x v="3"/>
          </reference>
          <reference field="2" count="1" selected="0">
            <x v="126"/>
          </reference>
          <reference field="3" count="1">
            <x v="0"/>
          </reference>
          <reference field="5" count="1" selected="0">
            <x v="114"/>
          </reference>
          <reference field="11" count="1" selected="0">
            <x v="5"/>
          </reference>
        </references>
      </pivotArea>
    </format>
    <format dxfId="24145">
      <pivotArea dataOnly="0" labelOnly="1" outline="0" fieldPosition="0">
        <references count="5">
          <reference field="1" count="1" selected="0">
            <x v="3"/>
          </reference>
          <reference field="2" count="1" selected="0">
            <x v="126"/>
          </reference>
          <reference field="3" count="1">
            <x v="1"/>
          </reference>
          <reference field="5" count="1" selected="0">
            <x v="350"/>
          </reference>
          <reference field="11" count="1" selected="0">
            <x v="5"/>
          </reference>
        </references>
      </pivotArea>
    </format>
    <format dxfId="24144">
      <pivotArea dataOnly="0" labelOnly="1" outline="0" fieldPosition="0">
        <references count="5">
          <reference field="1" count="1" selected="0">
            <x v="3"/>
          </reference>
          <reference field="2" count="1" selected="0">
            <x v="126"/>
          </reference>
          <reference field="3" count="1">
            <x v="0"/>
          </reference>
          <reference field="5" count="1" selected="0">
            <x v="567"/>
          </reference>
          <reference field="11" count="1" selected="0">
            <x v="5"/>
          </reference>
        </references>
      </pivotArea>
    </format>
    <format dxfId="24143">
      <pivotArea dataOnly="0" labelOnly="1" outline="0" fieldPosition="0">
        <references count="5">
          <reference field="1" count="1" selected="0">
            <x v="3"/>
          </reference>
          <reference field="2" count="1" selected="0">
            <x v="126"/>
          </reference>
          <reference field="3" count="1">
            <x v="1"/>
          </reference>
          <reference field="5" count="1" selected="0">
            <x v="815"/>
          </reference>
          <reference field="11" count="1" selected="0">
            <x v="5"/>
          </reference>
        </references>
      </pivotArea>
    </format>
    <format dxfId="24142">
      <pivotArea dataOnly="0" labelOnly="1" outline="0" fieldPosition="0">
        <references count="5">
          <reference field="1" count="1" selected="0">
            <x v="4"/>
          </reference>
          <reference field="2" count="1" selected="0">
            <x v="127"/>
          </reference>
          <reference field="3" count="1">
            <x v="0"/>
          </reference>
          <reference field="5" count="1" selected="0">
            <x v="142"/>
          </reference>
          <reference field="11" count="1" selected="0">
            <x v="5"/>
          </reference>
        </references>
      </pivotArea>
    </format>
    <format dxfId="24141">
      <pivotArea dataOnly="0" labelOnly="1" outline="0" fieldPosition="0">
        <references count="5">
          <reference field="1" count="1" selected="0">
            <x v="4"/>
          </reference>
          <reference field="2" count="1" selected="0">
            <x v="127"/>
          </reference>
          <reference field="3" count="1">
            <x v="1"/>
          </reference>
          <reference field="5" count="1" selected="0">
            <x v="382"/>
          </reference>
          <reference field="11" count="1" selected="0">
            <x v="5"/>
          </reference>
        </references>
      </pivotArea>
    </format>
    <format dxfId="24140">
      <pivotArea dataOnly="0" labelOnly="1" outline="0" fieldPosition="0">
        <references count="5">
          <reference field="1" count="1" selected="0">
            <x v="4"/>
          </reference>
          <reference field="2" count="1" selected="0">
            <x v="127"/>
          </reference>
          <reference field="3" count="1">
            <x v="0"/>
          </reference>
          <reference field="5" count="1" selected="0">
            <x v="595"/>
          </reference>
          <reference field="11" count="1" selected="0">
            <x v="5"/>
          </reference>
        </references>
      </pivotArea>
    </format>
    <format dxfId="24139">
      <pivotArea dataOnly="0" labelOnly="1" outline="0" fieldPosition="0">
        <references count="5">
          <reference field="1" count="1" selected="0">
            <x v="4"/>
          </reference>
          <reference field="2" count="1" selected="0">
            <x v="127"/>
          </reference>
          <reference field="3" count="1">
            <x v="1"/>
          </reference>
          <reference field="5" count="1" selected="0">
            <x v="846"/>
          </reference>
          <reference field="11" count="1" selected="0">
            <x v="5"/>
          </reference>
        </references>
      </pivotArea>
    </format>
    <format dxfId="24138">
      <pivotArea dataOnly="0" labelOnly="1" outline="0" fieldPosition="0">
        <references count="5">
          <reference field="1" count="1" selected="0">
            <x v="5"/>
          </reference>
          <reference field="2" count="1" selected="0">
            <x v="128"/>
          </reference>
          <reference field="3" count="1">
            <x v="0"/>
          </reference>
          <reference field="5" count="1" selected="0">
            <x v="170"/>
          </reference>
          <reference field="11" count="1" selected="0">
            <x v="5"/>
          </reference>
        </references>
      </pivotArea>
    </format>
    <format dxfId="24137">
      <pivotArea dataOnly="0" labelOnly="1" outline="0" fieldPosition="0">
        <references count="5">
          <reference field="1" count="1" selected="0">
            <x v="5"/>
          </reference>
          <reference field="2" count="1" selected="0">
            <x v="128"/>
          </reference>
          <reference field="3" count="1">
            <x v="1"/>
          </reference>
          <reference field="5" count="1" selected="0">
            <x v="421"/>
          </reference>
          <reference field="11" count="1" selected="0">
            <x v="5"/>
          </reference>
        </references>
      </pivotArea>
    </format>
    <format dxfId="24136">
      <pivotArea dataOnly="0" labelOnly="1" outline="0" fieldPosition="0">
        <references count="5">
          <reference field="1" count="1" selected="0">
            <x v="5"/>
          </reference>
          <reference field="2" count="1" selected="0">
            <x v="128"/>
          </reference>
          <reference field="3" count="1">
            <x v="0"/>
          </reference>
          <reference field="5" count="1" selected="0">
            <x v="631"/>
          </reference>
          <reference field="11" count="1" selected="0">
            <x v="5"/>
          </reference>
        </references>
      </pivotArea>
    </format>
    <format dxfId="24135">
      <pivotArea dataOnly="0" labelOnly="1" outline="0" fieldPosition="0">
        <references count="5">
          <reference field="1" count="1" selected="0">
            <x v="5"/>
          </reference>
          <reference field="2" count="1" selected="0">
            <x v="128"/>
          </reference>
          <reference field="3" count="1">
            <x v="1"/>
          </reference>
          <reference field="5" count="1" selected="0">
            <x v="884"/>
          </reference>
          <reference field="11" count="1" selected="0">
            <x v="5"/>
          </reference>
        </references>
      </pivotArea>
    </format>
    <format dxfId="24134">
      <pivotArea dataOnly="0" labelOnly="1" outline="0" fieldPosition="0">
        <references count="5">
          <reference field="1" count="1" selected="0">
            <x v="6"/>
          </reference>
          <reference field="2" count="1" selected="0">
            <x v="129"/>
          </reference>
          <reference field="3" count="1">
            <x v="0"/>
          </reference>
          <reference field="5" count="1" selected="0">
            <x v="217"/>
          </reference>
          <reference field="11" count="1" selected="0">
            <x v="5"/>
          </reference>
        </references>
      </pivotArea>
    </format>
    <format dxfId="24133">
      <pivotArea dataOnly="0" labelOnly="1" outline="0" fieldPosition="0">
        <references count="5">
          <reference field="1" count="1" selected="0">
            <x v="6"/>
          </reference>
          <reference field="2" count="1" selected="0">
            <x v="129"/>
          </reference>
          <reference field="3" count="1">
            <x v="1"/>
          </reference>
          <reference field="5" count="1" selected="0">
            <x v="463"/>
          </reference>
          <reference field="11" count="1" selected="0">
            <x v="5"/>
          </reference>
        </references>
      </pivotArea>
    </format>
    <format dxfId="24132">
      <pivotArea dataOnly="0" labelOnly="1" outline="0" fieldPosition="0">
        <references count="5">
          <reference field="1" count="1" selected="0">
            <x v="6"/>
          </reference>
          <reference field="2" count="1" selected="0">
            <x v="129"/>
          </reference>
          <reference field="3" count="1">
            <x v="0"/>
          </reference>
          <reference field="5" count="1" selected="0">
            <x v="687"/>
          </reference>
          <reference field="11" count="1" selected="0">
            <x v="5"/>
          </reference>
        </references>
      </pivotArea>
    </format>
    <format dxfId="24131">
      <pivotArea dataOnly="0" labelOnly="1" outline="0" fieldPosition="0">
        <references count="5">
          <reference field="1" count="1" selected="0">
            <x v="0"/>
          </reference>
          <reference field="2" count="1" selected="0">
            <x v="130"/>
          </reference>
          <reference field="3" count="1">
            <x v="1"/>
          </reference>
          <reference field="5" count="1" selected="0">
            <x v="34"/>
          </reference>
          <reference field="11" count="1" selected="0">
            <x v="5"/>
          </reference>
        </references>
      </pivotArea>
    </format>
    <format dxfId="24130">
      <pivotArea dataOnly="0" labelOnly="1" outline="0" fieldPosition="0">
        <references count="5">
          <reference field="1" count="1" selected="0">
            <x v="0"/>
          </reference>
          <reference field="2" count="1" selected="0">
            <x v="130"/>
          </reference>
          <reference field="3" count="1">
            <x v="0"/>
          </reference>
          <reference field="5" count="1" selected="0">
            <x v="269"/>
          </reference>
          <reference field="11" count="1" selected="0">
            <x v="5"/>
          </reference>
        </references>
      </pivotArea>
    </format>
    <format dxfId="24129">
      <pivotArea dataOnly="0" labelOnly="1" outline="0" fieldPosition="0">
        <references count="5">
          <reference field="1" count="1" selected="0">
            <x v="0"/>
          </reference>
          <reference field="2" count="1" selected="0">
            <x v="130"/>
          </reference>
          <reference field="3" count="1">
            <x v="1"/>
          </reference>
          <reference field="5" count="1" selected="0">
            <x v="505"/>
          </reference>
          <reference field="11" count="1" selected="0">
            <x v="5"/>
          </reference>
        </references>
      </pivotArea>
    </format>
    <format dxfId="24128">
      <pivotArea dataOnly="0" labelOnly="1" outline="0" fieldPosition="0">
        <references count="5">
          <reference field="1" count="1" selected="0">
            <x v="0"/>
          </reference>
          <reference field="2" count="1" selected="0">
            <x v="130"/>
          </reference>
          <reference field="3" count="1">
            <x v="0"/>
          </reference>
          <reference field="5" count="1" selected="0">
            <x v="734"/>
          </reference>
          <reference field="11" count="1" selected="0">
            <x v="5"/>
          </reference>
        </references>
      </pivotArea>
    </format>
    <format dxfId="24127">
      <pivotArea dataOnly="0" labelOnly="1" outline="0" fieldPosition="0">
        <references count="5">
          <reference field="1" count="1" selected="0">
            <x v="1"/>
          </reference>
          <reference field="2" count="1" selected="0">
            <x v="131"/>
          </reference>
          <reference field="3" count="1">
            <x v="1"/>
          </reference>
          <reference field="5" count="1" selected="0">
            <x v="76"/>
          </reference>
          <reference field="11" count="1" selected="0">
            <x v="5"/>
          </reference>
        </references>
      </pivotArea>
    </format>
    <format dxfId="24126">
      <pivotArea dataOnly="0" labelOnly="1" outline="0" fieldPosition="0">
        <references count="5">
          <reference field="1" count="1" selected="0">
            <x v="1"/>
          </reference>
          <reference field="2" count="1" selected="0">
            <x v="131"/>
          </reference>
          <reference field="3" count="1">
            <x v="0"/>
          </reference>
          <reference field="5" count="1" selected="0">
            <x v="307"/>
          </reference>
          <reference field="11" count="1" selected="0">
            <x v="5"/>
          </reference>
        </references>
      </pivotArea>
    </format>
    <format dxfId="24125">
      <pivotArea dataOnly="0" labelOnly="1" outline="0" fieldPosition="0">
        <references count="5">
          <reference field="1" count="1" selected="0">
            <x v="1"/>
          </reference>
          <reference field="2" count="1" selected="0">
            <x v="131"/>
          </reference>
          <reference field="3" count="1">
            <x v="1"/>
          </reference>
          <reference field="5" count="1" selected="0">
            <x v="550"/>
          </reference>
          <reference field="11" count="1" selected="0">
            <x v="5"/>
          </reference>
        </references>
      </pivotArea>
    </format>
    <format dxfId="24124">
      <pivotArea dataOnly="0" labelOnly="1" outline="0" fieldPosition="0">
        <references count="5">
          <reference field="1" count="1" selected="0">
            <x v="1"/>
          </reference>
          <reference field="2" count="1" selected="0">
            <x v="131"/>
          </reference>
          <reference field="3" count="1">
            <x v="0"/>
          </reference>
          <reference field="5" count="1" selected="0">
            <x v="775"/>
          </reference>
          <reference field="11" count="1" selected="0">
            <x v="5"/>
          </reference>
        </references>
      </pivotArea>
    </format>
    <format dxfId="24123">
      <pivotArea dataOnly="0" labelOnly="1" outline="0" fieldPosition="0">
        <references count="5">
          <reference field="1" count="1" selected="0">
            <x v="2"/>
          </reference>
          <reference field="2" count="1" selected="0">
            <x v="132"/>
          </reference>
          <reference field="3" count="1">
            <x v="1"/>
          </reference>
          <reference field="5" count="1" selected="0">
            <x v="119"/>
          </reference>
          <reference field="11" count="1" selected="0">
            <x v="5"/>
          </reference>
        </references>
      </pivotArea>
    </format>
    <format dxfId="24122">
      <pivotArea dataOnly="0" labelOnly="1" outline="0" fieldPosition="0">
        <references count="5">
          <reference field="1" count="1" selected="0">
            <x v="2"/>
          </reference>
          <reference field="2" count="1" selected="0">
            <x v="132"/>
          </reference>
          <reference field="3" count="1">
            <x v="0"/>
          </reference>
          <reference field="5" count="1" selected="0">
            <x v="343"/>
          </reference>
          <reference field="11" count="1" selected="0">
            <x v="5"/>
          </reference>
        </references>
      </pivotArea>
    </format>
    <format dxfId="24121">
      <pivotArea dataOnly="0" labelOnly="1" outline="0" fieldPosition="0">
        <references count="5">
          <reference field="1" count="1" selected="0">
            <x v="2"/>
          </reference>
          <reference field="2" count="1" selected="0">
            <x v="132"/>
          </reference>
          <reference field="3" count="1">
            <x v="1"/>
          </reference>
          <reference field="5" count="1" selected="0">
            <x v="586"/>
          </reference>
          <reference field="11" count="1" selected="0">
            <x v="5"/>
          </reference>
        </references>
      </pivotArea>
    </format>
    <format dxfId="24120">
      <pivotArea dataOnly="0" labelOnly="1" outline="0" fieldPosition="0">
        <references count="5">
          <reference field="1" count="1" selected="0">
            <x v="2"/>
          </reference>
          <reference field="2" count="1" selected="0">
            <x v="132"/>
          </reference>
          <reference field="3" count="1">
            <x v="0"/>
          </reference>
          <reference field="5" count="1" selected="0">
            <x v="812"/>
          </reference>
          <reference field="11" count="1" selected="0">
            <x v="5"/>
          </reference>
        </references>
      </pivotArea>
    </format>
    <format dxfId="24119">
      <pivotArea dataOnly="0" labelOnly="1" outline="0" fieldPosition="0">
        <references count="5">
          <reference field="1" count="1" selected="0">
            <x v="3"/>
          </reference>
          <reference field="2" count="1" selected="0">
            <x v="133"/>
          </reference>
          <reference field="3" count="1">
            <x v="1"/>
          </reference>
          <reference field="5" count="1" selected="0">
            <x v="154"/>
          </reference>
          <reference field="11" count="1" selected="0">
            <x v="5"/>
          </reference>
        </references>
      </pivotArea>
    </format>
    <format dxfId="24118">
      <pivotArea dataOnly="0" labelOnly="1" outline="0" fieldPosition="0">
        <references count="5">
          <reference field="1" count="1" selected="0">
            <x v="3"/>
          </reference>
          <reference field="2" count="1" selected="0">
            <x v="133"/>
          </reference>
          <reference field="3" count="1">
            <x v="0"/>
          </reference>
          <reference field="5" count="1" selected="0">
            <x v="382"/>
          </reference>
          <reference field="11" count="1" selected="0">
            <x v="5"/>
          </reference>
        </references>
      </pivotArea>
    </format>
    <format dxfId="24117">
      <pivotArea dataOnly="0" labelOnly="1" outline="0" fieldPosition="0">
        <references count="5">
          <reference field="1" count="1" selected="0">
            <x v="3"/>
          </reference>
          <reference field="2" count="1" selected="0">
            <x v="133"/>
          </reference>
          <reference field="3" count="1">
            <x v="1"/>
          </reference>
          <reference field="5" count="1" selected="0">
            <x v="615"/>
          </reference>
          <reference field="11" count="1" selected="0">
            <x v="5"/>
          </reference>
        </references>
      </pivotArea>
    </format>
    <format dxfId="24116">
      <pivotArea dataOnly="0" labelOnly="1" outline="0" fieldPosition="0">
        <references count="5">
          <reference field="1" count="1" selected="0">
            <x v="3"/>
          </reference>
          <reference field="2" count="1" selected="0">
            <x v="133"/>
          </reference>
          <reference field="3" count="1">
            <x v="0"/>
          </reference>
          <reference field="5" count="1" selected="0">
            <x v="845"/>
          </reference>
          <reference field="11" count="1" selected="0">
            <x v="5"/>
          </reference>
        </references>
      </pivotArea>
    </format>
    <format dxfId="24115">
      <pivotArea dataOnly="0" labelOnly="1" outline="0" fieldPosition="0">
        <references count="5">
          <reference field="1" count="1" selected="0">
            <x v="4"/>
          </reference>
          <reference field="2" count="1" selected="0">
            <x v="134"/>
          </reference>
          <reference field="3" count="1">
            <x v="1"/>
          </reference>
          <reference field="5" count="1" selected="0">
            <x v="187"/>
          </reference>
          <reference field="11" count="1" selected="0">
            <x v="5"/>
          </reference>
        </references>
      </pivotArea>
    </format>
    <format dxfId="24114">
      <pivotArea dataOnly="0" labelOnly="1" outline="0" fieldPosition="0">
        <references count="5">
          <reference field="1" count="1" selected="0">
            <x v="4"/>
          </reference>
          <reference field="2" count="1" selected="0">
            <x v="134"/>
          </reference>
          <reference field="3" count="1">
            <x v="0"/>
          </reference>
          <reference field="5" count="1" selected="0">
            <x v="413"/>
          </reference>
          <reference field="11" count="1" selected="0">
            <x v="5"/>
          </reference>
        </references>
      </pivotArea>
    </format>
    <format dxfId="24113">
      <pivotArea dataOnly="0" labelOnly="1" outline="0" fieldPosition="0">
        <references count="5">
          <reference field="1" count="1" selected="0">
            <x v="4"/>
          </reference>
          <reference field="2" count="1" selected="0">
            <x v="134"/>
          </reference>
          <reference field="3" count="1">
            <x v="1"/>
          </reference>
          <reference field="5" count="1" selected="0">
            <x v="649"/>
          </reference>
          <reference field="11" count="1" selected="0">
            <x v="5"/>
          </reference>
        </references>
      </pivotArea>
    </format>
    <format dxfId="24112">
      <pivotArea dataOnly="0" labelOnly="1" outline="0" fieldPosition="0">
        <references count="5">
          <reference field="1" count="1" selected="0">
            <x v="4"/>
          </reference>
          <reference field="2" count="1" selected="0">
            <x v="134"/>
          </reference>
          <reference field="3" count="1">
            <x v="0"/>
          </reference>
          <reference field="5" count="1" selected="0">
            <x v="874"/>
          </reference>
          <reference field="11" count="1" selected="0">
            <x v="5"/>
          </reference>
        </references>
      </pivotArea>
    </format>
    <format dxfId="24111">
      <pivotArea dataOnly="0" labelOnly="1" outline="0" fieldPosition="0">
        <references count="5">
          <reference field="1" count="1" selected="0">
            <x v="5"/>
          </reference>
          <reference field="2" count="1" selected="0">
            <x v="135"/>
          </reference>
          <reference field="3" count="1">
            <x v="1"/>
          </reference>
          <reference field="5" count="1" selected="0">
            <x v="215"/>
          </reference>
          <reference field="11" count="1" selected="0">
            <x v="5"/>
          </reference>
        </references>
      </pivotArea>
    </format>
    <format dxfId="24110">
      <pivotArea dataOnly="0" labelOnly="1" outline="0" fieldPosition="0">
        <references count="5">
          <reference field="1" count="1" selected="0">
            <x v="5"/>
          </reference>
          <reference field="2" count="1" selected="0">
            <x v="135"/>
          </reference>
          <reference field="3" count="1">
            <x v="0"/>
          </reference>
          <reference field="5" count="1" selected="0">
            <x v="442"/>
          </reference>
          <reference field="11" count="1" selected="0">
            <x v="5"/>
          </reference>
        </references>
      </pivotArea>
    </format>
    <format dxfId="24109">
      <pivotArea dataOnly="0" labelOnly="1" outline="0" fieldPosition="0">
        <references count="5">
          <reference field="1" count="1" selected="0">
            <x v="5"/>
          </reference>
          <reference field="2" count="1" selected="0">
            <x v="135"/>
          </reference>
          <reference field="3" count="1">
            <x v="1"/>
          </reference>
          <reference field="5" count="1" selected="0">
            <x v="677"/>
          </reference>
          <reference field="11" count="1" selected="0">
            <x v="5"/>
          </reference>
        </references>
      </pivotArea>
    </format>
    <format dxfId="24108">
      <pivotArea dataOnly="0" labelOnly="1" outline="0" fieldPosition="0">
        <references count="5">
          <reference field="1" count="1" selected="0">
            <x v="6"/>
          </reference>
          <reference field="2" count="1" selected="0">
            <x v="136"/>
          </reference>
          <reference field="3" count="1">
            <x v="0"/>
          </reference>
          <reference field="5" count="1" selected="0">
            <x v="11"/>
          </reference>
          <reference field="11" count="1" selected="0">
            <x v="5"/>
          </reference>
        </references>
      </pivotArea>
    </format>
    <format dxfId="24107">
      <pivotArea dataOnly="0" labelOnly="1" outline="0" fieldPosition="0">
        <references count="5">
          <reference field="1" count="1" selected="0">
            <x v="6"/>
          </reference>
          <reference field="2" count="1" selected="0">
            <x v="136"/>
          </reference>
          <reference field="3" count="1">
            <x v="1"/>
          </reference>
          <reference field="5" count="1" selected="0">
            <x v="242"/>
          </reference>
          <reference field="11" count="1" selected="0">
            <x v="5"/>
          </reference>
        </references>
      </pivotArea>
    </format>
    <format dxfId="24106">
      <pivotArea dataOnly="0" labelOnly="1" outline="0" fieldPosition="0">
        <references count="5">
          <reference field="1" count="1" selected="0">
            <x v="6"/>
          </reference>
          <reference field="2" count="1" selected="0">
            <x v="136"/>
          </reference>
          <reference field="3" count="1">
            <x v="0"/>
          </reference>
          <reference field="5" count="1" selected="0">
            <x v="469"/>
          </reference>
          <reference field="11" count="1" selected="0">
            <x v="5"/>
          </reference>
        </references>
      </pivotArea>
    </format>
    <format dxfId="24105">
      <pivotArea dataOnly="0" labelOnly="1" outline="0" fieldPosition="0">
        <references count="5">
          <reference field="1" count="1" selected="0">
            <x v="6"/>
          </reference>
          <reference field="2" count="1" selected="0">
            <x v="136"/>
          </reference>
          <reference field="3" count="1">
            <x v="1"/>
          </reference>
          <reference field="5" count="1" selected="0">
            <x v="702"/>
          </reference>
          <reference field="11" count="1" selected="0">
            <x v="5"/>
          </reference>
        </references>
      </pivotArea>
    </format>
    <format dxfId="24104">
      <pivotArea dataOnly="0" labelOnly="1" outline="0" fieldPosition="0">
        <references count="5">
          <reference field="1" count="1" selected="0">
            <x v="0"/>
          </reference>
          <reference field="2" count="1" selected="0">
            <x v="137"/>
          </reference>
          <reference field="3" count="1">
            <x v="0"/>
          </reference>
          <reference field="5" count="1" selected="0">
            <x v="40"/>
          </reference>
          <reference field="11" count="1" selected="0">
            <x v="5"/>
          </reference>
        </references>
      </pivotArea>
    </format>
    <format dxfId="24103">
      <pivotArea dataOnly="0" labelOnly="1" outline="0" fieldPosition="0">
        <references count="5">
          <reference field="1" count="1" selected="0">
            <x v="0"/>
          </reference>
          <reference field="2" count="1" selected="0">
            <x v="137"/>
          </reference>
          <reference field="3" count="1">
            <x v="1"/>
          </reference>
          <reference field="5" count="1" selected="0">
            <x v="273"/>
          </reference>
          <reference field="11" count="1" selected="0">
            <x v="5"/>
          </reference>
        </references>
      </pivotArea>
    </format>
    <format dxfId="24102">
      <pivotArea dataOnly="0" labelOnly="1" outline="0" fieldPosition="0">
        <references count="5">
          <reference field="1" count="1" selected="0">
            <x v="0"/>
          </reference>
          <reference field="2" count="1" selected="0">
            <x v="137"/>
          </reference>
          <reference field="3" count="1">
            <x v="0"/>
          </reference>
          <reference field="5" count="1" selected="0">
            <x v="497"/>
          </reference>
          <reference field="11" count="1" selected="0">
            <x v="5"/>
          </reference>
        </references>
      </pivotArea>
    </format>
    <format dxfId="24101">
      <pivotArea dataOnly="0" labelOnly="1" outline="0" fieldPosition="0">
        <references count="5">
          <reference field="1" count="1" selected="0">
            <x v="0"/>
          </reference>
          <reference field="2" count="1" selected="0">
            <x v="137"/>
          </reference>
          <reference field="3" count="1">
            <x v="1"/>
          </reference>
          <reference field="5" count="1" selected="0">
            <x v="732"/>
          </reference>
          <reference field="11" count="1" selected="0">
            <x v="5"/>
          </reference>
        </references>
      </pivotArea>
    </format>
    <format dxfId="24100">
      <pivotArea dataOnly="0" labelOnly="1" outline="0" fieldPosition="0">
        <references count="5">
          <reference field="1" count="1" selected="0">
            <x v="1"/>
          </reference>
          <reference field="2" count="1" selected="0">
            <x v="138"/>
          </reference>
          <reference field="3" count="1">
            <x v="0"/>
          </reference>
          <reference field="5" count="1" selected="0">
            <x v="67"/>
          </reference>
          <reference field="11" count="1" selected="0">
            <x v="5"/>
          </reference>
        </references>
      </pivotArea>
    </format>
    <format dxfId="24099">
      <pivotArea dataOnly="0" labelOnly="1" outline="0" fieldPosition="0">
        <references count="5">
          <reference field="1" count="1" selected="0">
            <x v="1"/>
          </reference>
          <reference field="2" count="1" selected="0">
            <x v="138"/>
          </reference>
          <reference field="3" count="1">
            <x v="1"/>
          </reference>
          <reference field="5" count="1" selected="0">
            <x v="298"/>
          </reference>
          <reference field="11" count="1" selected="0">
            <x v="5"/>
          </reference>
        </references>
      </pivotArea>
    </format>
    <format dxfId="24098">
      <pivotArea dataOnly="0" labelOnly="1" outline="0" fieldPosition="0">
        <references count="5">
          <reference field="1" count="1" selected="0">
            <x v="1"/>
          </reference>
          <reference field="2" count="1" selected="0">
            <x v="138"/>
          </reference>
          <reference field="3" count="1">
            <x v="0"/>
          </reference>
          <reference field="5" count="1" selected="0">
            <x v="524"/>
          </reference>
          <reference field="11" count="1" selected="0">
            <x v="5"/>
          </reference>
        </references>
      </pivotArea>
    </format>
    <format dxfId="24097">
      <pivotArea dataOnly="0" labelOnly="1" outline="0" fieldPosition="0">
        <references count="5">
          <reference field="1" count="1" selected="0">
            <x v="1"/>
          </reference>
          <reference field="2" count="1" selected="0">
            <x v="138"/>
          </reference>
          <reference field="3" count="1">
            <x v="1"/>
          </reference>
          <reference field="5" count="1" selected="0">
            <x v="760"/>
          </reference>
          <reference field="11" count="1" selected="0">
            <x v="5"/>
          </reference>
        </references>
      </pivotArea>
    </format>
    <format dxfId="24096">
      <pivotArea dataOnly="0" labelOnly="1" outline="0" fieldPosition="0">
        <references count="5">
          <reference field="1" count="1" selected="0">
            <x v="2"/>
          </reference>
          <reference field="2" count="1" selected="0">
            <x v="139"/>
          </reference>
          <reference field="3" count="1">
            <x v="0"/>
          </reference>
          <reference field="5" count="1" selected="0">
            <x v="95"/>
          </reference>
          <reference field="11" count="1" selected="0">
            <x v="5"/>
          </reference>
        </references>
      </pivotArea>
    </format>
    <format dxfId="24095">
      <pivotArea dataOnly="0" labelOnly="1" outline="0" fieldPosition="0">
        <references count="5">
          <reference field="1" count="1" selected="0">
            <x v="2"/>
          </reference>
          <reference field="2" count="1" selected="0">
            <x v="139"/>
          </reference>
          <reference field="3" count="1">
            <x v="1"/>
          </reference>
          <reference field="5" count="1" selected="0">
            <x v="329"/>
          </reference>
          <reference field="11" count="1" selected="0">
            <x v="5"/>
          </reference>
        </references>
      </pivotArea>
    </format>
    <format dxfId="24094">
      <pivotArea dataOnly="0" labelOnly="1" outline="0" fieldPosition="0">
        <references count="5">
          <reference field="1" count="1" selected="0">
            <x v="2"/>
          </reference>
          <reference field="2" count="1" selected="0">
            <x v="139"/>
          </reference>
          <reference field="3" count="1">
            <x v="0"/>
          </reference>
          <reference field="5" count="1" selected="0">
            <x v="553"/>
          </reference>
          <reference field="11" count="1" selected="0">
            <x v="5"/>
          </reference>
        </references>
      </pivotArea>
    </format>
    <format dxfId="24093">
      <pivotArea dataOnly="0" labelOnly="1" outline="0" fieldPosition="0">
        <references count="5">
          <reference field="1" count="1" selected="0">
            <x v="2"/>
          </reference>
          <reference field="2" count="1" selected="0">
            <x v="139"/>
          </reference>
          <reference field="3" count="1">
            <x v="1"/>
          </reference>
          <reference field="5" count="1" selected="0">
            <x v="790"/>
          </reference>
          <reference field="11" count="1" selected="0">
            <x v="5"/>
          </reference>
        </references>
      </pivotArea>
    </format>
    <format dxfId="24092">
      <pivotArea dataOnly="0" labelOnly="1" outline="0" fieldPosition="0">
        <references count="5">
          <reference field="1" count="1" selected="0">
            <x v="3"/>
          </reference>
          <reference field="2" count="1" selected="0">
            <x v="140"/>
          </reference>
          <reference field="3" count="1">
            <x v="0"/>
          </reference>
          <reference field="5" count="1" selected="0">
            <x v="129"/>
          </reference>
          <reference field="11" count="1" selected="0">
            <x v="5"/>
          </reference>
        </references>
      </pivotArea>
    </format>
    <format dxfId="24091">
      <pivotArea dataOnly="0" labelOnly="1" outline="0" fieldPosition="0">
        <references count="5">
          <reference field="1" count="1" selected="0">
            <x v="3"/>
          </reference>
          <reference field="2" count="1" selected="0">
            <x v="140"/>
          </reference>
          <reference field="3" count="1">
            <x v="1"/>
          </reference>
          <reference field="5" count="1" selected="0">
            <x v="365"/>
          </reference>
          <reference field="11" count="1" selected="0">
            <x v="5"/>
          </reference>
        </references>
      </pivotArea>
    </format>
    <format dxfId="24090">
      <pivotArea dataOnly="0" labelOnly="1" outline="0" fieldPosition="0">
        <references count="5">
          <reference field="1" count="1" selected="0">
            <x v="3"/>
          </reference>
          <reference field="2" count="1" selected="0">
            <x v="140"/>
          </reference>
          <reference field="3" count="1">
            <x v="0"/>
          </reference>
          <reference field="5" count="1" selected="0">
            <x v="584"/>
          </reference>
          <reference field="11" count="1" selected="0">
            <x v="5"/>
          </reference>
        </references>
      </pivotArea>
    </format>
    <format dxfId="24089">
      <pivotArea dataOnly="0" labelOnly="1" outline="0" fieldPosition="0">
        <references count="5">
          <reference field="1" count="1" selected="0">
            <x v="3"/>
          </reference>
          <reference field="2" count="1" selected="0">
            <x v="140"/>
          </reference>
          <reference field="3" count="1">
            <x v="1"/>
          </reference>
          <reference field="5" count="1" selected="0">
            <x v="829"/>
          </reference>
          <reference field="11" count="1" selected="0">
            <x v="5"/>
          </reference>
        </references>
      </pivotArea>
    </format>
    <format dxfId="24088">
      <pivotArea dataOnly="0" labelOnly="1" outline="0" fieldPosition="0">
        <references count="5">
          <reference field="1" count="1" selected="0">
            <x v="4"/>
          </reference>
          <reference field="2" count="1" selected="0">
            <x v="141"/>
          </reference>
          <reference field="3" count="1">
            <x v="0"/>
          </reference>
          <reference field="5" count="1" selected="0">
            <x v="159"/>
          </reference>
          <reference field="11" count="1" selected="0">
            <x v="5"/>
          </reference>
        </references>
      </pivotArea>
    </format>
    <format dxfId="24087">
      <pivotArea dataOnly="0" labelOnly="1" outline="0" fieldPosition="0">
        <references count="5">
          <reference field="1" count="1" selected="0">
            <x v="4"/>
          </reference>
          <reference field="2" count="1" selected="0">
            <x v="141"/>
          </reference>
          <reference field="3" count="1">
            <x v="1"/>
          </reference>
          <reference field="5" count="1" selected="0">
            <x v="404"/>
          </reference>
          <reference field="11" count="1" selected="0">
            <x v="5"/>
          </reference>
        </references>
      </pivotArea>
    </format>
    <format dxfId="24086">
      <pivotArea dataOnly="0" labelOnly="1" outline="0" fieldPosition="0">
        <references count="5">
          <reference field="1" count="1" selected="0">
            <x v="4"/>
          </reference>
          <reference field="2" count="1" selected="0">
            <x v="141"/>
          </reference>
          <reference field="3" count="1">
            <x v="0"/>
          </reference>
          <reference field="5" count="1" selected="0">
            <x v="617"/>
          </reference>
          <reference field="11" count="1" selected="0">
            <x v="5"/>
          </reference>
        </references>
      </pivotArea>
    </format>
    <format dxfId="24085">
      <pivotArea dataOnly="0" labelOnly="1" outline="0" fieldPosition="0">
        <references count="5">
          <reference field="1" count="1" selected="0">
            <x v="4"/>
          </reference>
          <reference field="2" count="1" selected="0">
            <x v="141"/>
          </reference>
          <reference field="3" count="1">
            <x v="1"/>
          </reference>
          <reference field="5" count="1" selected="0">
            <x v="869"/>
          </reference>
          <reference field="11" count="1" selected="0">
            <x v="5"/>
          </reference>
        </references>
      </pivotArea>
    </format>
    <format dxfId="24084">
      <pivotArea dataOnly="0" labelOnly="1" outline="0" fieldPosition="0">
        <references count="5">
          <reference field="1" count="1" selected="0">
            <x v="5"/>
          </reference>
          <reference field="2" count="1" selected="0">
            <x v="142"/>
          </reference>
          <reference field="3" count="1">
            <x v="0"/>
          </reference>
          <reference field="5" count="1" selected="0">
            <x v="200"/>
          </reference>
          <reference field="11" count="1" selected="0">
            <x v="5"/>
          </reference>
        </references>
      </pivotArea>
    </format>
    <format dxfId="24083">
      <pivotArea dataOnly="0" labelOnly="1" outline="0" fieldPosition="0">
        <references count="5">
          <reference field="1" count="1" selected="0">
            <x v="5"/>
          </reference>
          <reference field="2" count="1" selected="0">
            <x v="142"/>
          </reference>
          <reference field="3" count="1">
            <x v="1"/>
          </reference>
          <reference field="5" count="1" selected="0">
            <x v="445"/>
          </reference>
          <reference field="11" count="1" selected="0">
            <x v="5"/>
          </reference>
        </references>
      </pivotArea>
    </format>
    <format dxfId="24082">
      <pivotArea dataOnly="0" labelOnly="1" outline="0" fieldPosition="0">
        <references count="5">
          <reference field="1" count="1" selected="0">
            <x v="5"/>
          </reference>
          <reference field="2" count="1" selected="0">
            <x v="142"/>
          </reference>
          <reference field="3" count="1">
            <x v="0"/>
          </reference>
          <reference field="5" count="1" selected="0">
            <x v="659"/>
          </reference>
          <reference field="11" count="1" selected="0">
            <x v="5"/>
          </reference>
        </references>
      </pivotArea>
    </format>
    <format dxfId="24081">
      <pivotArea dataOnly="0" labelOnly="1" outline="0" fieldPosition="0">
        <references count="5">
          <reference field="1" count="1" selected="0">
            <x v="6"/>
          </reference>
          <reference field="2" count="1" selected="0">
            <x v="143"/>
          </reference>
          <reference field="3" count="1">
            <x v="1"/>
          </reference>
          <reference field="5" count="1" selected="0">
            <x v="14"/>
          </reference>
          <reference field="11" count="1" selected="0">
            <x v="5"/>
          </reference>
        </references>
      </pivotArea>
    </format>
    <format dxfId="24080">
      <pivotArea dataOnly="0" labelOnly="1" outline="0" fieldPosition="0">
        <references count="5">
          <reference field="1" count="1" selected="0">
            <x v="6"/>
          </reference>
          <reference field="2" count="1" selected="0">
            <x v="143"/>
          </reference>
          <reference field="3" count="1">
            <x v="0"/>
          </reference>
          <reference field="5" count="1" selected="0">
            <x v="236"/>
          </reference>
          <reference field="11" count="1" selected="0">
            <x v="5"/>
          </reference>
        </references>
      </pivotArea>
    </format>
    <format dxfId="24079">
      <pivotArea dataOnly="0" labelOnly="1" outline="0" fieldPosition="0">
        <references count="5">
          <reference field="1" count="1" selected="0">
            <x v="6"/>
          </reference>
          <reference field="2" count="1" selected="0">
            <x v="143"/>
          </reference>
          <reference field="3" count="1">
            <x v="1"/>
          </reference>
          <reference field="5" count="1" selected="0">
            <x v="485"/>
          </reference>
          <reference field="11" count="1" selected="0">
            <x v="5"/>
          </reference>
        </references>
      </pivotArea>
    </format>
    <format dxfId="24078">
      <pivotArea dataOnly="0" labelOnly="1" outline="0" fieldPosition="0">
        <references count="5">
          <reference field="1" count="1" selected="0">
            <x v="6"/>
          </reference>
          <reference field="2" count="1" selected="0">
            <x v="143"/>
          </reference>
          <reference field="3" count="1">
            <x v="0"/>
          </reference>
          <reference field="5" count="1" selected="0">
            <x v="700"/>
          </reference>
          <reference field="11" count="1" selected="0">
            <x v="5"/>
          </reference>
        </references>
      </pivotArea>
    </format>
    <format dxfId="24077">
      <pivotArea dataOnly="0" labelOnly="1" outline="0" fieldPosition="0">
        <references count="5">
          <reference field="1" count="1" selected="0">
            <x v="0"/>
          </reference>
          <reference field="2" count="1" selected="0">
            <x v="144"/>
          </reference>
          <reference field="3" count="1">
            <x v="1"/>
          </reference>
          <reference field="5" count="1" selected="0">
            <x v="56"/>
          </reference>
          <reference field="11" count="1" selected="0">
            <x v="5"/>
          </reference>
        </references>
      </pivotArea>
    </format>
    <format dxfId="24076">
      <pivotArea dataOnly="0" labelOnly="1" outline="0" fieldPosition="0">
        <references count="5">
          <reference field="1" count="1" selected="0">
            <x v="0"/>
          </reference>
          <reference field="2" count="1" selected="0">
            <x v="144"/>
          </reference>
          <reference field="3" count="1">
            <x v="0"/>
          </reference>
          <reference field="5" count="1" selected="0">
            <x v="281"/>
          </reference>
          <reference field="11" count="1" selected="0">
            <x v="5"/>
          </reference>
        </references>
      </pivotArea>
    </format>
    <format dxfId="24075">
      <pivotArea dataOnly="0" labelOnly="1" outline="0" fieldPosition="0">
        <references count="5">
          <reference field="1" count="1" selected="0">
            <x v="0"/>
          </reference>
          <reference field="2" count="1" selected="0">
            <x v="144"/>
          </reference>
          <reference field="3" count="1">
            <x v="1"/>
          </reference>
          <reference field="5" count="1" selected="0">
            <x v="525"/>
          </reference>
          <reference field="11" count="1" selected="0">
            <x v="5"/>
          </reference>
        </references>
      </pivotArea>
    </format>
    <format dxfId="24074">
      <pivotArea dataOnly="0" labelOnly="1" outline="0" fieldPosition="0">
        <references count="5">
          <reference field="1" count="1" selected="0">
            <x v="0"/>
          </reference>
          <reference field="2" count="1" selected="0">
            <x v="144"/>
          </reference>
          <reference field="3" count="1">
            <x v="0"/>
          </reference>
          <reference field="5" count="1" selected="0">
            <x v="743"/>
          </reference>
          <reference field="11" count="1" selected="0">
            <x v="5"/>
          </reference>
        </references>
      </pivotArea>
    </format>
    <format dxfId="24073">
      <pivotArea dataOnly="0" labelOnly="1" outline="0" fieldPosition="0">
        <references count="5">
          <reference field="1" count="1" selected="0">
            <x v="1"/>
          </reference>
          <reference field="2" count="1" selected="0">
            <x v="145"/>
          </reference>
          <reference field="3" count="1">
            <x v="1"/>
          </reference>
          <reference field="5" count="1" selected="0">
            <x v="94"/>
          </reference>
          <reference field="11" count="1" selected="0">
            <x v="5"/>
          </reference>
        </references>
      </pivotArea>
    </format>
    <format dxfId="24072">
      <pivotArea dataOnly="0" labelOnly="1" outline="0" fieldPosition="0">
        <references count="5">
          <reference field="1" count="1" selected="0">
            <x v="1"/>
          </reference>
          <reference field="2" count="1" selected="0">
            <x v="145"/>
          </reference>
          <reference field="3" count="1">
            <x v="0"/>
          </reference>
          <reference field="5" count="1" selected="0">
            <x v="318"/>
          </reference>
          <reference field="11" count="1" selected="0">
            <x v="5"/>
          </reference>
        </references>
      </pivotArea>
    </format>
    <format dxfId="24071">
      <pivotArea dataOnly="0" labelOnly="1" outline="0" fieldPosition="0">
        <references count="5">
          <reference field="1" count="1" selected="0">
            <x v="1"/>
          </reference>
          <reference field="2" count="1" selected="0">
            <x v="145"/>
          </reference>
          <reference field="3" count="1">
            <x v="1"/>
          </reference>
          <reference field="5" count="1" selected="0">
            <x v="564"/>
          </reference>
          <reference field="11" count="1" selected="0">
            <x v="5"/>
          </reference>
        </references>
      </pivotArea>
    </format>
    <format dxfId="24070">
      <pivotArea dataOnly="0" labelOnly="1" outline="0" fieldPosition="0">
        <references count="5">
          <reference field="1" count="1" selected="0">
            <x v="1"/>
          </reference>
          <reference field="2" count="1" selected="0">
            <x v="145"/>
          </reference>
          <reference field="3" count="1">
            <x v="0"/>
          </reference>
          <reference field="5" count="1" selected="0">
            <x v="782"/>
          </reference>
          <reference field="11" count="1" selected="0">
            <x v="5"/>
          </reference>
        </references>
      </pivotArea>
    </format>
    <format dxfId="24069">
      <pivotArea dataOnly="0" labelOnly="1" outline="0" fieldPosition="0">
        <references count="5">
          <reference field="1" count="1" selected="0">
            <x v="2"/>
          </reference>
          <reference field="2" count="1" selected="0">
            <x v="146"/>
          </reference>
          <reference field="3" count="1">
            <x v="1"/>
          </reference>
          <reference field="5" count="1" selected="0">
            <x v="135"/>
          </reference>
          <reference field="11" count="1" selected="0">
            <x v="5"/>
          </reference>
        </references>
      </pivotArea>
    </format>
    <format dxfId="24068">
      <pivotArea dataOnly="0" labelOnly="1" outline="0" fieldPosition="0">
        <references count="5">
          <reference field="1" count="1" selected="0">
            <x v="2"/>
          </reference>
          <reference field="2" count="1" selected="0">
            <x v="146"/>
          </reference>
          <reference field="3" count="1">
            <x v="0"/>
          </reference>
          <reference field="5" count="1" selected="0">
            <x v="354"/>
          </reference>
          <reference field="11" count="1" selected="0">
            <x v="5"/>
          </reference>
        </references>
      </pivotArea>
    </format>
    <format dxfId="24067">
      <pivotArea dataOnly="0" labelOnly="1" outline="0" fieldPosition="0">
        <references count="5">
          <reference field="1" count="1" selected="0">
            <x v="2"/>
          </reference>
          <reference field="2" count="1" selected="0">
            <x v="146"/>
          </reference>
          <reference field="3" count="1">
            <x v="1"/>
          </reference>
          <reference field="5" count="1" selected="0">
            <x v="597"/>
          </reference>
          <reference field="11" count="1" selected="0">
            <x v="5"/>
          </reference>
        </references>
      </pivotArea>
    </format>
    <format dxfId="24066">
      <pivotArea dataOnly="0" labelOnly="1" outline="0" fieldPosition="0">
        <references count="5">
          <reference field="1" count="1" selected="0">
            <x v="2"/>
          </reference>
          <reference field="2" count="1" selected="0">
            <x v="146"/>
          </reference>
          <reference field="3" count="1">
            <x v="0"/>
          </reference>
          <reference field="5" count="1" selected="0">
            <x v="818"/>
          </reference>
          <reference field="11" count="1" selected="0">
            <x v="5"/>
          </reference>
        </references>
      </pivotArea>
    </format>
    <format dxfId="24065">
      <pivotArea dataOnly="0" labelOnly="1" outline="0" fieldPosition="0">
        <references count="5">
          <reference field="1" count="1" selected="0">
            <x v="3"/>
          </reference>
          <reference field="2" count="1" selected="0">
            <x v="147"/>
          </reference>
          <reference field="3" count="1">
            <x v="1"/>
          </reference>
          <reference field="5" count="1" selected="0">
            <x v="164"/>
          </reference>
          <reference field="11" count="1" selected="0">
            <x v="5"/>
          </reference>
        </references>
      </pivotArea>
    </format>
    <format dxfId="24064">
      <pivotArea dataOnly="0" labelOnly="1" outline="0" fieldPosition="0">
        <references count="5">
          <reference field="1" count="1" selected="0">
            <x v="3"/>
          </reference>
          <reference field="2" count="1" selected="0">
            <x v="147"/>
          </reference>
          <reference field="3" count="1">
            <x v="0"/>
          </reference>
          <reference field="5" count="1" selected="0">
            <x v="387"/>
          </reference>
          <reference field="11" count="1" selected="0">
            <x v="5"/>
          </reference>
        </references>
      </pivotArea>
    </format>
    <format dxfId="24063">
      <pivotArea dataOnly="0" labelOnly="1" outline="0" fieldPosition="0">
        <references count="5">
          <reference field="1" count="1" selected="0">
            <x v="3"/>
          </reference>
          <reference field="2" count="1" selected="0">
            <x v="147"/>
          </reference>
          <reference field="3" count="1">
            <x v="1"/>
          </reference>
          <reference field="5" count="1" selected="0">
            <x v="622"/>
          </reference>
          <reference field="11" count="1" selected="0">
            <x v="5"/>
          </reference>
        </references>
      </pivotArea>
    </format>
    <format dxfId="24062">
      <pivotArea dataOnly="0" labelOnly="1" outline="0" fieldPosition="0">
        <references count="5">
          <reference field="1" count="1" selected="0">
            <x v="3"/>
          </reference>
          <reference field="2" count="1" selected="0">
            <x v="147"/>
          </reference>
          <reference field="3" count="1">
            <x v="0"/>
          </reference>
          <reference field="5" count="1" selected="0">
            <x v="847"/>
          </reference>
          <reference field="11" count="1" selected="0">
            <x v="5"/>
          </reference>
        </references>
      </pivotArea>
    </format>
    <format dxfId="24061">
      <pivotArea dataOnly="0" labelOnly="1" outline="0" fieldPosition="0">
        <references count="5">
          <reference field="1" count="1" selected="0">
            <x v="4"/>
          </reference>
          <reference field="2" count="1" selected="0">
            <x v="148"/>
          </reference>
          <reference field="3" count="1">
            <x v="1"/>
          </reference>
          <reference field="5" count="1" selected="0">
            <x v="192"/>
          </reference>
          <reference field="11" count="1" selected="0">
            <x v="5"/>
          </reference>
        </references>
      </pivotArea>
    </format>
    <format dxfId="24060">
      <pivotArea dataOnly="0" labelOnly="1" outline="0" fieldPosition="0">
        <references count="5">
          <reference field="1" count="1" selected="0">
            <x v="4"/>
          </reference>
          <reference field="2" count="1" selected="0">
            <x v="148"/>
          </reference>
          <reference field="3" count="1">
            <x v="0"/>
          </reference>
          <reference field="5" count="1" selected="0">
            <x v="412"/>
          </reference>
          <reference field="11" count="1" selected="0">
            <x v="5"/>
          </reference>
        </references>
      </pivotArea>
    </format>
    <format dxfId="24059">
      <pivotArea dataOnly="0" labelOnly="1" outline="0" fieldPosition="0">
        <references count="5">
          <reference field="1" count="1" selected="0">
            <x v="4"/>
          </reference>
          <reference field="2" count="1" selected="0">
            <x v="148"/>
          </reference>
          <reference field="3" count="1">
            <x v="1"/>
          </reference>
          <reference field="5" count="1" selected="0">
            <x v="648"/>
          </reference>
          <reference field="11" count="1" selected="0">
            <x v="5"/>
          </reference>
        </references>
      </pivotArea>
    </format>
    <format dxfId="24058">
      <pivotArea dataOnly="0" labelOnly="1" outline="0" fieldPosition="0">
        <references count="5">
          <reference field="1" count="1" selected="0">
            <x v="4"/>
          </reference>
          <reference field="2" count="1" selected="0">
            <x v="148"/>
          </reference>
          <reference field="3" count="1">
            <x v="0"/>
          </reference>
          <reference field="5" count="1" selected="0">
            <x v="871"/>
          </reference>
          <reference field="11" count="1" selected="0">
            <x v="5"/>
          </reference>
        </references>
      </pivotArea>
    </format>
    <format dxfId="24057">
      <pivotArea dataOnly="0" labelOnly="1" outline="0" fieldPosition="0">
        <references count="5">
          <reference field="1" count="1" selected="0">
            <x v="5"/>
          </reference>
          <reference field="2" count="1" selected="0">
            <x v="149"/>
          </reference>
          <reference field="3" count="1">
            <x v="1"/>
          </reference>
          <reference field="5" count="1" selected="0">
            <x v="212"/>
          </reference>
          <reference field="11" count="1" selected="0">
            <x v="5"/>
          </reference>
        </references>
      </pivotArea>
    </format>
    <format dxfId="24056">
      <pivotArea dataOnly="0" labelOnly="1" outline="0" fieldPosition="0">
        <references count="5">
          <reference field="1" count="1" selected="0">
            <x v="5"/>
          </reference>
          <reference field="2" count="1" selected="0">
            <x v="149"/>
          </reference>
          <reference field="3" count="1">
            <x v="0"/>
          </reference>
          <reference field="5" count="1" selected="0">
            <x v="436"/>
          </reference>
          <reference field="11" count="1" selected="0">
            <x v="5"/>
          </reference>
        </references>
      </pivotArea>
    </format>
    <format dxfId="24055">
      <pivotArea dataOnly="0" labelOnly="1" outline="0" fieldPosition="0">
        <references count="5">
          <reference field="1" count="1" selected="0">
            <x v="5"/>
          </reference>
          <reference field="2" count="1" selected="0">
            <x v="149"/>
          </reference>
          <reference field="3" count="1">
            <x v="1"/>
          </reference>
          <reference field="5" count="1" selected="0">
            <x v="671"/>
          </reference>
          <reference field="11" count="1" selected="0">
            <x v="5"/>
          </reference>
        </references>
      </pivotArea>
    </format>
    <format dxfId="24054">
      <pivotArea dataOnly="0" labelOnly="1" outline="0" fieldPosition="0">
        <references count="5">
          <reference field="1" count="1" selected="0">
            <x v="6"/>
          </reference>
          <reference field="2" count="1" selected="0">
            <x v="150"/>
          </reference>
          <reference field="3" count="1">
            <x v="0"/>
          </reference>
          <reference field="5" count="1" selected="0">
            <x v="0"/>
          </reference>
          <reference field="11" count="1" selected="0">
            <x v="5"/>
          </reference>
        </references>
      </pivotArea>
    </format>
    <format dxfId="24053">
      <pivotArea dataOnly="0" labelOnly="1" outline="0" fieldPosition="0">
        <references count="5">
          <reference field="1" count="1" selected="0">
            <x v="6"/>
          </reference>
          <reference field="2" count="1" selected="0">
            <x v="150"/>
          </reference>
          <reference field="3" count="1">
            <x v="1"/>
          </reference>
          <reference field="5" count="1" selected="0">
            <x v="234"/>
          </reference>
          <reference field="11" count="1" selected="0">
            <x v="5"/>
          </reference>
        </references>
      </pivotArea>
    </format>
    <format dxfId="24052">
      <pivotArea dataOnly="0" labelOnly="1" outline="0" fieldPosition="0">
        <references count="5">
          <reference field="1" count="1" selected="0">
            <x v="6"/>
          </reference>
          <reference field="2" count="1" selected="0">
            <x v="150"/>
          </reference>
          <reference field="3" count="1">
            <x v="0"/>
          </reference>
          <reference field="5" count="1" selected="0">
            <x v="454"/>
          </reference>
          <reference field="11" count="1" selected="0">
            <x v="5"/>
          </reference>
        </references>
      </pivotArea>
    </format>
    <format dxfId="24051">
      <pivotArea dataOnly="0" labelOnly="1" outline="0" fieldPosition="0">
        <references count="5">
          <reference field="1" count="1" selected="0">
            <x v="6"/>
          </reference>
          <reference field="2" count="1" selected="0">
            <x v="150"/>
          </reference>
          <reference field="3" count="1">
            <x v="1"/>
          </reference>
          <reference field="5" count="1" selected="0">
            <x v="691"/>
          </reference>
          <reference field="11" count="1" selected="0">
            <x v="5"/>
          </reference>
        </references>
      </pivotArea>
    </format>
    <format dxfId="24050">
      <pivotArea dataOnly="0" labelOnly="1" outline="0" fieldPosition="0">
        <references count="5">
          <reference field="1" count="1" selected="0">
            <x v="0"/>
          </reference>
          <reference field="2" count="1" selected="0">
            <x v="151"/>
          </reference>
          <reference field="3" count="1">
            <x v="0"/>
          </reference>
          <reference field="5" count="1" selected="0">
            <x v="20"/>
          </reference>
          <reference field="11" count="1" selected="0">
            <x v="6"/>
          </reference>
        </references>
      </pivotArea>
    </format>
    <format dxfId="24049">
      <pivotArea dataOnly="0" labelOnly="1" outline="0" fieldPosition="0">
        <references count="5">
          <reference field="1" count="1" selected="0">
            <x v="0"/>
          </reference>
          <reference field="2" count="1" selected="0">
            <x v="151"/>
          </reference>
          <reference field="3" count="1">
            <x v="1"/>
          </reference>
          <reference field="5" count="1" selected="0">
            <x v="255"/>
          </reference>
          <reference field="11" count="1" selected="0">
            <x v="6"/>
          </reference>
        </references>
      </pivotArea>
    </format>
    <format dxfId="24048">
      <pivotArea dataOnly="0" labelOnly="1" outline="0" fieldPosition="0">
        <references count="5">
          <reference field="1" count="1" selected="0">
            <x v="0"/>
          </reference>
          <reference field="2" count="1" selected="0">
            <x v="151"/>
          </reference>
          <reference field="3" count="1">
            <x v="0"/>
          </reference>
          <reference field="5" count="1" selected="0">
            <x v="473"/>
          </reference>
          <reference field="11" count="1" selected="0">
            <x v="6"/>
          </reference>
        </references>
      </pivotArea>
    </format>
    <format dxfId="24047">
      <pivotArea dataOnly="0" labelOnly="1" outline="0" fieldPosition="0">
        <references count="5">
          <reference field="1" count="1" selected="0">
            <x v="0"/>
          </reference>
          <reference field="2" count="1" selected="0">
            <x v="151"/>
          </reference>
          <reference field="3" count="1">
            <x v="1"/>
          </reference>
          <reference field="5" count="1" selected="0">
            <x v="713"/>
          </reference>
          <reference field="11" count="1" selected="0">
            <x v="6"/>
          </reference>
        </references>
      </pivotArea>
    </format>
    <format dxfId="24046">
      <pivotArea dataOnly="0" labelOnly="1" outline="0" fieldPosition="0">
        <references count="5">
          <reference field="1" count="1" selected="0">
            <x v="1"/>
          </reference>
          <reference field="2" count="1" selected="0">
            <x v="152"/>
          </reference>
          <reference field="3" count="1">
            <x v="0"/>
          </reference>
          <reference field="5" count="1" selected="0">
            <x v="43"/>
          </reference>
          <reference field="11" count="1" selected="0">
            <x v="6"/>
          </reference>
        </references>
      </pivotArea>
    </format>
    <format dxfId="24045">
      <pivotArea dataOnly="0" labelOnly="1" outline="0" fieldPosition="0">
        <references count="5">
          <reference field="1" count="1" selected="0">
            <x v="1"/>
          </reference>
          <reference field="2" count="1" selected="0">
            <x v="152"/>
          </reference>
          <reference field="3" count="1">
            <x v="1"/>
          </reference>
          <reference field="5" count="1" selected="0">
            <x v="278"/>
          </reference>
          <reference field="11" count="1" selected="0">
            <x v="6"/>
          </reference>
        </references>
      </pivotArea>
    </format>
    <format dxfId="24044">
      <pivotArea dataOnly="0" labelOnly="1" outline="0" fieldPosition="0">
        <references count="5">
          <reference field="1" count="1" selected="0">
            <x v="1"/>
          </reference>
          <reference field="2" count="1" selected="0">
            <x v="152"/>
          </reference>
          <reference field="3" count="1">
            <x v="0"/>
          </reference>
          <reference field="5" count="1" selected="0">
            <x v="495"/>
          </reference>
          <reference field="11" count="1" selected="0">
            <x v="6"/>
          </reference>
        </references>
      </pivotArea>
    </format>
    <format dxfId="24043">
      <pivotArea dataOnly="0" labelOnly="1" outline="0" fieldPosition="0">
        <references count="5">
          <reference field="1" count="1" selected="0">
            <x v="1"/>
          </reference>
          <reference field="2" count="1" selected="0">
            <x v="152"/>
          </reference>
          <reference field="3" count="1">
            <x v="1"/>
          </reference>
          <reference field="5" count="1" selected="0">
            <x v="735"/>
          </reference>
          <reference field="11" count="1" selected="0">
            <x v="6"/>
          </reference>
        </references>
      </pivotArea>
    </format>
    <format dxfId="24042">
      <pivotArea dataOnly="0" labelOnly="1" outline="0" fieldPosition="0">
        <references count="5">
          <reference field="1" count="1" selected="0">
            <x v="2"/>
          </reference>
          <reference field="2" count="1" selected="0">
            <x v="153"/>
          </reference>
          <reference field="3" count="1">
            <x v="0"/>
          </reference>
          <reference field="5" count="1" selected="0">
            <x v="65"/>
          </reference>
          <reference field="11" count="1" selected="0">
            <x v="6"/>
          </reference>
        </references>
      </pivotArea>
    </format>
    <format dxfId="24041">
      <pivotArea dataOnly="0" labelOnly="1" outline="0" fieldPosition="0">
        <references count="5">
          <reference field="1" count="1" selected="0">
            <x v="2"/>
          </reference>
          <reference field="2" count="1" selected="0">
            <x v="153"/>
          </reference>
          <reference field="3" count="1">
            <x v="1"/>
          </reference>
          <reference field="5" count="1" selected="0">
            <x v="296"/>
          </reference>
          <reference field="11" count="1" selected="0">
            <x v="6"/>
          </reference>
        </references>
      </pivotArea>
    </format>
    <format dxfId="24040">
      <pivotArea dataOnly="0" labelOnly="1" outline="0" fieldPosition="0">
        <references count="5">
          <reference field="1" count="1" selected="0">
            <x v="2"/>
          </reference>
          <reference field="2" count="1" selected="0">
            <x v="153"/>
          </reference>
          <reference field="3" count="1">
            <x v="0"/>
          </reference>
          <reference field="5" count="1" selected="0">
            <x v="516"/>
          </reference>
          <reference field="11" count="1" selected="0">
            <x v="6"/>
          </reference>
        </references>
      </pivotArea>
    </format>
    <format dxfId="24039">
      <pivotArea dataOnly="0" labelOnly="1" outline="0" fieldPosition="0">
        <references count="5">
          <reference field="1" count="1" selected="0">
            <x v="2"/>
          </reference>
          <reference field="2" count="1" selected="0">
            <x v="153"/>
          </reference>
          <reference field="3" count="1">
            <x v="1"/>
          </reference>
          <reference field="5" count="1" selected="0">
            <x v="755"/>
          </reference>
          <reference field="11" count="1" selected="0">
            <x v="6"/>
          </reference>
        </references>
      </pivotArea>
    </format>
    <format dxfId="24038">
      <pivotArea dataOnly="0" labelOnly="1" outline="0" fieldPosition="0">
        <references count="5">
          <reference field="1" count="1" selected="0">
            <x v="3"/>
          </reference>
          <reference field="2" count="1" selected="0">
            <x v="154"/>
          </reference>
          <reference field="3" count="1">
            <x v="0"/>
          </reference>
          <reference field="5" count="1" selected="0">
            <x v="82"/>
          </reference>
          <reference field="11" count="1" selected="0">
            <x v="6"/>
          </reference>
        </references>
      </pivotArea>
    </format>
    <format dxfId="24037">
      <pivotArea dataOnly="0" labelOnly="1" outline="0" fieldPosition="0">
        <references count="5">
          <reference field="1" count="1" selected="0">
            <x v="3"/>
          </reference>
          <reference field="2" count="1" selected="0">
            <x v="154"/>
          </reference>
          <reference field="3" count="1">
            <x v="1"/>
          </reference>
          <reference field="5" count="1" selected="0">
            <x v="318"/>
          </reference>
          <reference field="11" count="1" selected="0">
            <x v="6"/>
          </reference>
        </references>
      </pivotArea>
    </format>
    <format dxfId="24036">
      <pivotArea dataOnly="0" labelOnly="1" outline="0" fieldPosition="0">
        <references count="5">
          <reference field="1" count="1" selected="0">
            <x v="3"/>
          </reference>
          <reference field="2" count="1" selected="0">
            <x v="154"/>
          </reference>
          <reference field="3" count="1">
            <x v="0"/>
          </reference>
          <reference field="5" count="1" selected="0">
            <x v="539"/>
          </reference>
          <reference field="11" count="1" selected="0">
            <x v="6"/>
          </reference>
        </references>
      </pivotArea>
    </format>
    <format dxfId="24035">
      <pivotArea dataOnly="0" labelOnly="1" outline="0" fieldPosition="0">
        <references count="5">
          <reference field="1" count="1" selected="0">
            <x v="3"/>
          </reference>
          <reference field="2" count="1" selected="0">
            <x v="154"/>
          </reference>
          <reference field="3" count="1">
            <x v="1"/>
          </reference>
          <reference field="5" count="1" selected="0">
            <x v="778"/>
          </reference>
          <reference field="11" count="1" selected="0">
            <x v="6"/>
          </reference>
        </references>
      </pivotArea>
    </format>
    <format dxfId="24034">
      <pivotArea dataOnly="0" labelOnly="1" outline="0" fieldPosition="0">
        <references count="5">
          <reference field="1" count="1" selected="0">
            <x v="4"/>
          </reference>
          <reference field="2" count="1" selected="0">
            <x v="155"/>
          </reference>
          <reference field="3" count="1">
            <x v="0"/>
          </reference>
          <reference field="5" count="1" selected="0">
            <x v="108"/>
          </reference>
          <reference field="11" count="1" selected="0">
            <x v="6"/>
          </reference>
        </references>
      </pivotArea>
    </format>
    <format dxfId="24033">
      <pivotArea dataOnly="0" labelOnly="1" outline="0" fieldPosition="0">
        <references count="5">
          <reference field="1" count="1" selected="0">
            <x v="4"/>
          </reference>
          <reference field="2" count="1" selected="0">
            <x v="155"/>
          </reference>
          <reference field="3" count="1">
            <x v="1"/>
          </reference>
          <reference field="5" count="1" selected="0">
            <x v="341"/>
          </reference>
          <reference field="11" count="1" selected="0">
            <x v="6"/>
          </reference>
        </references>
      </pivotArea>
    </format>
    <format dxfId="24032">
      <pivotArea dataOnly="0" labelOnly="1" outline="0" fieldPosition="0">
        <references count="5">
          <reference field="1" count="1" selected="0">
            <x v="4"/>
          </reference>
          <reference field="2" count="1" selected="0">
            <x v="155"/>
          </reference>
          <reference field="3" count="1">
            <x v="0"/>
          </reference>
          <reference field="5" count="1" selected="0">
            <x v="563"/>
          </reference>
          <reference field="11" count="1" selected="0">
            <x v="6"/>
          </reference>
        </references>
      </pivotArea>
    </format>
    <format dxfId="24031">
      <pivotArea dataOnly="0" labelOnly="1" outline="0" fieldPosition="0">
        <references count="5">
          <reference field="1" count="1" selected="0">
            <x v="4"/>
          </reference>
          <reference field="2" count="1" selected="0">
            <x v="155"/>
          </reference>
          <reference field="3" count="1">
            <x v="1"/>
          </reference>
          <reference field="5" count="1" selected="0">
            <x v="805"/>
          </reference>
          <reference field="11" count="1" selected="0">
            <x v="6"/>
          </reference>
        </references>
      </pivotArea>
    </format>
    <format dxfId="24030">
      <pivotArea dataOnly="0" labelOnly="1" outline="0" fieldPosition="0">
        <references count="5">
          <reference field="1" count="1" selected="0">
            <x v="5"/>
          </reference>
          <reference field="2" count="1" selected="0">
            <x v="156"/>
          </reference>
          <reference field="3" count="1">
            <x v="0"/>
          </reference>
          <reference field="5" count="1" selected="0">
            <x v="137"/>
          </reference>
          <reference field="11" count="1" selected="0">
            <x v="6"/>
          </reference>
        </references>
      </pivotArea>
    </format>
    <format dxfId="24029">
      <pivotArea dataOnly="0" labelOnly="1" outline="0" fieldPosition="0">
        <references count="5">
          <reference field="1" count="1" selected="0">
            <x v="5"/>
          </reference>
          <reference field="2" count="1" selected="0">
            <x v="156"/>
          </reference>
          <reference field="3" count="1">
            <x v="1"/>
          </reference>
          <reference field="5" count="1" selected="0">
            <x v="372"/>
          </reference>
          <reference field="11" count="1" selected="0">
            <x v="6"/>
          </reference>
        </references>
      </pivotArea>
    </format>
    <format dxfId="24028">
      <pivotArea dataOnly="0" labelOnly="1" outline="0" fieldPosition="0">
        <references count="5">
          <reference field="1" count="1" selected="0">
            <x v="5"/>
          </reference>
          <reference field="2" count="1" selected="0">
            <x v="156"/>
          </reference>
          <reference field="3" count="1">
            <x v="0"/>
          </reference>
          <reference field="5" count="1" selected="0">
            <x v="590"/>
          </reference>
          <reference field="11" count="1" selected="0">
            <x v="6"/>
          </reference>
        </references>
      </pivotArea>
    </format>
    <format dxfId="24027">
      <pivotArea dataOnly="0" labelOnly="1" outline="0" fieldPosition="0">
        <references count="5">
          <reference field="1" count="1" selected="0">
            <x v="5"/>
          </reference>
          <reference field="2" count="1" selected="0">
            <x v="156"/>
          </reference>
          <reference field="3" count="1">
            <x v="1"/>
          </reference>
          <reference field="5" count="1" selected="0">
            <x v="834"/>
          </reference>
          <reference field="11" count="1" selected="0">
            <x v="6"/>
          </reference>
        </references>
      </pivotArea>
    </format>
    <format dxfId="24026">
      <pivotArea dataOnly="0" labelOnly="1" outline="0" fieldPosition="0">
        <references count="5">
          <reference field="1" count="1" selected="0">
            <x v="6"/>
          </reference>
          <reference field="2" count="1" selected="0">
            <x v="157"/>
          </reference>
          <reference field="3" count="1">
            <x v="0"/>
          </reference>
          <reference field="5" count="1" selected="0">
            <x v="162"/>
          </reference>
          <reference field="11" count="1" selected="0">
            <x v="6"/>
          </reference>
        </references>
      </pivotArea>
    </format>
    <format dxfId="24025">
      <pivotArea dataOnly="0" labelOnly="1" outline="0" fieldPosition="0">
        <references count="5">
          <reference field="1" count="1" selected="0">
            <x v="6"/>
          </reference>
          <reference field="2" count="1" selected="0">
            <x v="157"/>
          </reference>
          <reference field="3" count="1">
            <x v="1"/>
          </reference>
          <reference field="5" count="1" selected="0">
            <x v="402"/>
          </reference>
          <reference field="11" count="1" selected="0">
            <x v="6"/>
          </reference>
        </references>
      </pivotArea>
    </format>
    <format dxfId="24024">
      <pivotArea dataOnly="0" labelOnly="1" outline="0" fieldPosition="0">
        <references count="5">
          <reference field="1" count="1" selected="0">
            <x v="6"/>
          </reference>
          <reference field="2" count="1" selected="0">
            <x v="157"/>
          </reference>
          <reference field="3" count="1">
            <x v="0"/>
          </reference>
          <reference field="5" count="1" selected="0">
            <x v="620"/>
          </reference>
          <reference field="11" count="1" selected="0">
            <x v="6"/>
          </reference>
        </references>
      </pivotArea>
    </format>
    <format dxfId="24023">
      <pivotArea dataOnly="0" labelOnly="1" outline="0" fieldPosition="0">
        <references count="5">
          <reference field="1" count="1" selected="0">
            <x v="6"/>
          </reference>
          <reference field="2" count="1" selected="0">
            <x v="157"/>
          </reference>
          <reference field="3" count="1">
            <x v="1"/>
          </reference>
          <reference field="5" count="1" selected="0">
            <x v="866"/>
          </reference>
          <reference field="11" count="1" selected="0">
            <x v="6"/>
          </reference>
        </references>
      </pivotArea>
    </format>
    <format dxfId="24022">
      <pivotArea dataOnly="0" labelOnly="1" outline="0" fieldPosition="0">
        <references count="5">
          <reference field="1" count="1" selected="0">
            <x v="0"/>
          </reference>
          <reference field="2" count="1" selected="0">
            <x v="158"/>
          </reference>
          <reference field="3" count="1">
            <x v="0"/>
          </reference>
          <reference field="5" count="1" selected="0">
            <x v="198"/>
          </reference>
          <reference field="11" count="1" selected="0">
            <x v="6"/>
          </reference>
        </references>
      </pivotArea>
    </format>
    <format dxfId="24021">
      <pivotArea dataOnly="0" labelOnly="1" outline="0" fieldPosition="0">
        <references count="5">
          <reference field="1" count="1" selected="0">
            <x v="0"/>
          </reference>
          <reference field="2" count="1" selected="0">
            <x v="158"/>
          </reference>
          <reference field="3" count="1">
            <x v="1"/>
          </reference>
          <reference field="5" count="1" selected="0">
            <x v="439"/>
          </reference>
          <reference field="11" count="1" selected="0">
            <x v="6"/>
          </reference>
        </references>
      </pivotArea>
    </format>
    <format dxfId="24020">
      <pivotArea dataOnly="0" labelOnly="1" outline="0" fieldPosition="0">
        <references count="5">
          <reference field="1" count="1" selected="0">
            <x v="0"/>
          </reference>
          <reference field="2" count="1" selected="0">
            <x v="158"/>
          </reference>
          <reference field="3" count="1">
            <x v="0"/>
          </reference>
          <reference field="5" count="1" selected="0">
            <x v="659"/>
          </reference>
          <reference field="11" count="1" selected="0">
            <x v="6"/>
          </reference>
        </references>
      </pivotArea>
    </format>
    <format dxfId="24019">
      <pivotArea dataOnly="0" labelOnly="1" outline="0" fieldPosition="0">
        <references count="5">
          <reference field="1" count="1" selected="0">
            <x v="1"/>
          </reference>
          <reference field="2" count="1" selected="0">
            <x v="159"/>
          </reference>
          <reference field="3" count="1">
            <x v="1"/>
          </reference>
          <reference field="5" count="1" selected="0">
            <x v="6"/>
          </reference>
          <reference field="11" count="1" selected="0">
            <x v="6"/>
          </reference>
        </references>
      </pivotArea>
    </format>
    <format dxfId="24018">
      <pivotArea dataOnly="0" labelOnly="1" outline="0" fieldPosition="0">
        <references count="5">
          <reference field="1" count="1" selected="0">
            <x v="1"/>
          </reference>
          <reference field="2" count="1" selected="0">
            <x v="159"/>
          </reference>
          <reference field="3" count="1">
            <x v="0"/>
          </reference>
          <reference field="5" count="1" selected="0">
            <x v="233"/>
          </reference>
          <reference field="11" count="1" selected="0">
            <x v="6"/>
          </reference>
        </references>
      </pivotArea>
    </format>
    <format dxfId="24017">
      <pivotArea dataOnly="0" labelOnly="1" outline="0" fieldPosition="0">
        <references count="5">
          <reference field="1" count="1" selected="0">
            <x v="1"/>
          </reference>
          <reference field="2" count="1" selected="0">
            <x v="159"/>
          </reference>
          <reference field="3" count="1">
            <x v="1"/>
          </reference>
          <reference field="5" count="1" selected="0">
            <x v="474"/>
          </reference>
          <reference field="11" count="1" selected="0">
            <x v="6"/>
          </reference>
        </references>
      </pivotArea>
    </format>
    <format dxfId="24016">
      <pivotArea dataOnly="0" labelOnly="1" outline="0" fieldPosition="0">
        <references count="5">
          <reference field="1" count="1" selected="0">
            <x v="1"/>
          </reference>
          <reference field="2" count="1" selected="0">
            <x v="159"/>
          </reference>
          <reference field="3" count="1">
            <x v="0"/>
          </reference>
          <reference field="5" count="1" selected="0">
            <x v="699"/>
          </reference>
          <reference field="11" count="1" selected="0">
            <x v="6"/>
          </reference>
        </references>
      </pivotArea>
    </format>
    <format dxfId="24015">
      <pivotArea dataOnly="0" labelOnly="1" outline="0" fieldPosition="0">
        <references count="5">
          <reference field="1" count="1" selected="0">
            <x v="2"/>
          </reference>
          <reference field="2" count="1" selected="0">
            <x v="160"/>
          </reference>
          <reference field="3" count="1">
            <x v="1"/>
          </reference>
          <reference field="5" count="1" selected="0">
            <x v="47"/>
          </reference>
          <reference field="11" count="1" selected="0">
            <x v="6"/>
          </reference>
        </references>
      </pivotArea>
    </format>
    <format dxfId="24014">
      <pivotArea dataOnly="0" labelOnly="1" outline="0" fieldPosition="0">
        <references count="5">
          <reference field="1" count="1" selected="0">
            <x v="2"/>
          </reference>
          <reference field="2" count="1" selected="0">
            <x v="160"/>
          </reference>
          <reference field="3" count="1">
            <x v="0"/>
          </reference>
          <reference field="5" count="1" selected="0">
            <x v="275"/>
          </reference>
          <reference field="11" count="1" selected="0">
            <x v="6"/>
          </reference>
        </references>
      </pivotArea>
    </format>
    <format dxfId="24013">
      <pivotArea dataOnly="0" labelOnly="1" outline="0" fieldPosition="0">
        <references count="5">
          <reference field="1" count="1" selected="0">
            <x v="2"/>
          </reference>
          <reference field="2" count="1" selected="0">
            <x v="160"/>
          </reference>
          <reference field="3" count="1">
            <x v="1"/>
          </reference>
          <reference field="5" count="1" selected="0">
            <x v="514"/>
          </reference>
          <reference field="11" count="1" selected="0">
            <x v="6"/>
          </reference>
        </references>
      </pivotArea>
    </format>
    <format dxfId="24012">
      <pivotArea dataOnly="0" labelOnly="1" outline="0" fieldPosition="0">
        <references count="5">
          <reference field="1" count="1" selected="0">
            <x v="2"/>
          </reference>
          <reference field="2" count="1" selected="0">
            <x v="160"/>
          </reference>
          <reference field="3" count="1">
            <x v="0"/>
          </reference>
          <reference field="5" count="1" selected="0">
            <x v="742"/>
          </reference>
          <reference field="11" count="1" selected="0">
            <x v="6"/>
          </reference>
        </references>
      </pivotArea>
    </format>
    <format dxfId="24011">
      <pivotArea dataOnly="0" labelOnly="1" outline="0" fieldPosition="0">
        <references count="5">
          <reference field="1" count="1" selected="0">
            <x v="3"/>
          </reference>
          <reference field="2" count="1" selected="0">
            <x v="161"/>
          </reference>
          <reference field="3" count="1">
            <x v="1"/>
          </reference>
          <reference field="5" count="1" selected="0">
            <x v="84"/>
          </reference>
          <reference field="11" count="1" selected="0">
            <x v="6"/>
          </reference>
        </references>
      </pivotArea>
    </format>
    <format dxfId="24010">
      <pivotArea dataOnly="0" labelOnly="1" outline="0" fieldPosition="0">
        <references count="5">
          <reference field="1" count="1" selected="0">
            <x v="3"/>
          </reference>
          <reference field="2" count="1" selected="0">
            <x v="161"/>
          </reference>
          <reference field="3" count="1">
            <x v="0"/>
          </reference>
          <reference field="5" count="1" selected="0">
            <x v="313"/>
          </reference>
          <reference field="11" count="1" selected="0">
            <x v="6"/>
          </reference>
        </references>
      </pivotArea>
    </format>
    <format dxfId="24009">
      <pivotArea dataOnly="0" labelOnly="1" outline="0" fieldPosition="0">
        <references count="5">
          <reference field="1" count="1" selected="0">
            <x v="3"/>
          </reference>
          <reference field="2" count="1" selected="0">
            <x v="161"/>
          </reference>
          <reference field="3" count="1">
            <x v="1"/>
          </reference>
          <reference field="5" count="1" selected="0">
            <x v="557"/>
          </reference>
          <reference field="11" count="1" selected="0">
            <x v="6"/>
          </reference>
        </references>
      </pivotArea>
    </format>
    <format dxfId="24008">
      <pivotArea dataOnly="0" labelOnly="1" outline="0" fieldPosition="0">
        <references count="5">
          <reference field="1" count="1" selected="0">
            <x v="3"/>
          </reference>
          <reference field="2" count="1" selected="0">
            <x v="161"/>
          </reference>
          <reference field="3" count="1">
            <x v="0"/>
          </reference>
          <reference field="5" count="1" selected="0">
            <x v="782"/>
          </reference>
          <reference field="11" count="1" selected="0">
            <x v="6"/>
          </reference>
        </references>
      </pivotArea>
    </format>
    <format dxfId="24007">
      <pivotArea dataOnly="0" labelOnly="1" outline="0" fieldPosition="0">
        <references count="5">
          <reference field="1" count="1" selected="0">
            <x v="4"/>
          </reference>
          <reference field="2" count="1" selected="0">
            <x v="162"/>
          </reference>
          <reference field="3" count="1">
            <x v="1"/>
          </reference>
          <reference field="5" count="1" selected="0">
            <x v="130"/>
          </reference>
          <reference field="11" count="1" selected="0">
            <x v="6"/>
          </reference>
        </references>
      </pivotArea>
    </format>
    <format dxfId="24006">
      <pivotArea dataOnly="0" labelOnly="1" outline="0" fieldPosition="0">
        <references count="5">
          <reference field="1" count="1" selected="0">
            <x v="4"/>
          </reference>
          <reference field="2" count="1" selected="0">
            <x v="162"/>
          </reference>
          <reference field="3" count="1">
            <x v="0"/>
          </reference>
          <reference field="5" count="1" selected="0">
            <x v="353"/>
          </reference>
          <reference field="11" count="1" selected="0">
            <x v="6"/>
          </reference>
        </references>
      </pivotArea>
    </format>
    <format dxfId="24005">
      <pivotArea dataOnly="0" labelOnly="1" outline="0" fieldPosition="0">
        <references count="5">
          <reference field="1" count="1" selected="0">
            <x v="4"/>
          </reference>
          <reference field="2" count="1" selected="0">
            <x v="162"/>
          </reference>
          <reference field="3" count="1">
            <x v="1"/>
          </reference>
          <reference field="5" count="1" selected="0">
            <x v="596"/>
          </reference>
          <reference field="11" count="1" selected="0">
            <x v="6"/>
          </reference>
        </references>
      </pivotArea>
    </format>
    <format dxfId="24004">
      <pivotArea dataOnly="0" labelOnly="1" outline="0" fieldPosition="0">
        <references count="5">
          <reference field="1" count="1" selected="0">
            <x v="4"/>
          </reference>
          <reference field="2" count="1" selected="0">
            <x v="162"/>
          </reference>
          <reference field="3" count="1">
            <x v="0"/>
          </reference>
          <reference field="5" count="1" selected="0">
            <x v="822"/>
          </reference>
          <reference field="11" count="1" selected="0">
            <x v="6"/>
          </reference>
        </references>
      </pivotArea>
    </format>
    <format dxfId="24003">
      <pivotArea dataOnly="0" labelOnly="1" outline="0" fieldPosition="0">
        <references count="5">
          <reference field="1" count="1" selected="0">
            <x v="5"/>
          </reference>
          <reference field="2" count="1" selected="0">
            <x v="163"/>
          </reference>
          <reference field="3" count="1">
            <x v="1"/>
          </reference>
          <reference field="5" count="1" selected="0">
            <x v="166"/>
          </reference>
          <reference field="11" count="1" selected="0">
            <x v="6"/>
          </reference>
        </references>
      </pivotArea>
    </format>
    <format dxfId="24002">
      <pivotArea dataOnly="0" labelOnly="1" outline="0" fieldPosition="0">
        <references count="5">
          <reference field="1" count="1" selected="0">
            <x v="5"/>
          </reference>
          <reference field="2" count="1" selected="0">
            <x v="163"/>
          </reference>
          <reference field="3" count="1">
            <x v="0"/>
          </reference>
          <reference field="5" count="1" selected="0">
            <x v="392"/>
          </reference>
          <reference field="11" count="1" selected="0">
            <x v="6"/>
          </reference>
        </references>
      </pivotArea>
    </format>
    <format dxfId="24001">
      <pivotArea dataOnly="0" labelOnly="1" outline="0" fieldPosition="0">
        <references count="5">
          <reference field="1" count="1" selected="0">
            <x v="5"/>
          </reference>
          <reference field="2" count="1" selected="0">
            <x v="163"/>
          </reference>
          <reference field="3" count="1">
            <x v="1"/>
          </reference>
          <reference field="5" count="1" selected="0">
            <x v="628"/>
          </reference>
          <reference field="11" count="1" selected="0">
            <x v="6"/>
          </reference>
        </references>
      </pivotArea>
    </format>
    <format dxfId="24000">
      <pivotArea dataOnly="0" labelOnly="1" outline="0" fieldPosition="0">
        <references count="5">
          <reference field="1" count="1" selected="0">
            <x v="5"/>
          </reference>
          <reference field="2" count="1" selected="0">
            <x v="163"/>
          </reference>
          <reference field="3" count="1">
            <x v="0"/>
          </reference>
          <reference field="5" count="1" selected="0">
            <x v="862"/>
          </reference>
          <reference field="11" count="1" selected="0">
            <x v="6"/>
          </reference>
        </references>
      </pivotArea>
    </format>
    <format dxfId="23999">
      <pivotArea dataOnly="0" labelOnly="1" outline="0" fieldPosition="0">
        <references count="5">
          <reference field="1" count="1" selected="0">
            <x v="6"/>
          </reference>
          <reference field="2" count="1" selected="0">
            <x v="164"/>
          </reference>
          <reference field="3" count="1">
            <x v="1"/>
          </reference>
          <reference field="5" count="1" selected="0">
            <x v="203"/>
          </reference>
          <reference field="11" count="1" selected="0">
            <x v="6"/>
          </reference>
        </references>
      </pivotArea>
    </format>
    <format dxfId="23998">
      <pivotArea dataOnly="0" labelOnly="1" outline="0" fieldPosition="0">
        <references count="5">
          <reference field="1" count="1" selected="0">
            <x v="6"/>
          </reference>
          <reference field="2" count="1" selected="0">
            <x v="164"/>
          </reference>
          <reference field="3" count="1">
            <x v="0"/>
          </reference>
          <reference field="5" count="1" selected="0">
            <x v="430"/>
          </reference>
          <reference field="11" count="1" selected="0">
            <x v="6"/>
          </reference>
        </references>
      </pivotArea>
    </format>
    <format dxfId="23997">
      <pivotArea dataOnly="0" labelOnly="1" outline="0" fieldPosition="0">
        <references count="5">
          <reference field="1" count="1" selected="0">
            <x v="6"/>
          </reference>
          <reference field="2" count="1" selected="0">
            <x v="164"/>
          </reference>
          <reference field="3" count="1">
            <x v="1"/>
          </reference>
          <reference field="5" count="1" selected="0">
            <x v="665"/>
          </reference>
          <reference field="11" count="1" selected="0">
            <x v="6"/>
          </reference>
        </references>
      </pivotArea>
    </format>
    <format dxfId="23996">
      <pivotArea dataOnly="0" labelOnly="1" outline="0" fieldPosition="0">
        <references count="5">
          <reference field="1" count="1" selected="0">
            <x v="6"/>
          </reference>
          <reference field="2" count="1" selected="0">
            <x v="164"/>
          </reference>
          <reference field="3" count="1">
            <x v="0"/>
          </reference>
          <reference field="5" count="1" selected="0">
            <x v="891"/>
          </reference>
          <reference field="11" count="1" selected="0">
            <x v="6"/>
          </reference>
        </references>
      </pivotArea>
    </format>
    <format dxfId="23995">
      <pivotArea dataOnly="0" labelOnly="1" outline="0" fieldPosition="0">
        <references count="5">
          <reference field="1" count="1" selected="0">
            <x v="0"/>
          </reference>
          <reference field="2" count="1" selected="0">
            <x v="165"/>
          </reference>
          <reference field="3" count="1">
            <x v="1"/>
          </reference>
          <reference field="5" count="1" selected="0">
            <x v="233"/>
          </reference>
          <reference field="11" count="1" selected="0">
            <x v="6"/>
          </reference>
        </references>
      </pivotArea>
    </format>
    <format dxfId="23994">
      <pivotArea dataOnly="0" labelOnly="1" outline="0" fieldPosition="0">
        <references count="5">
          <reference field="1" count="1" selected="0">
            <x v="0"/>
          </reference>
          <reference field="2" count="1" selected="0">
            <x v="165"/>
          </reference>
          <reference field="3" count="1">
            <x v="0"/>
          </reference>
          <reference field="5" count="1" selected="0">
            <x v="460"/>
          </reference>
          <reference field="11" count="1" selected="0">
            <x v="6"/>
          </reference>
        </references>
      </pivotArea>
    </format>
    <format dxfId="23993">
      <pivotArea dataOnly="0" labelOnly="1" outline="0" fieldPosition="0">
        <references count="5">
          <reference field="1" count="1" selected="0">
            <x v="0"/>
          </reference>
          <reference field="2" count="1" selected="0">
            <x v="165"/>
          </reference>
          <reference field="3" count="1">
            <x v="1"/>
          </reference>
          <reference field="5" count="1" selected="0">
            <x v="695"/>
          </reference>
          <reference field="11" count="1" selected="0">
            <x v="6"/>
          </reference>
        </references>
      </pivotArea>
    </format>
    <format dxfId="23992">
      <pivotArea dataOnly="0" labelOnly="1" outline="0" fieldPosition="0">
        <references count="5">
          <reference field="1" count="1" selected="0">
            <x v="1"/>
          </reference>
          <reference field="2" count="1" selected="0">
            <x v="166"/>
          </reference>
          <reference field="3" count="1">
            <x v="0"/>
          </reference>
          <reference field="5" count="1" selected="0">
            <x v="30"/>
          </reference>
          <reference field="11" count="1" selected="0">
            <x v="6"/>
          </reference>
        </references>
      </pivotArea>
    </format>
    <format dxfId="23991">
      <pivotArea dataOnly="0" labelOnly="1" outline="0" fieldPosition="0">
        <references count="5">
          <reference field="1" count="1" selected="0">
            <x v="1"/>
          </reference>
          <reference field="2" count="1" selected="0">
            <x v="166"/>
          </reference>
          <reference field="3" count="1">
            <x v="1"/>
          </reference>
          <reference field="5" count="1" selected="0">
            <x v="267"/>
          </reference>
          <reference field="11" count="1" selected="0">
            <x v="6"/>
          </reference>
        </references>
      </pivotArea>
    </format>
    <format dxfId="23990">
      <pivotArea dataOnly="0" labelOnly="1" outline="0" fieldPosition="0">
        <references count="5">
          <reference field="1" count="1" selected="0">
            <x v="1"/>
          </reference>
          <reference field="2" count="1" selected="0">
            <x v="166"/>
          </reference>
          <reference field="3" count="1">
            <x v="0"/>
          </reference>
          <reference field="5" count="1" selected="0">
            <x v="489"/>
          </reference>
          <reference field="11" count="1" selected="0">
            <x v="6"/>
          </reference>
        </references>
      </pivotArea>
    </format>
    <format dxfId="23989">
      <pivotArea dataOnly="0" labelOnly="1" outline="0" fieldPosition="0">
        <references count="5">
          <reference field="1" count="1" selected="0">
            <x v="1"/>
          </reference>
          <reference field="2" count="1" selected="0">
            <x v="166"/>
          </reference>
          <reference field="3" count="1">
            <x v="1"/>
          </reference>
          <reference field="5" count="1" selected="0">
            <x v="727"/>
          </reference>
          <reference field="11" count="1" selected="0">
            <x v="6"/>
          </reference>
        </references>
      </pivotArea>
    </format>
    <format dxfId="23988">
      <pivotArea dataOnly="0" labelOnly="1" outline="0" fieldPosition="0">
        <references count="5">
          <reference field="1" count="1" selected="0">
            <x v="2"/>
          </reference>
          <reference field="2" count="1" selected="0">
            <x v="167"/>
          </reference>
          <reference field="3" count="1">
            <x v="0"/>
          </reference>
          <reference field="5" count="1" selected="0">
            <x v="63"/>
          </reference>
          <reference field="11" count="1" selected="0">
            <x v="6"/>
          </reference>
        </references>
      </pivotArea>
    </format>
    <format dxfId="23987">
      <pivotArea dataOnly="0" labelOnly="1" outline="0" fieldPosition="0">
        <references count="5">
          <reference field="1" count="1" selected="0">
            <x v="2"/>
          </reference>
          <reference field="2" count="1" selected="0">
            <x v="167"/>
          </reference>
          <reference field="3" count="1">
            <x v="1"/>
          </reference>
          <reference field="5" count="1" selected="0">
            <x v="295"/>
          </reference>
          <reference field="11" count="1" selected="0">
            <x v="6"/>
          </reference>
        </references>
      </pivotArea>
    </format>
    <format dxfId="23986">
      <pivotArea dataOnly="0" labelOnly="1" outline="0" fieldPosition="0">
        <references count="5">
          <reference field="1" count="1" selected="0">
            <x v="2"/>
          </reference>
          <reference field="2" count="1" selected="0">
            <x v="167"/>
          </reference>
          <reference field="3" count="1">
            <x v="0"/>
          </reference>
          <reference field="5" count="1" selected="0">
            <x v="518"/>
          </reference>
          <reference field="11" count="1" selected="0">
            <x v="6"/>
          </reference>
        </references>
      </pivotArea>
    </format>
    <format dxfId="23985">
      <pivotArea dataOnly="0" labelOnly="1" outline="0" fieldPosition="0">
        <references count="5">
          <reference field="1" count="1" selected="0">
            <x v="2"/>
          </reference>
          <reference field="2" count="1" selected="0">
            <x v="167"/>
          </reference>
          <reference field="3" count="1">
            <x v="1"/>
          </reference>
          <reference field="5" count="1" selected="0">
            <x v="757"/>
          </reference>
          <reference field="11" count="1" selected="0">
            <x v="6"/>
          </reference>
        </references>
      </pivotArea>
    </format>
    <format dxfId="23984">
      <pivotArea dataOnly="0" labelOnly="1" outline="0" fieldPosition="0">
        <references count="5">
          <reference field="1" count="1" selected="0">
            <x v="3"/>
          </reference>
          <reference field="2" count="1" selected="0">
            <x v="168"/>
          </reference>
          <reference field="3" count="1">
            <x v="0"/>
          </reference>
          <reference field="5" count="1" selected="0">
            <x v="89"/>
          </reference>
          <reference field="11" count="1" selected="0">
            <x v="6"/>
          </reference>
        </references>
      </pivotArea>
    </format>
    <format dxfId="23983">
      <pivotArea dataOnly="0" labelOnly="1" outline="0" fieldPosition="0">
        <references count="5">
          <reference field="1" count="1" selected="0">
            <x v="3"/>
          </reference>
          <reference field="2" count="1" selected="0">
            <x v="168"/>
          </reference>
          <reference field="3" count="1">
            <x v="1"/>
          </reference>
          <reference field="5" count="1" selected="0">
            <x v="327"/>
          </reference>
          <reference field="11" count="1" selected="0">
            <x v="6"/>
          </reference>
        </references>
      </pivotArea>
    </format>
    <format dxfId="23982">
      <pivotArea dataOnly="0" labelOnly="1" outline="0" fieldPosition="0">
        <references count="5">
          <reference field="1" count="1" selected="0">
            <x v="3"/>
          </reference>
          <reference field="2" count="1" selected="0">
            <x v="168"/>
          </reference>
          <reference field="3" count="1">
            <x v="0"/>
          </reference>
          <reference field="5" count="1" selected="0">
            <x v="549"/>
          </reference>
          <reference field="11" count="1" selected="0">
            <x v="6"/>
          </reference>
        </references>
      </pivotArea>
    </format>
    <format dxfId="23981">
      <pivotArea dataOnly="0" labelOnly="1" outline="0" fieldPosition="0">
        <references count="5">
          <reference field="1" count="1" selected="0">
            <x v="3"/>
          </reference>
          <reference field="2" count="1" selected="0">
            <x v="168"/>
          </reference>
          <reference field="3" count="1">
            <x v="1"/>
          </reference>
          <reference field="5" count="1" selected="0">
            <x v="787"/>
          </reference>
          <reference field="11" count="1" selected="0">
            <x v="6"/>
          </reference>
        </references>
      </pivotArea>
    </format>
    <format dxfId="23980">
      <pivotArea dataOnly="0" labelOnly="1" outline="0" fieldPosition="0">
        <references count="5">
          <reference field="1" count="1" selected="0">
            <x v="4"/>
          </reference>
          <reference field="2" count="1" selected="0">
            <x v="169"/>
          </reference>
          <reference field="3" count="1">
            <x v="0"/>
          </reference>
          <reference field="5" count="1" selected="0">
            <x v="123"/>
          </reference>
          <reference field="11" count="1" selected="0">
            <x v="6"/>
          </reference>
        </references>
      </pivotArea>
    </format>
    <format dxfId="23979">
      <pivotArea dataOnly="0" labelOnly="1" outline="0" fieldPosition="0">
        <references count="5">
          <reference field="1" count="1" selected="0">
            <x v="4"/>
          </reference>
          <reference field="2" count="1" selected="0">
            <x v="169"/>
          </reference>
          <reference field="3" count="1">
            <x v="1"/>
          </reference>
          <reference field="5" count="1" selected="0">
            <x v="358"/>
          </reference>
          <reference field="11" count="1" selected="0">
            <x v="6"/>
          </reference>
        </references>
      </pivotArea>
    </format>
    <format dxfId="23978">
      <pivotArea dataOnly="0" labelOnly="1" outline="0" fieldPosition="0">
        <references count="5">
          <reference field="1" count="1" selected="0">
            <x v="4"/>
          </reference>
          <reference field="2" count="1" selected="0">
            <x v="169"/>
          </reference>
          <reference field="3" count="1">
            <x v="0"/>
          </reference>
          <reference field="5" count="1" selected="0">
            <x v="577"/>
          </reference>
          <reference field="11" count="1" selected="0">
            <x v="6"/>
          </reference>
        </references>
      </pivotArea>
    </format>
    <format dxfId="23977">
      <pivotArea dataOnly="0" labelOnly="1" outline="0" fieldPosition="0">
        <references count="5">
          <reference field="1" count="1" selected="0">
            <x v="4"/>
          </reference>
          <reference field="2" count="1" selected="0">
            <x v="169"/>
          </reference>
          <reference field="3" count="1">
            <x v="1"/>
          </reference>
          <reference field="5" count="1" selected="0">
            <x v="822"/>
          </reference>
          <reference field="11" count="1" selected="0">
            <x v="6"/>
          </reference>
        </references>
      </pivotArea>
    </format>
    <format dxfId="23976">
      <pivotArea dataOnly="0" labelOnly="1" outline="0" fieldPosition="0">
        <references count="5">
          <reference field="1" count="1" selected="0">
            <x v="5"/>
          </reference>
          <reference field="2" count="1" selected="0">
            <x v="170"/>
          </reference>
          <reference field="3" count="1">
            <x v="0"/>
          </reference>
          <reference field="5" count="1" selected="0">
            <x v="153"/>
          </reference>
          <reference field="11" count="1" selected="0">
            <x v="6"/>
          </reference>
        </references>
      </pivotArea>
    </format>
    <format dxfId="23975">
      <pivotArea dataOnly="0" labelOnly="1" outline="0" fieldPosition="0">
        <references count="5">
          <reference field="1" count="1" selected="0">
            <x v="5"/>
          </reference>
          <reference field="2" count="1" selected="0">
            <x v="170"/>
          </reference>
          <reference field="3" count="1">
            <x v="1"/>
          </reference>
          <reference field="5" count="1" selected="0">
            <x v="391"/>
          </reference>
          <reference field="11" count="1" selected="0">
            <x v="6"/>
          </reference>
        </references>
      </pivotArea>
    </format>
    <format dxfId="23974">
      <pivotArea dataOnly="0" labelOnly="1" outline="0" fieldPosition="0">
        <references count="5">
          <reference field="1" count="1" selected="0">
            <x v="5"/>
          </reference>
          <reference field="2" count="1" selected="0">
            <x v="170"/>
          </reference>
          <reference field="3" count="1">
            <x v="0"/>
          </reference>
          <reference field="5" count="1" selected="0">
            <x v="605"/>
          </reference>
          <reference field="11" count="1" selected="0">
            <x v="6"/>
          </reference>
        </references>
      </pivotArea>
    </format>
    <format dxfId="23973">
      <pivotArea dataOnly="0" labelOnly="1" outline="0" fieldPosition="0">
        <references count="5">
          <reference field="1" count="1" selected="0">
            <x v="5"/>
          </reference>
          <reference field="2" count="1" selected="0">
            <x v="170"/>
          </reference>
          <reference field="3" count="1">
            <x v="1"/>
          </reference>
          <reference field="5" count="1" selected="0">
            <x v="855"/>
          </reference>
          <reference field="11" count="1" selected="0">
            <x v="6"/>
          </reference>
        </references>
      </pivotArea>
    </format>
    <format dxfId="23972">
      <pivotArea dataOnly="0" labelOnly="1" outline="0" fieldPosition="0">
        <references count="5">
          <reference field="1" count="1" selected="0">
            <x v="6"/>
          </reference>
          <reference field="2" count="1" selected="0">
            <x v="171"/>
          </reference>
          <reference field="3" count="1">
            <x v="0"/>
          </reference>
          <reference field="5" count="1" selected="0">
            <x v="184"/>
          </reference>
          <reference field="11" count="1" selected="0">
            <x v="6"/>
          </reference>
        </references>
      </pivotArea>
    </format>
    <format dxfId="23971">
      <pivotArea dataOnly="0" labelOnly="1" outline="0" fieldPosition="0">
        <references count="5">
          <reference field="1" count="1" selected="0">
            <x v="6"/>
          </reference>
          <reference field="2" count="1" selected="0">
            <x v="171"/>
          </reference>
          <reference field="3" count="1">
            <x v="1"/>
          </reference>
          <reference field="5" count="1" selected="0">
            <x v="427"/>
          </reference>
          <reference field="11" count="1" selected="0">
            <x v="6"/>
          </reference>
        </references>
      </pivotArea>
    </format>
    <format dxfId="23970">
      <pivotArea dataOnly="0" labelOnly="1" outline="0" fieldPosition="0">
        <references count="5">
          <reference field="1" count="1" selected="0">
            <x v="6"/>
          </reference>
          <reference field="2" count="1" selected="0">
            <x v="171"/>
          </reference>
          <reference field="3" count="1">
            <x v="0"/>
          </reference>
          <reference field="5" count="1" selected="0">
            <x v="640"/>
          </reference>
          <reference field="11" count="1" selected="0">
            <x v="6"/>
          </reference>
        </references>
      </pivotArea>
    </format>
    <format dxfId="23969">
      <pivotArea dataOnly="0" labelOnly="1" outline="0" fieldPosition="0">
        <references count="5">
          <reference field="1" count="1" selected="0">
            <x v="6"/>
          </reference>
          <reference field="2" count="1" selected="0">
            <x v="171"/>
          </reference>
          <reference field="3" count="1">
            <x v="1"/>
          </reference>
          <reference field="5" count="1" selected="0">
            <x v="885"/>
          </reference>
          <reference field="11" count="1" selected="0">
            <x v="6"/>
          </reference>
        </references>
      </pivotArea>
    </format>
    <format dxfId="23968">
      <pivotArea dataOnly="0" labelOnly="1" outline="0" fieldPosition="0">
        <references count="5">
          <reference field="1" count="1" selected="0">
            <x v="0"/>
          </reference>
          <reference field="2" count="1" selected="0">
            <x v="172"/>
          </reference>
          <reference field="3" count="1">
            <x v="0"/>
          </reference>
          <reference field="5" count="1" selected="0">
            <x v="214"/>
          </reference>
          <reference field="11" count="1" selected="0">
            <x v="6"/>
          </reference>
        </references>
      </pivotArea>
    </format>
    <format dxfId="23967">
      <pivotArea dataOnly="0" labelOnly="1" outline="0" fieldPosition="0">
        <references count="5">
          <reference field="1" count="1" selected="0">
            <x v="0"/>
          </reference>
          <reference field="2" count="1" selected="0">
            <x v="172"/>
          </reference>
          <reference field="3" count="1">
            <x v="1"/>
          </reference>
          <reference field="5" count="1" selected="0">
            <x v="458"/>
          </reference>
          <reference field="11" count="1" selected="0">
            <x v="6"/>
          </reference>
        </references>
      </pivotArea>
    </format>
    <format dxfId="23966">
      <pivotArea dataOnly="0" labelOnly="1" outline="0" fieldPosition="0">
        <references count="5">
          <reference field="1" count="1" selected="0">
            <x v="0"/>
          </reference>
          <reference field="2" count="1" selected="0">
            <x v="172"/>
          </reference>
          <reference field="3" count="1">
            <x v="0"/>
          </reference>
          <reference field="5" count="1" selected="0">
            <x v="676"/>
          </reference>
          <reference field="11" count="1" selected="0">
            <x v="6"/>
          </reference>
        </references>
      </pivotArea>
    </format>
    <format dxfId="23965">
      <pivotArea dataOnly="0" labelOnly="1" outline="0" fieldPosition="0">
        <references count="5">
          <reference field="1" count="1" selected="0">
            <x v="1"/>
          </reference>
          <reference field="2" count="1" selected="0">
            <x v="173"/>
          </reference>
          <reference field="3" count="1">
            <x v="1"/>
          </reference>
          <reference field="5" count="1" selected="0">
            <x v="24"/>
          </reference>
          <reference field="11" count="1" selected="0">
            <x v="6"/>
          </reference>
        </references>
      </pivotArea>
    </format>
    <format dxfId="23964">
      <pivotArea dataOnly="0" labelOnly="1" outline="0" fieldPosition="0">
        <references count="5">
          <reference field="1" count="1" selected="0">
            <x v="1"/>
          </reference>
          <reference field="2" count="1" selected="0">
            <x v="173"/>
          </reference>
          <reference field="3" count="1">
            <x v="0"/>
          </reference>
          <reference field="5" count="1" selected="0">
            <x v="246"/>
          </reference>
          <reference field="11" count="1" selected="0">
            <x v="6"/>
          </reference>
        </references>
      </pivotArea>
    </format>
    <format dxfId="23963">
      <pivotArea dataOnly="0" labelOnly="1" outline="0" fieldPosition="0">
        <references count="5">
          <reference field="1" count="1" selected="0">
            <x v="1"/>
          </reference>
          <reference field="2" count="1" selected="0">
            <x v="173"/>
          </reference>
          <reference field="3" count="1">
            <x v="1"/>
          </reference>
          <reference field="5" count="1" selected="0">
            <x v="492"/>
          </reference>
          <reference field="11" count="1" selected="0">
            <x v="6"/>
          </reference>
        </references>
      </pivotArea>
    </format>
    <format dxfId="23962">
      <pivotArea dataOnly="0" labelOnly="1" outline="0" fieldPosition="0">
        <references count="5">
          <reference field="1" count="1" selected="0">
            <x v="1"/>
          </reference>
          <reference field="2" count="1" selected="0">
            <x v="173"/>
          </reference>
          <reference field="3" count="1">
            <x v="0"/>
          </reference>
          <reference field="5" count="1" selected="0">
            <x v="711"/>
          </reference>
          <reference field="11" count="1" selected="0">
            <x v="6"/>
          </reference>
        </references>
      </pivotArea>
    </format>
    <format dxfId="23961">
      <pivotArea dataOnly="0" labelOnly="1" outline="0" fieldPosition="0">
        <references count="5">
          <reference field="1" count="1" selected="0">
            <x v="2"/>
          </reference>
          <reference field="2" count="1" selected="0">
            <x v="174"/>
          </reference>
          <reference field="3" count="1">
            <x v="1"/>
          </reference>
          <reference field="5" count="1" selected="0">
            <x v="62"/>
          </reference>
          <reference field="11" count="1" selected="0">
            <x v="6"/>
          </reference>
        </references>
      </pivotArea>
    </format>
    <format dxfId="23960">
      <pivotArea dataOnly="0" labelOnly="1" outline="0" fieldPosition="0">
        <references count="5">
          <reference field="1" count="1" selected="0">
            <x v="2"/>
          </reference>
          <reference field="2" count="1" selected="0">
            <x v="174"/>
          </reference>
          <reference field="3" count="1">
            <x v="0"/>
          </reference>
          <reference field="5" count="1" selected="0">
            <x v="285"/>
          </reference>
          <reference field="11" count="1" selected="0">
            <x v="6"/>
          </reference>
        </references>
      </pivotArea>
    </format>
    <format dxfId="23959">
      <pivotArea dataOnly="0" labelOnly="1" outline="0" fieldPosition="0">
        <references count="5">
          <reference field="1" count="1" selected="0">
            <x v="2"/>
          </reference>
          <reference field="2" count="1" selected="0">
            <x v="174"/>
          </reference>
          <reference field="3" count="1">
            <x v="1"/>
          </reference>
          <reference field="5" count="1" selected="0">
            <x v="530"/>
          </reference>
          <reference field="11" count="1" selected="0">
            <x v="6"/>
          </reference>
        </references>
      </pivotArea>
    </format>
    <format dxfId="23958">
      <pivotArea dataOnly="0" labelOnly="1" outline="0" fieldPosition="0">
        <references count="5">
          <reference field="1" count="1" selected="0">
            <x v="2"/>
          </reference>
          <reference field="2" count="1" selected="0">
            <x v="174"/>
          </reference>
          <reference field="3" count="1">
            <x v="0"/>
          </reference>
          <reference field="5" count="1" selected="0">
            <x v="752"/>
          </reference>
          <reference field="11" count="1" selected="0">
            <x v="6"/>
          </reference>
        </references>
      </pivotArea>
    </format>
    <format dxfId="23957">
      <pivotArea dataOnly="0" labelOnly="1" outline="0" fieldPosition="0">
        <references count="5">
          <reference field="1" count="1" selected="0">
            <x v="3"/>
          </reference>
          <reference field="2" count="1" selected="0">
            <x v="175"/>
          </reference>
          <reference field="3" count="1">
            <x v="1"/>
          </reference>
          <reference field="5" count="1" selected="0">
            <x v="100"/>
          </reference>
          <reference field="11" count="1" selected="0">
            <x v="6"/>
          </reference>
        </references>
      </pivotArea>
    </format>
    <format dxfId="23956">
      <pivotArea dataOnly="0" labelOnly="1" outline="0" fieldPosition="0">
        <references count="5">
          <reference field="1" count="1" selected="0">
            <x v="3"/>
          </reference>
          <reference field="2" count="1" selected="0">
            <x v="175"/>
          </reference>
          <reference field="3" count="1">
            <x v="0"/>
          </reference>
          <reference field="5" count="1" selected="0">
            <x v="324"/>
          </reference>
          <reference field="11" count="1" selected="0">
            <x v="6"/>
          </reference>
        </references>
      </pivotArea>
    </format>
    <format dxfId="23955">
      <pivotArea dataOnly="0" labelOnly="1" outline="0" fieldPosition="0">
        <references count="5">
          <reference field="1" count="1" selected="0">
            <x v="3"/>
          </reference>
          <reference field="2" count="1" selected="0">
            <x v="175"/>
          </reference>
          <reference field="3" count="1">
            <x v="1"/>
          </reference>
          <reference field="5" count="1" selected="0">
            <x v="568"/>
          </reference>
          <reference field="11" count="1" selected="0">
            <x v="6"/>
          </reference>
        </references>
      </pivotArea>
    </format>
    <format dxfId="23954">
      <pivotArea dataOnly="0" labelOnly="1" outline="0" fieldPosition="0">
        <references count="5">
          <reference field="1" count="1" selected="0">
            <x v="3"/>
          </reference>
          <reference field="2" count="1" selected="0">
            <x v="175"/>
          </reference>
          <reference field="3" count="1">
            <x v="0"/>
          </reference>
          <reference field="5" count="1" selected="0">
            <x v="788"/>
          </reference>
          <reference field="11" count="1" selected="0">
            <x v="6"/>
          </reference>
        </references>
      </pivotArea>
    </format>
    <format dxfId="23953">
      <pivotArea dataOnly="0" labelOnly="1" outline="0" fieldPosition="0">
        <references count="5">
          <reference field="1" count="1" selected="0">
            <x v="4"/>
          </reference>
          <reference field="2" count="1" selected="0">
            <x v="176"/>
          </reference>
          <reference field="3" count="1">
            <x v="1"/>
          </reference>
          <reference field="5" count="1" selected="0">
            <x v="141"/>
          </reference>
          <reference field="11" count="1" selected="0">
            <x v="6"/>
          </reference>
        </references>
      </pivotArea>
    </format>
    <format dxfId="23952">
      <pivotArea dataOnly="0" labelOnly="1" outline="0" fieldPosition="0">
        <references count="5">
          <reference field="1" count="1" selected="0">
            <x v="4"/>
          </reference>
          <reference field="2" count="1" selected="0">
            <x v="176"/>
          </reference>
          <reference field="3" count="1">
            <x v="0"/>
          </reference>
          <reference field="5" count="1" selected="0">
            <x v="359"/>
          </reference>
          <reference field="11" count="1" selected="0">
            <x v="6"/>
          </reference>
        </references>
      </pivotArea>
    </format>
    <format dxfId="23951">
      <pivotArea dataOnly="0" labelOnly="1" outline="0" fieldPosition="0">
        <references count="5">
          <reference field="1" count="1" selected="0">
            <x v="4"/>
          </reference>
          <reference field="2" count="1" selected="0">
            <x v="176"/>
          </reference>
          <reference field="3" count="1">
            <x v="1"/>
          </reference>
          <reference field="5" count="1" selected="0">
            <x v="601"/>
          </reference>
          <reference field="11" count="1" selected="0">
            <x v="6"/>
          </reference>
        </references>
      </pivotArea>
    </format>
    <format dxfId="23950">
      <pivotArea dataOnly="0" labelOnly="1" outline="0" fieldPosition="0">
        <references count="5">
          <reference field="1" count="1" selected="0">
            <x v="4"/>
          </reference>
          <reference field="2" count="1" selected="0">
            <x v="176"/>
          </reference>
          <reference field="3" count="1">
            <x v="0"/>
          </reference>
          <reference field="5" count="1" selected="0">
            <x v="827"/>
          </reference>
          <reference field="11" count="1" selected="0">
            <x v="6"/>
          </reference>
        </references>
      </pivotArea>
    </format>
    <format dxfId="23949">
      <pivotArea dataOnly="0" labelOnly="1" outline="0" fieldPosition="0">
        <references count="5">
          <reference field="1" count="1" selected="0">
            <x v="5"/>
          </reference>
          <reference field="2" count="1" selected="0">
            <x v="177"/>
          </reference>
          <reference field="3" count="1">
            <x v="1"/>
          </reference>
          <reference field="5" count="1" selected="0">
            <x v="172"/>
          </reference>
          <reference field="11" count="1" selected="0">
            <x v="6"/>
          </reference>
        </references>
      </pivotArea>
    </format>
    <format dxfId="23948">
      <pivotArea dataOnly="0" labelOnly="1" outline="0" fieldPosition="0">
        <references count="5">
          <reference field="1" count="1" selected="0">
            <x v="5"/>
          </reference>
          <reference field="2" count="1" selected="0">
            <x v="177"/>
          </reference>
          <reference field="3" count="1">
            <x v="0"/>
          </reference>
          <reference field="5" count="1" selected="0">
            <x v="392"/>
          </reference>
          <reference field="11" count="1" selected="0">
            <x v="6"/>
          </reference>
        </references>
      </pivotArea>
    </format>
    <format dxfId="23947">
      <pivotArea dataOnly="0" labelOnly="1" outline="0" fieldPosition="0">
        <references count="5">
          <reference field="1" count="1" selected="0">
            <x v="5"/>
          </reference>
          <reference field="2" count="1" selected="0">
            <x v="177"/>
          </reference>
          <reference field="3" count="1">
            <x v="1"/>
          </reference>
          <reference field="5" count="1" selected="0">
            <x v="630"/>
          </reference>
          <reference field="11" count="1" selected="0">
            <x v="6"/>
          </reference>
        </references>
      </pivotArea>
    </format>
    <format dxfId="23946">
      <pivotArea dataOnly="0" labelOnly="1" outline="0" fieldPosition="0">
        <references count="5">
          <reference field="1" count="1" selected="0">
            <x v="5"/>
          </reference>
          <reference field="2" count="1" selected="0">
            <x v="177"/>
          </reference>
          <reference field="3" count="1">
            <x v="0"/>
          </reference>
          <reference field="5" count="1" selected="0">
            <x v="857"/>
          </reference>
          <reference field="11" count="1" selected="0">
            <x v="6"/>
          </reference>
        </references>
      </pivotArea>
    </format>
    <format dxfId="23945">
      <pivotArea dataOnly="0" labelOnly="1" outline="0" fieldPosition="0">
        <references count="5">
          <reference field="1" count="1" selected="0">
            <x v="6"/>
          </reference>
          <reference field="2" count="1" selected="0">
            <x v="178"/>
          </reference>
          <reference field="3" count="1">
            <x v="1"/>
          </reference>
          <reference field="5" count="1" selected="0">
            <x v="202"/>
          </reference>
          <reference field="11" count="1" selected="0">
            <x v="6"/>
          </reference>
        </references>
      </pivotArea>
    </format>
    <format dxfId="23944">
      <pivotArea dataOnly="0" labelOnly="1" outline="0" fieldPosition="0">
        <references count="5">
          <reference field="1" count="1" selected="0">
            <x v="6"/>
          </reference>
          <reference field="2" count="1" selected="0">
            <x v="178"/>
          </reference>
          <reference field="3" count="1">
            <x v="0"/>
          </reference>
          <reference field="5" count="1" selected="0">
            <x v="422"/>
          </reference>
          <reference field="11" count="1" selected="0">
            <x v="6"/>
          </reference>
        </references>
      </pivotArea>
    </format>
    <format dxfId="23943">
      <pivotArea dataOnly="0" labelOnly="1" outline="0" fieldPosition="0">
        <references count="5">
          <reference field="1" count="1" selected="0">
            <x v="6"/>
          </reference>
          <reference field="2" count="1" selected="0">
            <x v="178"/>
          </reference>
          <reference field="3" count="1">
            <x v="1"/>
          </reference>
          <reference field="5" count="1" selected="0">
            <x v="658"/>
          </reference>
          <reference field="11" count="1" selected="0">
            <x v="6"/>
          </reference>
        </references>
      </pivotArea>
    </format>
    <format dxfId="23942">
      <pivotArea dataOnly="0" labelOnly="1" outline="0" fieldPosition="0">
        <references count="5">
          <reference field="1" count="1" selected="0">
            <x v="6"/>
          </reference>
          <reference field="2" count="1" selected="0">
            <x v="178"/>
          </reference>
          <reference field="3" count="1">
            <x v="0"/>
          </reference>
          <reference field="5" count="1" selected="0">
            <x v="880"/>
          </reference>
          <reference field="11" count="1" selected="0">
            <x v="6"/>
          </reference>
        </references>
      </pivotArea>
    </format>
    <format dxfId="23941">
      <pivotArea dataOnly="0" labelOnly="1" outline="0" fieldPosition="0">
        <references count="5">
          <reference field="1" count="1" selected="0">
            <x v="0"/>
          </reference>
          <reference field="2" count="1" selected="0">
            <x v="179"/>
          </reference>
          <reference field="3" count="1">
            <x v="1"/>
          </reference>
          <reference field="5" count="1" selected="0">
            <x v="224"/>
          </reference>
          <reference field="11" count="1" selected="0">
            <x v="6"/>
          </reference>
        </references>
      </pivotArea>
    </format>
    <format dxfId="23940">
      <pivotArea dataOnly="0" labelOnly="1" outline="0" fieldPosition="0">
        <references count="5">
          <reference field="1" count="1" selected="0">
            <x v="0"/>
          </reference>
          <reference field="2" count="1" selected="0">
            <x v="179"/>
          </reference>
          <reference field="3" count="1">
            <x v="0"/>
          </reference>
          <reference field="5" count="1" selected="0">
            <x v="442"/>
          </reference>
          <reference field="11" count="1" selected="0">
            <x v="6"/>
          </reference>
        </references>
      </pivotArea>
    </format>
    <format dxfId="23939">
      <pivotArea dataOnly="0" labelOnly="1" outline="0" fieldPosition="0">
        <references count="5">
          <reference field="1" count="1" selected="0">
            <x v="0"/>
          </reference>
          <reference field="2" count="1" selected="0">
            <x v="179"/>
          </reference>
          <reference field="3" count="1">
            <x v="1"/>
          </reference>
          <reference field="5" count="1" selected="0">
            <x v="681"/>
          </reference>
          <reference field="11" count="1" selected="0">
            <x v="6"/>
          </reference>
        </references>
      </pivotArea>
    </format>
    <format dxfId="23938">
      <pivotArea dataOnly="0" labelOnly="1" outline="0" fieldPosition="0">
        <references count="5">
          <reference field="1" count="1" selected="0">
            <x v="1"/>
          </reference>
          <reference field="2" count="1" selected="0">
            <x v="180"/>
          </reference>
          <reference field="3" count="1">
            <x v="0"/>
          </reference>
          <reference field="5" count="1" selected="0">
            <x v="10"/>
          </reference>
          <reference field="11" count="1" selected="0">
            <x v="6"/>
          </reference>
        </references>
      </pivotArea>
    </format>
    <format dxfId="23937">
      <pivotArea dataOnly="0" labelOnly="1" outline="0" fieldPosition="0">
        <references count="5">
          <reference field="1" count="1" selected="0">
            <x v="1"/>
          </reference>
          <reference field="2" count="1" selected="0">
            <x v="180"/>
          </reference>
          <reference field="3" count="1">
            <x v="1"/>
          </reference>
          <reference field="5" count="1" selected="0">
            <x v="246"/>
          </reference>
          <reference field="11" count="1" selected="0">
            <x v="6"/>
          </reference>
        </references>
      </pivotArea>
    </format>
    <format dxfId="23936">
      <pivotArea dataOnly="0" labelOnly="1" outline="0" fieldPosition="0">
        <references count="5">
          <reference field="1" count="1" selected="0">
            <x v="1"/>
          </reference>
          <reference field="2" count="1" selected="0">
            <x v="180"/>
          </reference>
          <reference field="3" count="1">
            <x v="0"/>
          </reference>
          <reference field="5" count="1" selected="0">
            <x v="464"/>
          </reference>
          <reference field="11" count="1" selected="0">
            <x v="6"/>
          </reference>
        </references>
      </pivotArea>
    </format>
    <format dxfId="23935">
      <pivotArea dataOnly="0" labelOnly="1" outline="0" fieldPosition="0">
        <references count="5">
          <reference field="1" count="1" selected="0">
            <x v="1"/>
          </reference>
          <reference field="2" count="1" selected="0">
            <x v="180"/>
          </reference>
          <reference field="3" count="1">
            <x v="1"/>
          </reference>
          <reference field="5" count="1" selected="0">
            <x v="704"/>
          </reference>
          <reference field="11" count="1" selected="0">
            <x v="6"/>
          </reference>
        </references>
      </pivotArea>
    </format>
    <format dxfId="23934">
      <pivotArea dataOnly="0" labelOnly="1" outline="0" fieldPosition="0">
        <references count="5">
          <reference field="1" count="1" selected="0">
            <x v="2"/>
          </reference>
          <reference field="2" count="1" selected="0">
            <x v="181"/>
          </reference>
          <reference field="3" count="1">
            <x v="0"/>
          </reference>
          <reference field="5" count="1" selected="0">
            <x v="31"/>
          </reference>
          <reference field="11" count="1" selected="0">
            <x v="7"/>
          </reference>
        </references>
      </pivotArea>
    </format>
    <format dxfId="23933">
      <pivotArea dataOnly="0" labelOnly="1" outline="0" fieldPosition="0">
        <references count="5">
          <reference field="1" count="1" selected="0">
            <x v="2"/>
          </reference>
          <reference field="2" count="1" selected="0">
            <x v="181"/>
          </reference>
          <reference field="3" count="1">
            <x v="1"/>
          </reference>
          <reference field="5" count="1" selected="0">
            <x v="271"/>
          </reference>
          <reference field="11" count="1" selected="0">
            <x v="7"/>
          </reference>
        </references>
      </pivotArea>
    </format>
    <format dxfId="23932">
      <pivotArea dataOnly="0" labelOnly="1" outline="0" fieldPosition="0">
        <references count="5">
          <reference field="1" count="1" selected="0">
            <x v="2"/>
          </reference>
          <reference field="2" count="1" selected="0">
            <x v="181"/>
          </reference>
          <reference field="3" count="1">
            <x v="0"/>
          </reference>
          <reference field="5" count="1" selected="0">
            <x v="487"/>
          </reference>
          <reference field="11" count="1" selected="0">
            <x v="7"/>
          </reference>
        </references>
      </pivotArea>
    </format>
    <format dxfId="23931">
      <pivotArea dataOnly="0" labelOnly="1" outline="0" fieldPosition="0">
        <references count="5">
          <reference field="1" count="1" selected="0">
            <x v="2"/>
          </reference>
          <reference field="2" count="1" selected="0">
            <x v="181"/>
          </reference>
          <reference field="3" count="1">
            <x v="1"/>
          </reference>
          <reference field="5" count="1" selected="0">
            <x v="727"/>
          </reference>
          <reference field="11" count="1" selected="0">
            <x v="7"/>
          </reference>
        </references>
      </pivotArea>
    </format>
    <format dxfId="23930">
      <pivotArea dataOnly="0" labelOnly="1" outline="0" fieldPosition="0">
        <references count="5">
          <reference field="1" count="1" selected="0">
            <x v="3"/>
          </reference>
          <reference field="2" count="1" selected="0">
            <x v="182"/>
          </reference>
          <reference field="3" count="1">
            <x v="0"/>
          </reference>
          <reference field="5" count="1" selected="0">
            <x v="57"/>
          </reference>
          <reference field="11" count="1" selected="0">
            <x v="7"/>
          </reference>
        </references>
      </pivotArea>
    </format>
    <format dxfId="23929">
      <pivotArea dataOnly="0" labelOnly="1" outline="0" fieldPosition="0">
        <references count="5">
          <reference field="1" count="1" selected="0">
            <x v="3"/>
          </reference>
          <reference field="2" count="1" selected="0">
            <x v="182"/>
          </reference>
          <reference field="3" count="1">
            <x v="1"/>
          </reference>
          <reference field="5" count="1" selected="0">
            <x v="290"/>
          </reference>
          <reference field="11" count="1" selected="0">
            <x v="7"/>
          </reference>
        </references>
      </pivotArea>
    </format>
    <format dxfId="23928">
      <pivotArea dataOnly="0" labelOnly="1" outline="0" fieldPosition="0">
        <references count="5">
          <reference field="1" count="1" selected="0">
            <x v="3"/>
          </reference>
          <reference field="2" count="1" selected="0">
            <x v="182"/>
          </reference>
          <reference field="3" count="1">
            <x v="0"/>
          </reference>
          <reference field="5" count="1" selected="0">
            <x v="508"/>
          </reference>
          <reference field="11" count="1" selected="0">
            <x v="7"/>
          </reference>
        </references>
      </pivotArea>
    </format>
    <format dxfId="23927">
      <pivotArea dataOnly="0" labelOnly="1" outline="0" fieldPosition="0">
        <references count="5">
          <reference field="1" count="1" selected="0">
            <x v="3"/>
          </reference>
          <reference field="2" count="1" selected="0">
            <x v="182"/>
          </reference>
          <reference field="3" count="1">
            <x v="1"/>
          </reference>
          <reference field="5" count="1" selected="0">
            <x v="748"/>
          </reference>
          <reference field="11" count="1" selected="0">
            <x v="7"/>
          </reference>
        </references>
      </pivotArea>
    </format>
    <format dxfId="23926">
      <pivotArea dataOnly="0" labelOnly="1" outline="0" fieldPosition="0">
        <references count="5">
          <reference field="1" count="1" selected="0">
            <x v="4"/>
          </reference>
          <reference field="2" count="1" selected="0">
            <x v="183"/>
          </reference>
          <reference field="3" count="1">
            <x v="0"/>
          </reference>
          <reference field="5" count="1" selected="0">
            <x v="78"/>
          </reference>
          <reference field="11" count="1" selected="0">
            <x v="7"/>
          </reference>
        </references>
      </pivotArea>
    </format>
    <format dxfId="23925">
      <pivotArea dataOnly="0" labelOnly="1" outline="0" fieldPosition="0">
        <references count="5">
          <reference field="1" count="1" selected="0">
            <x v="4"/>
          </reference>
          <reference field="2" count="1" selected="0">
            <x v="183"/>
          </reference>
          <reference field="3" count="1">
            <x v="1"/>
          </reference>
          <reference field="5" count="1" selected="0">
            <x v="310"/>
          </reference>
          <reference field="11" count="1" selected="0">
            <x v="7"/>
          </reference>
        </references>
      </pivotArea>
    </format>
    <format dxfId="23924">
      <pivotArea dataOnly="0" labelOnly="1" outline="0" fieldPosition="0">
        <references count="5">
          <reference field="1" count="1" selected="0">
            <x v="4"/>
          </reference>
          <reference field="2" count="1" selected="0">
            <x v="183"/>
          </reference>
          <reference field="3" count="1">
            <x v="0"/>
          </reference>
          <reference field="5" count="1" selected="0">
            <x v="534"/>
          </reference>
          <reference field="11" count="1" selected="0">
            <x v="7"/>
          </reference>
        </references>
      </pivotArea>
    </format>
    <format dxfId="23923">
      <pivotArea dataOnly="0" labelOnly="1" outline="0" fieldPosition="0">
        <references count="5">
          <reference field="1" count="1" selected="0">
            <x v="4"/>
          </reference>
          <reference field="2" count="1" selected="0">
            <x v="183"/>
          </reference>
          <reference field="3" count="1">
            <x v="1"/>
          </reference>
          <reference field="5" count="1" selected="0">
            <x v="772"/>
          </reference>
          <reference field="11" count="1" selected="0">
            <x v="7"/>
          </reference>
        </references>
      </pivotArea>
    </format>
    <format dxfId="23922">
      <pivotArea dataOnly="0" labelOnly="1" outline="0" fieldPosition="0">
        <references count="5">
          <reference field="1" count="1" selected="0">
            <x v="5"/>
          </reference>
          <reference field="2" count="1" selected="0">
            <x v="184"/>
          </reference>
          <reference field="3" count="1">
            <x v="0"/>
          </reference>
          <reference field="5" count="1" selected="0">
            <x v="103"/>
          </reference>
          <reference field="11" count="1" selected="0">
            <x v="7"/>
          </reference>
        </references>
      </pivotArea>
    </format>
    <format dxfId="23921">
      <pivotArea dataOnly="0" labelOnly="1" outline="0" fieldPosition="0">
        <references count="5">
          <reference field="1" count="1" selected="0">
            <x v="5"/>
          </reference>
          <reference field="2" count="1" selected="0">
            <x v="184"/>
          </reference>
          <reference field="3" count="1">
            <x v="1"/>
          </reference>
          <reference field="5" count="1" selected="0">
            <x v="331"/>
          </reference>
          <reference field="11" count="1" selected="0">
            <x v="7"/>
          </reference>
        </references>
      </pivotArea>
    </format>
    <format dxfId="23920">
      <pivotArea dataOnly="0" labelOnly="1" outline="0" fieldPosition="0">
        <references count="5">
          <reference field="1" count="1" selected="0">
            <x v="5"/>
          </reference>
          <reference field="2" count="1" selected="0">
            <x v="184"/>
          </reference>
          <reference field="3" count="1">
            <x v="0"/>
          </reference>
          <reference field="5" count="1" selected="0">
            <x v="557"/>
          </reference>
          <reference field="11" count="1" selected="0">
            <x v="7"/>
          </reference>
        </references>
      </pivotArea>
    </format>
    <format dxfId="23919">
      <pivotArea dataOnly="0" labelOnly="1" outline="0" fieldPosition="0">
        <references count="5">
          <reference field="1" count="1" selected="0">
            <x v="5"/>
          </reference>
          <reference field="2" count="1" selected="0">
            <x v="184"/>
          </reference>
          <reference field="3" count="1">
            <x v="1"/>
          </reference>
          <reference field="5" count="1" selected="0">
            <x v="791"/>
          </reference>
          <reference field="11" count="1" selected="0">
            <x v="7"/>
          </reference>
        </references>
      </pivotArea>
    </format>
    <format dxfId="23918">
      <pivotArea dataOnly="0" labelOnly="1" outline="0" fieldPosition="0">
        <references count="5">
          <reference field="1" count="1" selected="0">
            <x v="6"/>
          </reference>
          <reference field="2" count="1" selected="0">
            <x v="185"/>
          </reference>
          <reference field="3" count="1">
            <x v="0"/>
          </reference>
          <reference field="5" count="1" selected="0">
            <x v="127"/>
          </reference>
          <reference field="11" count="1" selected="0">
            <x v="7"/>
          </reference>
        </references>
      </pivotArea>
    </format>
    <format dxfId="23917">
      <pivotArea dataOnly="0" labelOnly="1" outline="0" fieldPosition="0">
        <references count="5">
          <reference field="1" count="1" selected="0">
            <x v="6"/>
          </reference>
          <reference field="2" count="1" selected="0">
            <x v="185"/>
          </reference>
          <reference field="3" count="1">
            <x v="1"/>
          </reference>
          <reference field="5" count="1" selected="0">
            <x v="356"/>
          </reference>
          <reference field="11" count="1" selected="0">
            <x v="7"/>
          </reference>
        </references>
      </pivotArea>
    </format>
    <format dxfId="23916">
      <pivotArea dataOnly="0" labelOnly="1" outline="0" fieldPosition="0">
        <references count="5">
          <reference field="1" count="1" selected="0">
            <x v="6"/>
          </reference>
          <reference field="2" count="1" selected="0">
            <x v="185"/>
          </reference>
          <reference field="3" count="1">
            <x v="0"/>
          </reference>
          <reference field="5" count="1" selected="0">
            <x v="579"/>
          </reference>
          <reference field="11" count="1" selected="0">
            <x v="7"/>
          </reference>
        </references>
      </pivotArea>
    </format>
    <format dxfId="23915">
      <pivotArea dataOnly="0" labelOnly="1" outline="0" fieldPosition="0">
        <references count="5">
          <reference field="1" count="1" selected="0">
            <x v="6"/>
          </reference>
          <reference field="2" count="1" selected="0">
            <x v="185"/>
          </reference>
          <reference field="3" count="1">
            <x v="1"/>
          </reference>
          <reference field="5" count="1" selected="0">
            <x v="820"/>
          </reference>
          <reference field="11" count="1" selected="0">
            <x v="7"/>
          </reference>
        </references>
      </pivotArea>
    </format>
    <format dxfId="23914">
      <pivotArea dataOnly="0" labelOnly="1" outline="0" fieldPosition="0">
        <references count="5">
          <reference field="1" count="1" selected="0">
            <x v="0"/>
          </reference>
          <reference field="2" count="1" selected="0">
            <x v="186"/>
          </reference>
          <reference field="3" count="1">
            <x v="0"/>
          </reference>
          <reference field="5" count="1" selected="0">
            <x v="151"/>
          </reference>
          <reference field="11" count="1" selected="0">
            <x v="7"/>
          </reference>
        </references>
      </pivotArea>
    </format>
    <format dxfId="23913">
      <pivotArea dataOnly="0" labelOnly="1" outline="0" fieldPosition="0">
        <references count="5">
          <reference field="1" count="1" selected="0">
            <x v="0"/>
          </reference>
          <reference field="2" count="1" selected="0">
            <x v="186"/>
          </reference>
          <reference field="3" count="1">
            <x v="1"/>
          </reference>
          <reference field="5" count="1" selected="0">
            <x v="386"/>
          </reference>
          <reference field="11" count="1" selected="0">
            <x v="7"/>
          </reference>
        </references>
      </pivotArea>
    </format>
    <format dxfId="23912">
      <pivotArea dataOnly="0" labelOnly="1" outline="0" fieldPosition="0">
        <references count="5">
          <reference field="1" count="1" selected="0">
            <x v="0"/>
          </reference>
          <reference field="2" count="1" selected="0">
            <x v="186"/>
          </reference>
          <reference field="3" count="1">
            <x v="0"/>
          </reference>
          <reference field="5" count="1" selected="0">
            <x v="604"/>
          </reference>
          <reference field="11" count="1" selected="0">
            <x v="7"/>
          </reference>
        </references>
      </pivotArea>
    </format>
    <format dxfId="23911">
      <pivotArea dataOnly="0" labelOnly="1" outline="0" fieldPosition="0">
        <references count="5">
          <reference field="1" count="1" selected="0">
            <x v="0"/>
          </reference>
          <reference field="2" count="1" selected="0">
            <x v="186"/>
          </reference>
          <reference field="3" count="1">
            <x v="1"/>
          </reference>
          <reference field="5" count="1" selected="0">
            <x v="847"/>
          </reference>
          <reference field="11" count="1" selected="0">
            <x v="7"/>
          </reference>
        </references>
      </pivotArea>
    </format>
    <format dxfId="23910">
      <pivotArea dataOnly="0" labelOnly="1" outline="0" fieldPosition="0">
        <references count="5">
          <reference field="1" count="1" selected="0">
            <x v="1"/>
          </reference>
          <reference field="2" count="1" selected="0">
            <x v="187"/>
          </reference>
          <reference field="3" count="1">
            <x v="0"/>
          </reference>
          <reference field="5" count="1" selected="0">
            <x v="176"/>
          </reference>
          <reference field="11" count="1" selected="0">
            <x v="7"/>
          </reference>
        </references>
      </pivotArea>
    </format>
    <format dxfId="23909">
      <pivotArea dataOnly="0" labelOnly="1" outline="0" fieldPosition="0">
        <references count="5">
          <reference field="1" count="1" selected="0">
            <x v="1"/>
          </reference>
          <reference field="2" count="1" selected="0">
            <x v="187"/>
          </reference>
          <reference field="3" count="1">
            <x v="1"/>
          </reference>
          <reference field="5" count="1" selected="0">
            <x v="413"/>
          </reference>
          <reference field="11" count="1" selected="0">
            <x v="7"/>
          </reference>
        </references>
      </pivotArea>
    </format>
    <format dxfId="23908">
      <pivotArea dataOnly="0" labelOnly="1" outline="0" fieldPosition="0">
        <references count="5">
          <reference field="1" count="1" selected="0">
            <x v="1"/>
          </reference>
          <reference field="2" count="1" selected="0">
            <x v="187"/>
          </reference>
          <reference field="3" count="1">
            <x v="0"/>
          </reference>
          <reference field="5" count="1" selected="0">
            <x v="634"/>
          </reference>
          <reference field="11" count="1" selected="0">
            <x v="7"/>
          </reference>
        </references>
      </pivotArea>
    </format>
    <format dxfId="23907">
      <pivotArea dataOnly="0" labelOnly="1" outline="0" fieldPosition="0">
        <references count="5">
          <reference field="1" count="1" selected="0">
            <x v="1"/>
          </reference>
          <reference field="2" count="1" selected="0">
            <x v="187"/>
          </reference>
          <reference field="3" count="1">
            <x v="1"/>
          </reference>
          <reference field="5" count="1" selected="0">
            <x v="876"/>
          </reference>
          <reference field="11" count="1" selected="0">
            <x v="7"/>
          </reference>
        </references>
      </pivotArea>
    </format>
    <format dxfId="23906">
      <pivotArea dataOnly="0" labelOnly="1" outline="0" fieldPosition="0">
        <references count="5">
          <reference field="1" count="1" selected="0">
            <x v="2"/>
          </reference>
          <reference field="2" count="1" selected="0">
            <x v="188"/>
          </reference>
          <reference field="3" count="1">
            <x v="0"/>
          </reference>
          <reference field="5" count="1" selected="0">
            <x v="208"/>
          </reference>
          <reference field="11" count="1" selected="0">
            <x v="7"/>
          </reference>
        </references>
      </pivotArea>
    </format>
    <format dxfId="23905">
      <pivotArea dataOnly="0" labelOnly="1" outline="0" fieldPosition="0">
        <references count="5">
          <reference field="1" count="1" selected="0">
            <x v="2"/>
          </reference>
          <reference field="2" count="1" selected="0">
            <x v="188"/>
          </reference>
          <reference field="3" count="1">
            <x v="1"/>
          </reference>
          <reference field="5" count="1" selected="0">
            <x v="447"/>
          </reference>
          <reference field="11" count="1" selected="0">
            <x v="7"/>
          </reference>
        </references>
      </pivotArea>
    </format>
    <format dxfId="23904">
      <pivotArea dataOnly="0" labelOnly="1" outline="0" fieldPosition="0">
        <references count="5">
          <reference field="1" count="1" selected="0">
            <x v="2"/>
          </reference>
          <reference field="2" count="1" selected="0">
            <x v="188"/>
          </reference>
          <reference field="3" count="1">
            <x v="0"/>
          </reference>
          <reference field="5" count="1" selected="0">
            <x v="674"/>
          </reference>
          <reference field="11" count="1" selected="0">
            <x v="7"/>
          </reference>
        </references>
      </pivotArea>
    </format>
    <format dxfId="23903">
      <pivotArea dataOnly="0" labelOnly="1" outline="0" fieldPosition="0">
        <references count="5">
          <reference field="1" count="1" selected="0">
            <x v="3"/>
          </reference>
          <reference field="2" count="1" selected="0">
            <x v="189"/>
          </reference>
          <reference field="3" count="1">
            <x v="1"/>
          </reference>
          <reference field="5" count="1" selected="0">
            <x v="18"/>
          </reference>
          <reference field="11" count="1" selected="0">
            <x v="7"/>
          </reference>
        </references>
      </pivotArea>
    </format>
    <format dxfId="23902">
      <pivotArea dataOnly="0" labelOnly="1" outline="0" fieldPosition="0">
        <references count="5">
          <reference field="1" count="1" selected="0">
            <x v="3"/>
          </reference>
          <reference field="2" count="1" selected="0">
            <x v="189"/>
          </reference>
          <reference field="3" count="1">
            <x v="0"/>
          </reference>
          <reference field="5" count="1" selected="0">
            <x v="245"/>
          </reference>
          <reference field="11" count="1" selected="0">
            <x v="7"/>
          </reference>
        </references>
      </pivotArea>
    </format>
    <format dxfId="23901">
      <pivotArea dataOnly="0" labelOnly="1" outline="0" fieldPosition="0">
        <references count="5">
          <reference field="1" count="1" selected="0">
            <x v="3"/>
          </reference>
          <reference field="2" count="1" selected="0">
            <x v="189"/>
          </reference>
          <reference field="3" count="1">
            <x v="1"/>
          </reference>
          <reference field="5" count="1" selected="0">
            <x v="484"/>
          </reference>
          <reference field="11" count="1" selected="0">
            <x v="7"/>
          </reference>
        </references>
      </pivotArea>
    </format>
    <format dxfId="23900">
      <pivotArea dataOnly="0" labelOnly="1" outline="0" fieldPosition="0">
        <references count="5">
          <reference field="1" count="1" selected="0">
            <x v="3"/>
          </reference>
          <reference field="2" count="1" selected="0">
            <x v="189"/>
          </reference>
          <reference field="3" count="1">
            <x v="0"/>
          </reference>
          <reference field="5" count="1" selected="0">
            <x v="717"/>
          </reference>
          <reference field="11" count="1" selected="0">
            <x v="7"/>
          </reference>
        </references>
      </pivotArea>
    </format>
    <format dxfId="23899">
      <pivotArea dataOnly="0" labelOnly="1" outline="0" fieldPosition="0">
        <references count="5">
          <reference field="1" count="1" selected="0">
            <x v="4"/>
          </reference>
          <reference field="2" count="1" selected="0">
            <x v="190"/>
          </reference>
          <reference field="3" count="1">
            <x v="1"/>
          </reference>
          <reference field="5" count="1" selected="0">
            <x v="61"/>
          </reference>
          <reference field="11" count="1" selected="0">
            <x v="7"/>
          </reference>
        </references>
      </pivotArea>
    </format>
    <format dxfId="23898">
      <pivotArea dataOnly="0" labelOnly="1" outline="0" fieldPosition="0">
        <references count="5">
          <reference field="1" count="1" selected="0">
            <x v="4"/>
          </reference>
          <reference field="2" count="1" selected="0">
            <x v="190"/>
          </reference>
          <reference field="3" count="1">
            <x v="0"/>
          </reference>
          <reference field="5" count="1" selected="0">
            <x v="289"/>
          </reference>
          <reference field="11" count="1" selected="0">
            <x v="7"/>
          </reference>
        </references>
      </pivotArea>
    </format>
    <format dxfId="23897">
      <pivotArea dataOnly="0" labelOnly="1" outline="0" fieldPosition="0">
        <references count="5">
          <reference field="1" count="1" selected="0">
            <x v="4"/>
          </reference>
          <reference field="2" count="1" selected="0">
            <x v="190"/>
          </reference>
          <reference field="3" count="1">
            <x v="1"/>
          </reference>
          <reference field="5" count="1" selected="0">
            <x v="532"/>
          </reference>
          <reference field="11" count="1" selected="0">
            <x v="7"/>
          </reference>
        </references>
      </pivotArea>
    </format>
    <format dxfId="23896">
      <pivotArea dataOnly="0" labelOnly="1" outline="0" fieldPosition="0">
        <references count="5">
          <reference field="1" count="1" selected="0">
            <x v="4"/>
          </reference>
          <reference field="2" count="1" selected="0">
            <x v="190"/>
          </reference>
          <reference field="3" count="1">
            <x v="0"/>
          </reference>
          <reference field="5" count="1" selected="0">
            <x v="763"/>
          </reference>
          <reference field="11" count="1" selected="0">
            <x v="7"/>
          </reference>
        </references>
      </pivotArea>
    </format>
    <format dxfId="23895">
      <pivotArea dataOnly="0" labelOnly="1" outline="0" fieldPosition="0">
        <references count="5">
          <reference field="1" count="1" selected="0">
            <x v="5"/>
          </reference>
          <reference field="2" count="1" selected="0">
            <x v="191"/>
          </reference>
          <reference field="3" count="1">
            <x v="1"/>
          </reference>
          <reference field="5" count="1" selected="0">
            <x v="107"/>
          </reference>
          <reference field="11" count="1" selected="0">
            <x v="7"/>
          </reference>
        </references>
      </pivotArea>
    </format>
    <format dxfId="23894">
      <pivotArea dataOnly="0" labelOnly="1" outline="0" fieldPosition="0">
        <references count="5">
          <reference field="1" count="1" selected="0">
            <x v="5"/>
          </reference>
          <reference field="2" count="1" selected="0">
            <x v="191"/>
          </reference>
          <reference field="3" count="1">
            <x v="0"/>
          </reference>
          <reference field="5" count="1" selected="0">
            <x v="335"/>
          </reference>
          <reference field="11" count="1" selected="0">
            <x v="7"/>
          </reference>
        </references>
      </pivotArea>
    </format>
    <format dxfId="23893">
      <pivotArea dataOnly="0" labelOnly="1" outline="0" fieldPosition="0">
        <references count="5">
          <reference field="1" count="1" selected="0">
            <x v="5"/>
          </reference>
          <reference field="2" count="1" selected="0">
            <x v="191"/>
          </reference>
          <reference field="3" count="1">
            <x v="1"/>
          </reference>
          <reference field="5" count="1" selected="0">
            <x v="577"/>
          </reference>
          <reference field="11" count="1" selected="0">
            <x v="7"/>
          </reference>
        </references>
      </pivotArea>
    </format>
    <format dxfId="23892">
      <pivotArea dataOnly="0" labelOnly="1" outline="0" fieldPosition="0">
        <references count="5">
          <reference field="1" count="1" selected="0">
            <x v="5"/>
          </reference>
          <reference field="2" count="1" selected="0">
            <x v="191"/>
          </reference>
          <reference field="3" count="1">
            <x v="0"/>
          </reference>
          <reference field="5" count="1" selected="0">
            <x v="808"/>
          </reference>
          <reference field="11" count="1" selected="0">
            <x v="7"/>
          </reference>
        </references>
      </pivotArea>
    </format>
    <format dxfId="23891">
      <pivotArea dataOnly="0" labelOnly="1" outline="0" fieldPosition="0">
        <references count="5">
          <reference field="1" count="1" selected="0">
            <x v="6"/>
          </reference>
          <reference field="2" count="1" selected="0">
            <x v="192"/>
          </reference>
          <reference field="3" count="1">
            <x v="1"/>
          </reference>
          <reference field="5" count="1" selected="0">
            <x v="155"/>
          </reference>
          <reference field="11" count="1" selected="0">
            <x v="7"/>
          </reference>
        </references>
      </pivotArea>
    </format>
    <format dxfId="23890">
      <pivotArea dataOnly="0" labelOnly="1" outline="0" fieldPosition="0">
        <references count="5">
          <reference field="1" count="1" selected="0">
            <x v="6"/>
          </reference>
          <reference field="2" count="1" selected="0">
            <x v="192"/>
          </reference>
          <reference field="3" count="1">
            <x v="0"/>
          </reference>
          <reference field="5" count="1" selected="0">
            <x v="381"/>
          </reference>
          <reference field="11" count="1" selected="0">
            <x v="7"/>
          </reference>
        </references>
      </pivotArea>
    </format>
    <format dxfId="23889">
      <pivotArea dataOnly="0" labelOnly="1" outline="0" fieldPosition="0">
        <references count="5">
          <reference field="1" count="1" selected="0">
            <x v="6"/>
          </reference>
          <reference field="2" count="1" selected="0">
            <x v="192"/>
          </reference>
          <reference field="3" count="1">
            <x v="1"/>
          </reference>
          <reference field="5" count="1" selected="0">
            <x v="618"/>
          </reference>
          <reference field="11" count="1" selected="0">
            <x v="7"/>
          </reference>
        </references>
      </pivotArea>
    </format>
    <format dxfId="23888">
      <pivotArea dataOnly="0" labelOnly="1" outline="0" fieldPosition="0">
        <references count="5">
          <reference field="1" count="1" selected="0">
            <x v="6"/>
          </reference>
          <reference field="2" count="1" selected="0">
            <x v="192"/>
          </reference>
          <reference field="3" count="1">
            <x v="0"/>
          </reference>
          <reference field="5" count="1" selected="0">
            <x v="851"/>
          </reference>
          <reference field="11" count="1" selected="0">
            <x v="7"/>
          </reference>
        </references>
      </pivotArea>
    </format>
    <format dxfId="23887">
      <pivotArea dataOnly="0" labelOnly="1" outline="0" fieldPosition="0">
        <references count="5">
          <reference field="1" count="1" selected="0">
            <x v="0"/>
          </reference>
          <reference field="2" count="1" selected="0">
            <x v="193"/>
          </reference>
          <reference field="3" count="1">
            <x v="1"/>
          </reference>
          <reference field="5" count="1" selected="0">
            <x v="197"/>
          </reference>
          <reference field="11" count="1" selected="0">
            <x v="7"/>
          </reference>
        </references>
      </pivotArea>
    </format>
    <format dxfId="23886">
      <pivotArea dataOnly="0" labelOnly="1" outline="0" fieldPosition="0">
        <references count="5">
          <reference field="1" count="1" selected="0">
            <x v="0"/>
          </reference>
          <reference field="2" count="1" selected="0">
            <x v="193"/>
          </reference>
          <reference field="3" count="1">
            <x v="0"/>
          </reference>
          <reference field="5" count="1" selected="0">
            <x v="419"/>
          </reference>
          <reference field="11" count="1" selected="0">
            <x v="7"/>
          </reference>
        </references>
      </pivotArea>
    </format>
    <format dxfId="23885">
      <pivotArea dataOnly="0" labelOnly="1" outline="0" fieldPosition="0">
        <references count="5">
          <reference field="1" count="1" selected="0">
            <x v="0"/>
          </reference>
          <reference field="2" count="1" selected="0">
            <x v="193"/>
          </reference>
          <reference field="3" count="1">
            <x v="1"/>
          </reference>
          <reference field="5" count="1" selected="0">
            <x v="656"/>
          </reference>
          <reference field="11" count="1" selected="0">
            <x v="7"/>
          </reference>
        </references>
      </pivotArea>
    </format>
    <format dxfId="23884">
      <pivotArea dataOnly="0" labelOnly="1" outline="0" fieldPosition="0">
        <references count="5">
          <reference field="1" count="1" selected="0">
            <x v="0"/>
          </reference>
          <reference field="2" count="1" selected="0">
            <x v="193"/>
          </reference>
          <reference field="3" count="1">
            <x v="0"/>
          </reference>
          <reference field="5" count="1" selected="0">
            <x v="885"/>
          </reference>
          <reference field="11" count="1" selected="0">
            <x v="7"/>
          </reference>
        </references>
      </pivotArea>
    </format>
    <format dxfId="23883">
      <pivotArea dataOnly="0" labelOnly="1" outline="0" fieldPosition="0">
        <references count="5">
          <reference field="1" count="1" selected="0">
            <x v="1"/>
          </reference>
          <reference field="2" count="1" selected="0">
            <x v="194"/>
          </reference>
          <reference field="3" count="1">
            <x v="1"/>
          </reference>
          <reference field="5" count="1" selected="0">
            <x v="227"/>
          </reference>
          <reference field="11" count="1" selected="0">
            <x v="7"/>
          </reference>
        </references>
      </pivotArea>
    </format>
    <format dxfId="23882">
      <pivotArea dataOnly="0" labelOnly="1" outline="0" fieldPosition="0">
        <references count="5">
          <reference field="1" count="1" selected="0">
            <x v="1"/>
          </reference>
          <reference field="2" count="1" selected="0">
            <x v="194"/>
          </reference>
          <reference field="3" count="1">
            <x v="0"/>
          </reference>
          <reference field="5" count="1" selected="0">
            <x v="452"/>
          </reference>
          <reference field="11" count="1" selected="0">
            <x v="7"/>
          </reference>
        </references>
      </pivotArea>
    </format>
    <format dxfId="23881">
      <pivotArea dataOnly="0" labelOnly="1" outline="0" fieldPosition="0">
        <references count="5">
          <reference field="1" count="1" selected="0">
            <x v="1"/>
          </reference>
          <reference field="2" count="1" selected="0">
            <x v="194"/>
          </reference>
          <reference field="3" count="1">
            <x v="1"/>
          </reference>
          <reference field="5" count="1" selected="0">
            <x v="689"/>
          </reference>
          <reference field="11" count="1" selected="0">
            <x v="7"/>
          </reference>
        </references>
      </pivotArea>
    </format>
    <format dxfId="23880">
      <pivotArea dataOnly="0" labelOnly="1" outline="0" fieldPosition="0">
        <references count="5">
          <reference field="1" count="1" selected="0">
            <x v="2"/>
          </reference>
          <reference field="2" count="1" selected="0">
            <x v="195"/>
          </reference>
          <reference field="3" count="1">
            <x v="0"/>
          </reference>
          <reference field="5" count="1" selected="0">
            <x v="25"/>
          </reference>
          <reference field="11" count="1" selected="0">
            <x v="7"/>
          </reference>
        </references>
      </pivotArea>
    </format>
    <format dxfId="23879">
      <pivotArea dataOnly="0" labelOnly="1" outline="0" fieldPosition="0">
        <references count="5">
          <reference field="1" count="1" selected="0">
            <x v="2"/>
          </reference>
          <reference field="2" count="1" selected="0">
            <x v="195"/>
          </reference>
          <reference field="3" count="1">
            <x v="1"/>
          </reference>
          <reference field="5" count="1" selected="0">
            <x v="260"/>
          </reference>
          <reference field="11" count="1" selected="0">
            <x v="7"/>
          </reference>
        </references>
      </pivotArea>
    </format>
    <format dxfId="23878">
      <pivotArea dataOnly="0" labelOnly="1" outline="0" fieldPosition="0">
        <references count="5">
          <reference field="1" count="1" selected="0">
            <x v="2"/>
          </reference>
          <reference field="2" count="1" selected="0">
            <x v="195"/>
          </reference>
          <reference field="3" count="1">
            <x v="0"/>
          </reference>
          <reference field="5" count="1" selected="0">
            <x v="483"/>
          </reference>
          <reference field="11" count="1" selected="0">
            <x v="7"/>
          </reference>
        </references>
      </pivotArea>
    </format>
    <format dxfId="23877">
      <pivotArea dataOnly="0" labelOnly="1" outline="0" fieldPosition="0">
        <references count="5">
          <reference field="1" count="1" selected="0">
            <x v="2"/>
          </reference>
          <reference field="2" count="1" selected="0">
            <x v="195"/>
          </reference>
          <reference field="3" count="1">
            <x v="1"/>
          </reference>
          <reference field="5" count="1" selected="0">
            <x v="719"/>
          </reference>
          <reference field="11" count="1" selected="0">
            <x v="7"/>
          </reference>
        </references>
      </pivotArea>
    </format>
    <format dxfId="23876">
      <pivotArea dataOnly="0" labelOnly="1" outline="0" fieldPosition="0">
        <references count="5">
          <reference field="1" count="1" selected="0">
            <x v="3"/>
          </reference>
          <reference field="2" count="1" selected="0">
            <x v="196"/>
          </reference>
          <reference field="3" count="1">
            <x v="0"/>
          </reference>
          <reference field="5" count="1" selected="0">
            <x v="58"/>
          </reference>
          <reference field="11" count="1" selected="0">
            <x v="7"/>
          </reference>
        </references>
      </pivotArea>
    </format>
    <format dxfId="23875">
      <pivotArea dataOnly="0" labelOnly="1" outline="0" fieldPosition="0">
        <references count="5">
          <reference field="1" count="1" selected="0">
            <x v="3"/>
          </reference>
          <reference field="2" count="1" selected="0">
            <x v="196"/>
          </reference>
          <reference field="3" count="1">
            <x v="1"/>
          </reference>
          <reference field="5" count="1" selected="0">
            <x v="289"/>
          </reference>
          <reference field="11" count="1" selected="0">
            <x v="7"/>
          </reference>
        </references>
      </pivotArea>
    </format>
    <format dxfId="23874">
      <pivotArea dataOnly="0" labelOnly="1" outline="0" fieldPosition="0">
        <references count="5">
          <reference field="1" count="1" selected="0">
            <x v="3"/>
          </reference>
          <reference field="2" count="1" selected="0">
            <x v="196"/>
          </reference>
          <reference field="3" count="1">
            <x v="0"/>
          </reference>
          <reference field="5" count="1" selected="0">
            <x v="512"/>
          </reference>
          <reference field="11" count="1" selected="0">
            <x v="7"/>
          </reference>
        </references>
      </pivotArea>
    </format>
    <format dxfId="23873">
      <pivotArea dataOnly="0" labelOnly="1" outline="0" fieldPosition="0">
        <references count="5">
          <reference field="1" count="1" selected="0">
            <x v="3"/>
          </reference>
          <reference field="2" count="1" selected="0">
            <x v="196"/>
          </reference>
          <reference field="3" count="1">
            <x v="1"/>
          </reference>
          <reference field="5" count="1" selected="0">
            <x v="751"/>
          </reference>
          <reference field="11" count="1" selected="0">
            <x v="7"/>
          </reference>
        </references>
      </pivotArea>
    </format>
    <format dxfId="23872">
      <pivotArea dataOnly="0" labelOnly="1" outline="0" fieldPosition="0">
        <references count="5">
          <reference field="1" count="1" selected="0">
            <x v="4"/>
          </reference>
          <reference field="2" count="1" selected="0">
            <x v="197"/>
          </reference>
          <reference field="3" count="1">
            <x v="0"/>
          </reference>
          <reference field="5" count="1" selected="0">
            <x v="83"/>
          </reference>
          <reference field="11" count="1" selected="0">
            <x v="7"/>
          </reference>
        </references>
      </pivotArea>
    </format>
    <format dxfId="23871">
      <pivotArea dataOnly="0" labelOnly="1" outline="0" fieldPosition="0">
        <references count="5">
          <reference field="1" count="1" selected="0">
            <x v="4"/>
          </reference>
          <reference field="2" count="1" selected="0">
            <x v="197"/>
          </reference>
          <reference field="3" count="1">
            <x v="1"/>
          </reference>
          <reference field="5" count="1" selected="0">
            <x v="317"/>
          </reference>
          <reference field="11" count="1" selected="0">
            <x v="7"/>
          </reference>
        </references>
      </pivotArea>
    </format>
    <format dxfId="23870">
      <pivotArea dataOnly="0" labelOnly="1" outline="0" fieldPosition="0">
        <references count="5">
          <reference field="1" count="1" selected="0">
            <x v="4"/>
          </reference>
          <reference field="2" count="1" selected="0">
            <x v="197"/>
          </reference>
          <reference field="3" count="1">
            <x v="0"/>
          </reference>
          <reference field="5" count="1" selected="0">
            <x v="542"/>
          </reference>
          <reference field="11" count="1" selected="0">
            <x v="7"/>
          </reference>
        </references>
      </pivotArea>
    </format>
    <format dxfId="23869">
      <pivotArea dataOnly="0" labelOnly="1" outline="0" fieldPosition="0">
        <references count="5">
          <reference field="1" count="1" selected="0">
            <x v="4"/>
          </reference>
          <reference field="2" count="1" selected="0">
            <x v="197"/>
          </reference>
          <reference field="3" count="1">
            <x v="1"/>
          </reference>
          <reference field="5" count="1" selected="0">
            <x v="778"/>
          </reference>
          <reference field="11" count="1" selected="0">
            <x v="7"/>
          </reference>
        </references>
      </pivotArea>
    </format>
    <format dxfId="23868">
      <pivotArea dataOnly="0" labelOnly="1" outline="0" fieldPosition="0">
        <references count="5">
          <reference field="1" count="1" selected="0">
            <x v="5"/>
          </reference>
          <reference field="2" count="1" selected="0">
            <x v="198"/>
          </reference>
          <reference field="3" count="1">
            <x v="0"/>
          </reference>
          <reference field="5" count="1" selected="0">
            <x v="113"/>
          </reference>
          <reference field="11" count="1" selected="0">
            <x v="7"/>
          </reference>
        </references>
      </pivotArea>
    </format>
    <format dxfId="23867">
      <pivotArea dataOnly="0" labelOnly="1" outline="0" fieldPosition="0">
        <references count="5">
          <reference field="1" count="1" selected="0">
            <x v="5"/>
          </reference>
          <reference field="2" count="1" selected="0">
            <x v="198"/>
          </reference>
          <reference field="3" count="1">
            <x v="1"/>
          </reference>
          <reference field="5" count="1" selected="0">
            <x v="344"/>
          </reference>
          <reference field="11" count="1" selected="0">
            <x v="7"/>
          </reference>
        </references>
      </pivotArea>
    </format>
    <format dxfId="23866">
      <pivotArea dataOnly="0" labelOnly="1" outline="0" fieldPosition="0">
        <references count="5">
          <reference field="1" count="1" selected="0">
            <x v="5"/>
          </reference>
          <reference field="2" count="1" selected="0">
            <x v="198"/>
          </reference>
          <reference field="3" count="1">
            <x v="0"/>
          </reference>
          <reference field="5" count="1" selected="0">
            <x v="567"/>
          </reference>
          <reference field="11" count="1" selected="0">
            <x v="7"/>
          </reference>
        </references>
      </pivotArea>
    </format>
    <format dxfId="23865">
      <pivotArea dataOnly="0" labelOnly="1" outline="0" fieldPosition="0">
        <references count="5">
          <reference field="1" count="1" selected="0">
            <x v="5"/>
          </reference>
          <reference field="2" count="1" selected="0">
            <x v="198"/>
          </reference>
          <reference field="3" count="1">
            <x v="1"/>
          </reference>
          <reference field="5" count="1" selected="0">
            <x v="807"/>
          </reference>
          <reference field="11" count="1" selected="0">
            <x v="7"/>
          </reference>
        </references>
      </pivotArea>
    </format>
    <format dxfId="23864">
      <pivotArea dataOnly="0" labelOnly="1" outline="0" fieldPosition="0">
        <references count="5">
          <reference field="1" count="1" selected="0">
            <x v="6"/>
          </reference>
          <reference field="2" count="1" selected="0">
            <x v="199"/>
          </reference>
          <reference field="3" count="1">
            <x v="0"/>
          </reference>
          <reference field="5" count="1" selected="0">
            <x v="140"/>
          </reference>
          <reference field="11" count="1" selected="0">
            <x v="7"/>
          </reference>
        </references>
      </pivotArea>
    </format>
    <format dxfId="23863">
      <pivotArea dataOnly="0" labelOnly="1" outline="0" fieldPosition="0">
        <references count="5">
          <reference field="1" count="1" selected="0">
            <x v="6"/>
          </reference>
          <reference field="2" count="1" selected="0">
            <x v="199"/>
          </reference>
          <reference field="3" count="1">
            <x v="1"/>
          </reference>
          <reference field="5" count="1" selected="0">
            <x v="372"/>
          </reference>
          <reference field="11" count="1" selected="0">
            <x v="7"/>
          </reference>
        </references>
      </pivotArea>
    </format>
    <format dxfId="23862">
      <pivotArea dataOnly="0" labelOnly="1" outline="0" fieldPosition="0">
        <references count="5">
          <reference field="1" count="1" selected="0">
            <x v="6"/>
          </reference>
          <reference field="2" count="1" selected="0">
            <x v="199"/>
          </reference>
          <reference field="3" count="1">
            <x v="0"/>
          </reference>
          <reference field="5" count="1" selected="0">
            <x v="592"/>
          </reference>
          <reference field="11" count="1" selected="0">
            <x v="7"/>
          </reference>
        </references>
      </pivotArea>
    </format>
    <format dxfId="23861">
      <pivotArea dataOnly="0" labelOnly="1" outline="0" fieldPosition="0">
        <references count="5">
          <reference field="1" count="1" selected="0">
            <x v="6"/>
          </reference>
          <reference field="2" count="1" selected="0">
            <x v="199"/>
          </reference>
          <reference field="3" count="1">
            <x v="1"/>
          </reference>
          <reference field="5" count="1" selected="0">
            <x v="832"/>
          </reference>
          <reference field="11" count="1" selected="0">
            <x v="7"/>
          </reference>
        </references>
      </pivotArea>
    </format>
    <format dxfId="23860">
      <pivotArea dataOnly="0" labelOnly="1" outline="0" fieldPosition="0">
        <references count="5">
          <reference field="1" count="1" selected="0">
            <x v="0"/>
          </reference>
          <reference field="2" count="1" selected="0">
            <x v="200"/>
          </reference>
          <reference field="3" count="1">
            <x v="0"/>
          </reference>
          <reference field="5" count="1" selected="0">
            <x v="161"/>
          </reference>
          <reference field="11" count="1" selected="0">
            <x v="7"/>
          </reference>
        </references>
      </pivotArea>
    </format>
    <format dxfId="23859">
      <pivotArea dataOnly="0" labelOnly="1" outline="0" fieldPosition="0">
        <references count="5">
          <reference field="1" count="1" selected="0">
            <x v="0"/>
          </reference>
          <reference field="2" count="1" selected="0">
            <x v="200"/>
          </reference>
          <reference field="3" count="1">
            <x v="1"/>
          </reference>
          <reference field="5" count="1" selected="0">
            <x v="397"/>
          </reference>
          <reference field="11" count="1" selected="0">
            <x v="7"/>
          </reference>
        </references>
      </pivotArea>
    </format>
    <format dxfId="23858">
      <pivotArea dataOnly="0" labelOnly="1" outline="0" fieldPosition="0">
        <references count="5">
          <reference field="1" count="1" selected="0">
            <x v="0"/>
          </reference>
          <reference field="2" count="1" selected="0">
            <x v="200"/>
          </reference>
          <reference field="3" count="1">
            <x v="0"/>
          </reference>
          <reference field="5" count="1" selected="0">
            <x v="615"/>
          </reference>
          <reference field="11" count="1" selected="0">
            <x v="7"/>
          </reference>
        </references>
      </pivotArea>
    </format>
    <format dxfId="23857">
      <pivotArea dataOnly="0" labelOnly="1" outline="0" fieldPosition="0">
        <references count="5">
          <reference field="1" count="1" selected="0">
            <x v="0"/>
          </reference>
          <reference field="2" count="1" selected="0">
            <x v="200"/>
          </reference>
          <reference field="3" count="1">
            <x v="1"/>
          </reference>
          <reference field="5" count="1" selected="0">
            <x v="859"/>
          </reference>
          <reference field="11" count="1" selected="0">
            <x v="7"/>
          </reference>
        </references>
      </pivotArea>
    </format>
    <format dxfId="23856">
      <pivotArea dataOnly="0" labelOnly="1" outline="0" fieldPosition="0">
        <references count="5">
          <reference field="1" count="1" selected="0">
            <x v="1"/>
          </reference>
          <reference field="2" count="1" selected="0">
            <x v="201"/>
          </reference>
          <reference field="3" count="1">
            <x v="0"/>
          </reference>
          <reference field="5" count="1" selected="0">
            <x v="189"/>
          </reference>
          <reference field="11" count="1" selected="0">
            <x v="7"/>
          </reference>
        </references>
      </pivotArea>
    </format>
    <format dxfId="23855">
      <pivotArea dataOnly="0" labelOnly="1" outline="0" fieldPosition="0">
        <references count="5">
          <reference field="1" count="1" selected="0">
            <x v="1"/>
          </reference>
          <reference field="2" count="1" selected="0">
            <x v="201"/>
          </reference>
          <reference field="3" count="1">
            <x v="1"/>
          </reference>
          <reference field="5" count="1" selected="0">
            <x v="425"/>
          </reference>
          <reference field="11" count="1" selected="0">
            <x v="7"/>
          </reference>
        </references>
      </pivotArea>
    </format>
    <format dxfId="23854">
      <pivotArea dataOnly="0" labelOnly="1" outline="0" fieldPosition="0">
        <references count="5">
          <reference field="1" count="1" selected="0">
            <x v="1"/>
          </reference>
          <reference field="2" count="1" selected="0">
            <x v="201"/>
          </reference>
          <reference field="3" count="1">
            <x v="0"/>
          </reference>
          <reference field="5" count="1" selected="0">
            <x v="646"/>
          </reference>
          <reference field="11" count="1" selected="0">
            <x v="7"/>
          </reference>
        </references>
      </pivotArea>
    </format>
    <format dxfId="23853">
      <pivotArea dataOnly="0" labelOnly="1" outline="0" fieldPosition="0">
        <references count="5">
          <reference field="1" count="1" selected="0">
            <x v="1"/>
          </reference>
          <reference field="2" count="1" selected="0">
            <x v="201"/>
          </reference>
          <reference field="3" count="1">
            <x v="1"/>
          </reference>
          <reference field="5" count="1" selected="0">
            <x v="884"/>
          </reference>
          <reference field="11" count="1" selected="0">
            <x v="7"/>
          </reference>
        </references>
      </pivotArea>
    </format>
    <format dxfId="23852">
      <pivotArea dataOnly="0" labelOnly="1" outline="0" fieldPosition="0">
        <references count="5">
          <reference field="1" count="1" selected="0">
            <x v="2"/>
          </reference>
          <reference field="2" count="1" selected="0">
            <x v="202"/>
          </reference>
          <reference field="3" count="1">
            <x v="0"/>
          </reference>
          <reference field="5" count="1" selected="0">
            <x v="216"/>
          </reference>
          <reference field="11" count="1" selected="0">
            <x v="7"/>
          </reference>
        </references>
      </pivotArea>
    </format>
    <format dxfId="23851">
      <pivotArea dataOnly="0" labelOnly="1" outline="0" fieldPosition="0">
        <references count="5">
          <reference field="1" count="1" selected="0">
            <x v="2"/>
          </reference>
          <reference field="2" count="1" selected="0">
            <x v="202"/>
          </reference>
          <reference field="3" count="1">
            <x v="1"/>
          </reference>
          <reference field="5" count="1" selected="0">
            <x v="455"/>
          </reference>
          <reference field="11" count="1" selected="0">
            <x v="7"/>
          </reference>
        </references>
      </pivotArea>
    </format>
    <format dxfId="23850">
      <pivotArea dataOnly="0" labelOnly="1" outline="0" fieldPosition="0">
        <references count="5">
          <reference field="1" count="1" selected="0">
            <x v="2"/>
          </reference>
          <reference field="2" count="1" selected="0">
            <x v="202"/>
          </reference>
          <reference field="3" count="1">
            <x v="0"/>
          </reference>
          <reference field="5" count="1" selected="0">
            <x v="678"/>
          </reference>
          <reference field="11" count="1" selected="0">
            <x v="7"/>
          </reference>
        </references>
      </pivotArea>
    </format>
    <format dxfId="23849">
      <pivotArea dataOnly="0" labelOnly="1" outline="0" fieldPosition="0">
        <references count="5">
          <reference field="1" count="1" selected="0">
            <x v="3"/>
          </reference>
          <reference field="2" count="1" selected="0">
            <x v="203"/>
          </reference>
          <reference field="3" count="1">
            <x v="1"/>
          </reference>
          <reference field="5" count="1" selected="0">
            <x v="26"/>
          </reference>
          <reference field="11" count="1" selected="0">
            <x v="7"/>
          </reference>
        </references>
      </pivotArea>
    </format>
    <format dxfId="23848">
      <pivotArea dataOnly="0" labelOnly="1" outline="0" fieldPosition="0">
        <references count="5">
          <reference field="1" count="1" selected="0">
            <x v="3"/>
          </reference>
          <reference field="2" count="1" selected="0">
            <x v="203"/>
          </reference>
          <reference field="3" count="1">
            <x v="0"/>
          </reference>
          <reference field="5" count="1" selected="0">
            <x v="250"/>
          </reference>
          <reference field="11" count="1" selected="0">
            <x v="7"/>
          </reference>
        </references>
      </pivotArea>
    </format>
    <format dxfId="23847">
      <pivotArea dataOnly="0" labelOnly="1" outline="0" fieldPosition="0">
        <references count="5">
          <reference field="1" count="1" selected="0">
            <x v="3"/>
          </reference>
          <reference field="2" count="1" selected="0">
            <x v="203"/>
          </reference>
          <reference field="3" count="1">
            <x v="1"/>
          </reference>
          <reference field="5" count="1" selected="0">
            <x v="493"/>
          </reference>
          <reference field="11" count="1" selected="0">
            <x v="7"/>
          </reference>
        </references>
      </pivotArea>
    </format>
    <format dxfId="23846">
      <pivotArea dataOnly="0" labelOnly="1" outline="0" fieldPosition="0">
        <references count="5">
          <reference field="1" count="1" selected="0">
            <x v="3"/>
          </reference>
          <reference field="2" count="1" selected="0">
            <x v="203"/>
          </reference>
          <reference field="3" count="1">
            <x v="0"/>
          </reference>
          <reference field="5" count="1" selected="0">
            <x v="718"/>
          </reference>
          <reference field="11" count="1" selected="0">
            <x v="7"/>
          </reference>
        </references>
      </pivotArea>
    </format>
    <format dxfId="23845">
      <pivotArea dataOnly="0" labelOnly="1" outline="0" fieldPosition="0">
        <references count="5">
          <reference field="1" count="1" selected="0">
            <x v="4"/>
          </reference>
          <reference field="2" count="1" selected="0">
            <x v="204"/>
          </reference>
          <reference field="3" count="1">
            <x v="1"/>
          </reference>
          <reference field="5" count="1" selected="0">
            <x v="68"/>
          </reference>
          <reference field="11" count="1" selected="0">
            <x v="7"/>
          </reference>
        </references>
      </pivotArea>
    </format>
    <format dxfId="23844">
      <pivotArea dataOnly="0" labelOnly="1" outline="0" fieldPosition="0">
        <references count="5">
          <reference field="1" count="1" selected="0">
            <x v="4"/>
          </reference>
          <reference field="2" count="1" selected="0">
            <x v="204"/>
          </reference>
          <reference field="3" count="1">
            <x v="0"/>
          </reference>
          <reference field="5" count="1" selected="0">
            <x v="294"/>
          </reference>
          <reference field="11" count="1" selected="0">
            <x v="7"/>
          </reference>
        </references>
      </pivotArea>
    </format>
    <format dxfId="23843">
      <pivotArea dataOnly="0" labelOnly="1" outline="0" fieldPosition="0">
        <references count="5">
          <reference field="1" count="1" selected="0">
            <x v="4"/>
          </reference>
          <reference field="2" count="1" selected="0">
            <x v="204"/>
          </reference>
          <reference field="3" count="1">
            <x v="1"/>
          </reference>
          <reference field="5" count="1" selected="0">
            <x v="539"/>
          </reference>
          <reference field="11" count="1" selected="0">
            <x v="7"/>
          </reference>
        </references>
      </pivotArea>
    </format>
    <format dxfId="23842">
      <pivotArea dataOnly="0" labelOnly="1" outline="0" fieldPosition="0">
        <references count="5">
          <reference field="1" count="1" selected="0">
            <x v="4"/>
          </reference>
          <reference field="2" count="1" selected="0">
            <x v="204"/>
          </reference>
          <reference field="3" count="1">
            <x v="0"/>
          </reference>
          <reference field="5" count="1" selected="0">
            <x v="770"/>
          </reference>
          <reference field="11" count="1" selected="0">
            <x v="7"/>
          </reference>
        </references>
      </pivotArea>
    </format>
    <format dxfId="23841">
      <pivotArea dataOnly="0" labelOnly="1" outline="0" fieldPosition="0">
        <references count="5">
          <reference field="1" count="1" selected="0">
            <x v="5"/>
          </reference>
          <reference field="2" count="1" selected="0">
            <x v="205"/>
          </reference>
          <reference field="3" count="1">
            <x v="1"/>
          </reference>
          <reference field="5" count="1" selected="0">
            <x v="117"/>
          </reference>
          <reference field="11" count="1" selected="0">
            <x v="7"/>
          </reference>
        </references>
      </pivotArea>
    </format>
    <format dxfId="23840">
      <pivotArea dataOnly="0" labelOnly="1" outline="0" fieldPosition="0">
        <references count="5">
          <reference field="1" count="1" selected="0">
            <x v="5"/>
          </reference>
          <reference field="2" count="1" selected="0">
            <x v="205"/>
          </reference>
          <reference field="3" count="1">
            <x v="0"/>
          </reference>
          <reference field="5" count="1" selected="0">
            <x v="339"/>
          </reference>
          <reference field="11" count="1" selected="0">
            <x v="7"/>
          </reference>
        </references>
      </pivotArea>
    </format>
    <format dxfId="23839">
      <pivotArea dataOnly="0" labelOnly="1" outline="0" fieldPosition="0">
        <references count="5">
          <reference field="1" count="1" selected="0">
            <x v="5"/>
          </reference>
          <reference field="2" count="1" selected="0">
            <x v="205"/>
          </reference>
          <reference field="3" count="1">
            <x v="1"/>
          </reference>
          <reference field="5" count="1" selected="0">
            <x v="584"/>
          </reference>
          <reference field="11" count="1" selected="0">
            <x v="7"/>
          </reference>
        </references>
      </pivotArea>
    </format>
    <format dxfId="23838">
      <pivotArea dataOnly="0" labelOnly="1" outline="0" fieldPosition="0">
        <references count="5">
          <reference field="1" count="1" selected="0">
            <x v="5"/>
          </reference>
          <reference field="2" count="1" selected="0">
            <x v="205"/>
          </reference>
          <reference field="3" count="1">
            <x v="0"/>
          </reference>
          <reference field="5" count="1" selected="0">
            <x v="814"/>
          </reference>
          <reference field="11" count="1" selected="0">
            <x v="7"/>
          </reference>
        </references>
      </pivotArea>
    </format>
    <format dxfId="23837">
      <pivotArea dataOnly="0" labelOnly="1" outline="0" fieldPosition="0">
        <references count="5">
          <reference field="1" count="1" selected="0">
            <x v="6"/>
          </reference>
          <reference field="2" count="1" selected="0">
            <x v="206"/>
          </reference>
          <reference field="3" count="1">
            <x v="1"/>
          </reference>
          <reference field="5" count="1" selected="0">
            <x v="159"/>
          </reference>
          <reference field="11" count="1" selected="0">
            <x v="7"/>
          </reference>
        </references>
      </pivotArea>
    </format>
    <format dxfId="23836">
      <pivotArea dataOnly="0" labelOnly="1" outline="0" fieldPosition="0">
        <references count="5">
          <reference field="1" count="1" selected="0">
            <x v="6"/>
          </reference>
          <reference field="2" count="1" selected="0">
            <x v="206"/>
          </reference>
          <reference field="3" count="1">
            <x v="0"/>
          </reference>
          <reference field="5" count="1" selected="0">
            <x v="381"/>
          </reference>
          <reference field="11" count="1" selected="0">
            <x v="7"/>
          </reference>
        </references>
      </pivotArea>
    </format>
    <format dxfId="23835">
      <pivotArea dataOnly="0" labelOnly="1" outline="0" fieldPosition="0">
        <references count="5">
          <reference field="1" count="1" selected="0">
            <x v="6"/>
          </reference>
          <reference field="2" count="1" selected="0">
            <x v="206"/>
          </reference>
          <reference field="3" count="1">
            <x v="1"/>
          </reference>
          <reference field="5" count="1" selected="0">
            <x v="619"/>
          </reference>
          <reference field="11" count="1" selected="0">
            <x v="7"/>
          </reference>
        </references>
      </pivotArea>
    </format>
    <format dxfId="23834">
      <pivotArea dataOnly="0" labelOnly="1" outline="0" fieldPosition="0">
        <references count="5">
          <reference field="1" count="1" selected="0">
            <x v="6"/>
          </reference>
          <reference field="2" count="1" selected="0">
            <x v="206"/>
          </reference>
          <reference field="3" count="1">
            <x v="0"/>
          </reference>
          <reference field="5" count="1" selected="0">
            <x v="844"/>
          </reference>
          <reference field="11" count="1" selected="0">
            <x v="7"/>
          </reference>
        </references>
      </pivotArea>
    </format>
    <format dxfId="23833">
      <pivotArea dataOnly="0" labelOnly="1" outline="0" fieldPosition="0">
        <references count="5">
          <reference field="1" count="1" selected="0">
            <x v="0"/>
          </reference>
          <reference field="2" count="1" selected="0">
            <x v="207"/>
          </reference>
          <reference field="3" count="1">
            <x v="1"/>
          </reference>
          <reference field="5" count="1" selected="0">
            <x v="194"/>
          </reference>
          <reference field="11" count="1" selected="0">
            <x v="7"/>
          </reference>
        </references>
      </pivotArea>
    </format>
    <format dxfId="23832">
      <pivotArea dataOnly="0" labelOnly="1" outline="0" fieldPosition="0">
        <references count="5">
          <reference field="1" count="1" selected="0">
            <x v="0"/>
          </reference>
          <reference field="2" count="1" selected="0">
            <x v="207"/>
          </reference>
          <reference field="3" count="1">
            <x v="0"/>
          </reference>
          <reference field="5" count="1" selected="0">
            <x v="409"/>
          </reference>
          <reference field="11" count="1" selected="0">
            <x v="7"/>
          </reference>
        </references>
      </pivotArea>
    </format>
    <format dxfId="23831">
      <pivotArea dataOnly="0" labelOnly="1" outline="0" fieldPosition="0">
        <references count="5">
          <reference field="1" count="1" selected="0">
            <x v="0"/>
          </reference>
          <reference field="2" count="1" selected="0">
            <x v="207"/>
          </reference>
          <reference field="3" count="1">
            <x v="1"/>
          </reference>
          <reference field="5" count="1" selected="0">
            <x v="649"/>
          </reference>
          <reference field="11" count="1" selected="0">
            <x v="7"/>
          </reference>
        </references>
      </pivotArea>
    </format>
    <format dxfId="23830">
      <pivotArea dataOnly="0" labelOnly="1" outline="0" fieldPosition="0">
        <references count="5">
          <reference field="1" count="1" selected="0">
            <x v="0"/>
          </reference>
          <reference field="2" count="1" selected="0">
            <x v="207"/>
          </reference>
          <reference field="3" count="1">
            <x v="0"/>
          </reference>
          <reference field="5" count="1" selected="0">
            <x v="870"/>
          </reference>
          <reference field="11" count="1" selected="0">
            <x v="7"/>
          </reference>
        </references>
      </pivotArea>
    </format>
    <format dxfId="23829">
      <pivotArea dataOnly="0" labelOnly="1" outline="0" fieldPosition="0">
        <references count="5">
          <reference field="1" count="1" selected="0">
            <x v="1"/>
          </reference>
          <reference field="2" count="1" selected="0">
            <x v="208"/>
          </reference>
          <reference field="3" count="1">
            <x v="1"/>
          </reference>
          <reference field="5" count="1" selected="0">
            <x v="217"/>
          </reference>
          <reference field="11" count="1" selected="0">
            <x v="7"/>
          </reference>
        </references>
      </pivotArea>
    </format>
    <format dxfId="23828">
      <pivotArea dataOnly="0" labelOnly="1" outline="0" fieldPosition="0">
        <references count="5">
          <reference field="1" count="1" selected="0">
            <x v="1"/>
          </reference>
          <reference field="2" count="1" selected="0">
            <x v="208"/>
          </reference>
          <reference field="3" count="1">
            <x v="0"/>
          </reference>
          <reference field="5" count="1" selected="0">
            <x v="433"/>
          </reference>
          <reference field="11" count="1" selected="0">
            <x v="7"/>
          </reference>
        </references>
      </pivotArea>
    </format>
    <format dxfId="23827">
      <pivotArea dataOnly="0" labelOnly="1" outline="0" fieldPosition="0">
        <references count="5">
          <reference field="1" count="1" selected="0">
            <x v="1"/>
          </reference>
          <reference field="2" count="1" selected="0">
            <x v="208"/>
          </reference>
          <reference field="3" count="1">
            <x v="1"/>
          </reference>
          <reference field="5" count="1" selected="0">
            <x v="674"/>
          </reference>
          <reference field="11" count="1" selected="0">
            <x v="7"/>
          </reference>
        </references>
      </pivotArea>
    </format>
    <format dxfId="23826">
      <pivotArea dataOnly="0" labelOnly="1" outline="0" fieldPosition="0">
        <references count="5">
          <reference field="1" count="1" selected="0">
            <x v="2"/>
          </reference>
          <reference field="2" count="1" selected="0">
            <x v="209"/>
          </reference>
          <reference field="3" count="1">
            <x v="0"/>
          </reference>
          <reference field="5" count="1" selected="0">
            <x v="3"/>
          </reference>
          <reference field="11" count="1" selected="0">
            <x v="7"/>
          </reference>
        </references>
      </pivotArea>
    </format>
    <format dxfId="23825">
      <pivotArea dataOnly="0" labelOnly="1" outline="0" fieldPosition="0">
        <references count="5">
          <reference field="1" count="1" selected="0">
            <x v="2"/>
          </reference>
          <reference field="2" count="1" selected="0">
            <x v="209"/>
          </reference>
          <reference field="3" count="1">
            <x v="1"/>
          </reference>
          <reference field="5" count="1" selected="0">
            <x v="237"/>
          </reference>
          <reference field="11" count="1" selected="0">
            <x v="7"/>
          </reference>
        </references>
      </pivotArea>
    </format>
    <format dxfId="23824">
      <pivotArea dataOnly="0" labelOnly="1" outline="0" fieldPosition="0">
        <references count="5">
          <reference field="1" count="1" selected="0">
            <x v="2"/>
          </reference>
          <reference field="2" count="1" selected="0">
            <x v="209"/>
          </reference>
          <reference field="3" count="1">
            <x v="0"/>
          </reference>
          <reference field="5" count="1" selected="0">
            <x v="457"/>
          </reference>
          <reference field="11" count="1" selected="0">
            <x v="7"/>
          </reference>
        </references>
      </pivotArea>
    </format>
    <format dxfId="23823">
      <pivotArea dataOnly="0" labelOnly="1" outline="0" fieldPosition="0">
        <references count="5">
          <reference field="1" count="1" selected="0">
            <x v="2"/>
          </reference>
          <reference field="2" count="1" selected="0">
            <x v="209"/>
          </reference>
          <reference field="3" count="1">
            <x v="1"/>
          </reference>
          <reference field="5" count="1" selected="0">
            <x v="694"/>
          </reference>
          <reference field="11" count="1" selected="0">
            <x v="7"/>
          </reference>
        </references>
      </pivotArea>
    </format>
    <format dxfId="23822">
      <pivotArea dataOnly="0" labelOnly="1" outline="0" fieldPosition="0">
        <references count="5">
          <reference field="1" count="1" selected="0">
            <x v="3"/>
          </reference>
          <reference field="2" count="1" selected="0">
            <x v="210"/>
          </reference>
          <reference field="3" count="1">
            <x v="0"/>
          </reference>
          <reference field="5" count="1" selected="0">
            <x v="23"/>
          </reference>
          <reference field="11" count="1" selected="0">
            <x v="7"/>
          </reference>
        </references>
      </pivotArea>
    </format>
    <format dxfId="23821">
      <pivotArea dataOnly="0" labelOnly="1" outline="0" fieldPosition="0">
        <references count="5">
          <reference field="1" count="1" selected="0">
            <x v="3"/>
          </reference>
          <reference field="2" count="1" selected="0">
            <x v="210"/>
          </reference>
          <reference field="3" count="1">
            <x v="1"/>
          </reference>
          <reference field="5" count="1" selected="0">
            <x v="258"/>
          </reference>
          <reference field="11" count="1" selected="0">
            <x v="7"/>
          </reference>
        </references>
      </pivotArea>
    </format>
    <format dxfId="23820">
      <pivotArea dataOnly="0" labelOnly="1" outline="0" fieldPosition="0">
        <references count="5">
          <reference field="1" count="1" selected="0">
            <x v="3"/>
          </reference>
          <reference field="2" count="1" selected="0">
            <x v="210"/>
          </reference>
          <reference field="3" count="1">
            <x v="0"/>
          </reference>
          <reference field="5" count="1" selected="0">
            <x v="478"/>
          </reference>
          <reference field="11" count="1" selected="0">
            <x v="7"/>
          </reference>
        </references>
      </pivotArea>
    </format>
    <format dxfId="23819">
      <pivotArea dataOnly="0" labelOnly="1" outline="0" fieldPosition="0">
        <references count="5">
          <reference field="1" count="1" selected="0">
            <x v="3"/>
          </reference>
          <reference field="2" count="1" selected="0">
            <x v="210"/>
          </reference>
          <reference field="3" count="1">
            <x v="1"/>
          </reference>
          <reference field="5" count="1" selected="0">
            <x v="716"/>
          </reference>
          <reference field="11" count="1" selected="0">
            <x v="7"/>
          </reference>
        </references>
      </pivotArea>
    </format>
    <format dxfId="23818">
      <pivotArea dataOnly="0" labelOnly="1" outline="0" fieldPosition="0">
        <references count="5">
          <reference field="1" count="1" selected="0">
            <x v="4"/>
          </reference>
          <reference field="2" count="1" selected="0">
            <x v="211"/>
          </reference>
          <reference field="3" count="1">
            <x v="0"/>
          </reference>
          <reference field="5" count="1" selected="0">
            <x v="48"/>
          </reference>
          <reference field="11" count="1" selected="0">
            <x v="7"/>
          </reference>
        </references>
      </pivotArea>
    </format>
    <format dxfId="23817">
      <pivotArea dataOnly="0" labelOnly="1" outline="0" fieldPosition="0">
        <references count="5">
          <reference field="1" count="1" selected="0">
            <x v="4"/>
          </reference>
          <reference field="2" count="1" selected="0">
            <x v="211"/>
          </reference>
          <reference field="3" count="1">
            <x v="1"/>
          </reference>
          <reference field="5" count="1" selected="0">
            <x v="281"/>
          </reference>
          <reference field="11" count="1" selected="0">
            <x v="7"/>
          </reference>
        </references>
      </pivotArea>
    </format>
    <format dxfId="23816">
      <pivotArea dataOnly="0" labelOnly="1" outline="0" fieldPosition="0">
        <references count="5">
          <reference field="1" count="1" selected="0">
            <x v="4"/>
          </reference>
          <reference field="2" count="1" selected="0">
            <x v="211"/>
          </reference>
          <reference field="3" count="1">
            <x v="0"/>
          </reference>
          <reference field="5" count="1" selected="0">
            <x v="500"/>
          </reference>
          <reference field="11" count="1" selected="0">
            <x v="7"/>
          </reference>
        </references>
      </pivotArea>
    </format>
    <format dxfId="23815">
      <pivotArea dataOnly="0" labelOnly="1" outline="0" fieldPosition="0">
        <references count="5">
          <reference field="1" count="1" selected="0">
            <x v="4"/>
          </reference>
          <reference field="2" count="1" selected="0">
            <x v="211"/>
          </reference>
          <reference field="3" count="1">
            <x v="1"/>
          </reference>
          <reference field="5" count="1" selected="0">
            <x v="736"/>
          </reference>
          <reference field="11" count="1" selected="0">
            <x v="7"/>
          </reference>
        </references>
      </pivotArea>
    </format>
    <format dxfId="23814">
      <pivotArea dataOnly="0" labelOnly="1" outline="0" fieldPosition="0">
        <references count="5">
          <reference field="1" count="1" selected="0">
            <x v="5"/>
          </reference>
          <reference field="2" count="1" selected="0">
            <x v="212"/>
          </reference>
          <reference field="3" count="1">
            <x v="0"/>
          </reference>
          <reference field="5" count="1" selected="0">
            <x v="69"/>
          </reference>
          <reference field="11" count="1" selected="0">
            <x v="8"/>
          </reference>
        </references>
      </pivotArea>
    </format>
    <format dxfId="23813">
      <pivotArea dataOnly="0" labelOnly="1" outline="0" fieldPosition="0">
        <references count="5">
          <reference field="1" count="1" selected="0">
            <x v="5"/>
          </reference>
          <reference field="2" count="1" selected="0">
            <x v="212"/>
          </reference>
          <reference field="3" count="1">
            <x v="1"/>
          </reference>
          <reference field="5" count="1" selected="0">
            <x v="297"/>
          </reference>
          <reference field="11" count="1" selected="0">
            <x v="8"/>
          </reference>
        </references>
      </pivotArea>
    </format>
    <format dxfId="23812">
      <pivotArea dataOnly="0" labelOnly="1" outline="0" fieldPosition="0">
        <references count="5">
          <reference field="1" count="1" selected="0">
            <x v="5"/>
          </reference>
          <reference field="2" count="1" selected="0">
            <x v="212"/>
          </reference>
          <reference field="3" count="1">
            <x v="0"/>
          </reference>
          <reference field="5" count="1" selected="0">
            <x v="523"/>
          </reference>
          <reference field="11" count="1" selected="0">
            <x v="8"/>
          </reference>
        </references>
      </pivotArea>
    </format>
    <format dxfId="23811">
      <pivotArea dataOnly="0" labelOnly="1" outline="0" fieldPosition="0">
        <references count="5">
          <reference field="1" count="1" selected="0">
            <x v="5"/>
          </reference>
          <reference field="2" count="1" selected="0">
            <x v="212"/>
          </reference>
          <reference field="3" count="1">
            <x v="1"/>
          </reference>
          <reference field="5" count="1" selected="0">
            <x v="756"/>
          </reference>
          <reference field="11" count="1" selected="0">
            <x v="8"/>
          </reference>
        </references>
      </pivotArea>
    </format>
    <format dxfId="23810">
      <pivotArea dataOnly="0" labelOnly="1" outline="0" fieldPosition="0">
        <references count="5">
          <reference field="1" count="1" selected="0">
            <x v="6"/>
          </reference>
          <reference field="2" count="1" selected="0">
            <x v="213"/>
          </reference>
          <reference field="3" count="1">
            <x v="0"/>
          </reference>
          <reference field="5" count="1" selected="0">
            <x v="88"/>
          </reference>
          <reference field="11" count="1" selected="0">
            <x v="8"/>
          </reference>
        </references>
      </pivotArea>
    </format>
    <format dxfId="23809">
      <pivotArea dataOnly="0" labelOnly="1" outline="0" fieldPosition="0">
        <references count="5">
          <reference field="1" count="1" selected="0">
            <x v="6"/>
          </reference>
          <reference field="2" count="1" selected="0">
            <x v="213"/>
          </reference>
          <reference field="3" count="1">
            <x v="1"/>
          </reference>
          <reference field="5" count="1" selected="0">
            <x v="318"/>
          </reference>
          <reference field="11" count="1" selected="0">
            <x v="8"/>
          </reference>
        </references>
      </pivotArea>
    </format>
    <format dxfId="23808">
      <pivotArea dataOnly="0" labelOnly="1" outline="0" fieldPosition="0">
        <references count="5">
          <reference field="1" count="1" selected="0">
            <x v="6"/>
          </reference>
          <reference field="2" count="1" selected="0">
            <x v="213"/>
          </reference>
          <reference field="3" count="1">
            <x v="0"/>
          </reference>
          <reference field="5" count="1" selected="0">
            <x v="546"/>
          </reference>
          <reference field="11" count="1" selected="0">
            <x v="8"/>
          </reference>
        </references>
      </pivotArea>
    </format>
    <format dxfId="23807">
      <pivotArea dataOnly="0" labelOnly="1" outline="0" fieldPosition="0">
        <references count="5">
          <reference field="1" count="1" selected="0">
            <x v="6"/>
          </reference>
          <reference field="2" count="1" selected="0">
            <x v="213"/>
          </reference>
          <reference field="3" count="1">
            <x v="1"/>
          </reference>
          <reference field="5" count="1" selected="0">
            <x v="777"/>
          </reference>
          <reference field="11" count="1" selected="0">
            <x v="8"/>
          </reference>
        </references>
      </pivotArea>
    </format>
    <format dxfId="23806">
      <pivotArea dataOnly="0" labelOnly="1" outline="0" fieldPosition="0">
        <references count="5">
          <reference field="1" count="1" selected="0">
            <x v="0"/>
          </reference>
          <reference field="2" count="1" selected="0">
            <x v="214"/>
          </reference>
          <reference field="3" count="1">
            <x v="0"/>
          </reference>
          <reference field="5" count="1" selected="0">
            <x v="112"/>
          </reference>
          <reference field="11" count="1" selected="0">
            <x v="8"/>
          </reference>
        </references>
      </pivotArea>
    </format>
    <format dxfId="23805">
      <pivotArea dataOnly="0" labelOnly="1" outline="0" fieldPosition="0">
        <references count="5">
          <reference field="1" count="1" selected="0">
            <x v="0"/>
          </reference>
          <reference field="2" count="1" selected="0">
            <x v="214"/>
          </reference>
          <reference field="3" count="1">
            <x v="1"/>
          </reference>
          <reference field="5" count="1" selected="0">
            <x v="339"/>
          </reference>
          <reference field="11" count="1" selected="0">
            <x v="8"/>
          </reference>
        </references>
      </pivotArea>
    </format>
    <format dxfId="23804">
      <pivotArea dataOnly="0" labelOnly="1" outline="0" fieldPosition="0">
        <references count="5">
          <reference field="1" count="1" selected="0">
            <x v="0"/>
          </reference>
          <reference field="2" count="1" selected="0">
            <x v="214"/>
          </reference>
          <reference field="3" count="1">
            <x v="0"/>
          </reference>
          <reference field="5" count="1" selected="0">
            <x v="565"/>
          </reference>
          <reference field="11" count="1" selected="0">
            <x v="8"/>
          </reference>
        </references>
      </pivotArea>
    </format>
    <format dxfId="23803">
      <pivotArea dataOnly="0" labelOnly="1" outline="0" fieldPosition="0">
        <references count="5">
          <reference field="1" count="1" selected="0">
            <x v="0"/>
          </reference>
          <reference field="2" count="1" selected="0">
            <x v="214"/>
          </reference>
          <reference field="3" count="1">
            <x v="1"/>
          </reference>
          <reference field="5" count="1" selected="0">
            <x v="802"/>
          </reference>
          <reference field="11" count="1" selected="0">
            <x v="8"/>
          </reference>
        </references>
      </pivotArea>
    </format>
    <format dxfId="23802">
      <pivotArea dataOnly="0" labelOnly="1" outline="0" fieldPosition="0">
        <references count="5">
          <reference field="1" count="1" selected="0">
            <x v="1"/>
          </reference>
          <reference field="2" count="1" selected="0">
            <x v="215"/>
          </reference>
          <reference field="3" count="1">
            <x v="0"/>
          </reference>
          <reference field="5" count="1" selected="0">
            <x v="136"/>
          </reference>
          <reference field="11" count="1" selected="0">
            <x v="8"/>
          </reference>
        </references>
      </pivotArea>
    </format>
    <format dxfId="23801">
      <pivotArea dataOnly="0" labelOnly="1" outline="0" fieldPosition="0">
        <references count="5">
          <reference field="1" count="1" selected="0">
            <x v="1"/>
          </reference>
          <reference field="2" count="1" selected="0">
            <x v="215"/>
          </reference>
          <reference field="3" count="1">
            <x v="1"/>
          </reference>
          <reference field="5" count="1" selected="0">
            <x v="364"/>
          </reference>
          <reference field="11" count="1" selected="0">
            <x v="8"/>
          </reference>
        </references>
      </pivotArea>
    </format>
    <format dxfId="23800">
      <pivotArea dataOnly="0" labelOnly="1" outline="0" fieldPosition="0">
        <references count="5">
          <reference field="1" count="1" selected="0">
            <x v="1"/>
          </reference>
          <reference field="2" count="1" selected="0">
            <x v="215"/>
          </reference>
          <reference field="3" count="1">
            <x v="0"/>
          </reference>
          <reference field="5" count="1" selected="0">
            <x v="589"/>
          </reference>
          <reference field="11" count="1" selected="0">
            <x v="8"/>
          </reference>
        </references>
      </pivotArea>
    </format>
    <format dxfId="23799">
      <pivotArea dataOnly="0" labelOnly="1" outline="0" fieldPosition="0">
        <references count="5">
          <reference field="1" count="1" selected="0">
            <x v="1"/>
          </reference>
          <reference field="2" count="1" selected="0">
            <x v="215"/>
          </reference>
          <reference field="3" count="1">
            <x v="1"/>
          </reference>
          <reference field="5" count="1" selected="0">
            <x v="828"/>
          </reference>
          <reference field="11" count="1" selected="0">
            <x v="8"/>
          </reference>
        </references>
      </pivotArea>
    </format>
    <format dxfId="23798">
      <pivotArea dataOnly="0" labelOnly="1" outline="0" fieldPosition="0">
        <references count="5">
          <reference field="1" count="1" selected="0">
            <x v="2"/>
          </reference>
          <reference field="2" count="1" selected="0">
            <x v="216"/>
          </reference>
          <reference field="3" count="1">
            <x v="0"/>
          </reference>
          <reference field="5" count="1" selected="0">
            <x v="156"/>
          </reference>
          <reference field="11" count="1" selected="0">
            <x v="8"/>
          </reference>
        </references>
      </pivotArea>
    </format>
    <format dxfId="23797">
      <pivotArea dataOnly="0" labelOnly="1" outline="0" fieldPosition="0">
        <references count="5">
          <reference field="1" count="1" selected="0">
            <x v="2"/>
          </reference>
          <reference field="2" count="1" selected="0">
            <x v="216"/>
          </reference>
          <reference field="3" count="1">
            <x v="1"/>
          </reference>
          <reference field="5" count="1" selected="0">
            <x v="390"/>
          </reference>
          <reference field="11" count="1" selected="0">
            <x v="8"/>
          </reference>
        </references>
      </pivotArea>
    </format>
    <format dxfId="23796">
      <pivotArea dataOnly="0" labelOnly="1" outline="0" fieldPosition="0">
        <references count="5">
          <reference field="1" count="1" selected="0">
            <x v="2"/>
          </reference>
          <reference field="2" count="1" selected="0">
            <x v="216"/>
          </reference>
          <reference field="3" count="1">
            <x v="0"/>
          </reference>
          <reference field="5" count="1" selected="0">
            <x v="614"/>
          </reference>
          <reference field="11" count="1" selected="0">
            <x v="8"/>
          </reference>
        </references>
      </pivotArea>
    </format>
    <format dxfId="23795">
      <pivotArea dataOnly="0" labelOnly="1" outline="0" fieldPosition="0">
        <references count="5">
          <reference field="1" count="1" selected="0">
            <x v="2"/>
          </reference>
          <reference field="2" count="1" selected="0">
            <x v="216"/>
          </reference>
          <reference field="3" count="1">
            <x v="1"/>
          </reference>
          <reference field="5" count="1" selected="0">
            <x v="857"/>
          </reference>
          <reference field="11" count="1" selected="0">
            <x v="8"/>
          </reference>
        </references>
      </pivotArea>
    </format>
    <format dxfId="23794">
      <pivotArea dataOnly="0" labelOnly="1" outline="0" fieldPosition="0">
        <references count="5">
          <reference field="1" count="1" selected="0">
            <x v="3"/>
          </reference>
          <reference field="2" count="1" selected="0">
            <x v="217"/>
          </reference>
          <reference field="3" count="1">
            <x v="0"/>
          </reference>
          <reference field="5" count="1" selected="0">
            <x v="187"/>
          </reference>
          <reference field="11" count="1" selected="0">
            <x v="8"/>
          </reference>
        </references>
      </pivotArea>
    </format>
    <format dxfId="23793">
      <pivotArea dataOnly="0" labelOnly="1" outline="0" fieldPosition="0">
        <references count="5">
          <reference field="1" count="1" selected="0">
            <x v="3"/>
          </reference>
          <reference field="2" count="1" selected="0">
            <x v="217"/>
          </reference>
          <reference field="3" count="1">
            <x v="1"/>
          </reference>
          <reference field="5" count="1" selected="0">
            <x v="425"/>
          </reference>
          <reference field="11" count="1" selected="0">
            <x v="8"/>
          </reference>
        </references>
      </pivotArea>
    </format>
    <format dxfId="23792">
      <pivotArea dataOnly="0" labelOnly="1" outline="0" fieldPosition="0">
        <references count="5">
          <reference field="1" count="1" selected="0">
            <x v="3"/>
          </reference>
          <reference field="2" count="1" selected="0">
            <x v="217"/>
          </reference>
          <reference field="3" count="1">
            <x v="0"/>
          </reference>
          <reference field="5" count="1" selected="0">
            <x v="651"/>
          </reference>
          <reference field="11" count="1" selected="0">
            <x v="8"/>
          </reference>
        </references>
      </pivotArea>
    </format>
    <format dxfId="23791">
      <pivotArea dataOnly="0" labelOnly="1" outline="0" fieldPosition="0">
        <references count="5">
          <reference field="1" count="1" selected="0">
            <x v="3"/>
          </reference>
          <reference field="2" count="1" selected="0">
            <x v="217"/>
          </reference>
          <reference field="3" count="1">
            <x v="1"/>
          </reference>
          <reference field="5" count="1" selected="0">
            <x v="889"/>
          </reference>
          <reference field="11" count="1" selected="0">
            <x v="8"/>
          </reference>
        </references>
      </pivotArea>
    </format>
    <format dxfId="23790">
      <pivotArea dataOnly="0" labelOnly="1" outline="0" fieldPosition="0">
        <references count="5">
          <reference field="1" count="1" selected="0">
            <x v="4"/>
          </reference>
          <reference field="2" count="1" selected="0">
            <x v="218"/>
          </reference>
          <reference field="3" count="1">
            <x v="0"/>
          </reference>
          <reference field="5" count="1" selected="0">
            <x v="220"/>
          </reference>
          <reference field="11" count="1" selected="0">
            <x v="8"/>
          </reference>
        </references>
      </pivotArea>
    </format>
    <format dxfId="23789">
      <pivotArea dataOnly="0" labelOnly="1" outline="0" fieldPosition="0">
        <references count="5">
          <reference field="1" count="1" selected="0">
            <x v="4"/>
          </reference>
          <reference field="2" count="1" selected="0">
            <x v="218"/>
          </reference>
          <reference field="3" count="1">
            <x v="1"/>
          </reference>
          <reference field="5" count="1" selected="0">
            <x v="463"/>
          </reference>
          <reference field="11" count="1" selected="0">
            <x v="8"/>
          </reference>
        </references>
      </pivotArea>
    </format>
    <format dxfId="23788">
      <pivotArea dataOnly="0" labelOnly="1" outline="0" fieldPosition="0">
        <references count="5">
          <reference field="1" count="1" selected="0">
            <x v="4"/>
          </reference>
          <reference field="2" count="1" selected="0">
            <x v="218"/>
          </reference>
          <reference field="3" count="1">
            <x v="0"/>
          </reference>
          <reference field="5" count="1" selected="0">
            <x v="696"/>
          </reference>
          <reference field="11" count="1" selected="0">
            <x v="8"/>
          </reference>
        </references>
      </pivotArea>
    </format>
    <format dxfId="23787">
      <pivotArea dataOnly="0" labelOnly="1" outline="0" fieldPosition="0">
        <references count="5">
          <reference field="1" count="1" selected="0">
            <x v="5"/>
          </reference>
          <reference field="2" count="1" selected="0">
            <x v="219"/>
          </reference>
          <reference field="3" count="1">
            <x v="1"/>
          </reference>
          <reference field="5" count="1" selected="0">
            <x v="45"/>
          </reference>
          <reference field="11" count="1" selected="0">
            <x v="8"/>
          </reference>
        </references>
      </pivotArea>
    </format>
    <format dxfId="23786">
      <pivotArea dataOnly="0" labelOnly="1" outline="0" fieldPosition="0">
        <references count="5">
          <reference field="1" count="1" selected="0">
            <x v="5"/>
          </reference>
          <reference field="2" count="1" selected="0">
            <x v="219"/>
          </reference>
          <reference field="3" count="1">
            <x v="0"/>
          </reference>
          <reference field="5" count="1" selected="0">
            <x v="273"/>
          </reference>
          <reference field="11" count="1" selected="0">
            <x v="8"/>
          </reference>
        </references>
      </pivotArea>
    </format>
    <format dxfId="23785">
      <pivotArea dataOnly="0" labelOnly="1" outline="0" fieldPosition="0">
        <references count="5">
          <reference field="1" count="1" selected="0">
            <x v="5"/>
          </reference>
          <reference field="2" count="1" selected="0">
            <x v="219"/>
          </reference>
          <reference field="3" count="1">
            <x v="1"/>
          </reference>
          <reference field="5" count="1" selected="0">
            <x v="513"/>
          </reference>
          <reference field="11" count="1" selected="0">
            <x v="8"/>
          </reference>
        </references>
      </pivotArea>
    </format>
    <format dxfId="23784">
      <pivotArea dataOnly="0" labelOnly="1" outline="0" fieldPosition="0">
        <references count="5">
          <reference field="1" count="1" selected="0">
            <x v="5"/>
          </reference>
          <reference field="2" count="1" selected="0">
            <x v="219"/>
          </reference>
          <reference field="3" count="1">
            <x v="0"/>
          </reference>
          <reference field="5" count="1" selected="0">
            <x v="751"/>
          </reference>
          <reference field="11" count="1" selected="0">
            <x v="8"/>
          </reference>
        </references>
      </pivotArea>
    </format>
    <format dxfId="23783">
      <pivotArea dataOnly="0" labelOnly="1" outline="0" fieldPosition="0">
        <references count="5">
          <reference field="1" count="1" selected="0">
            <x v="6"/>
          </reference>
          <reference field="2" count="1" selected="0">
            <x v="220"/>
          </reference>
          <reference field="3" count="1">
            <x v="1"/>
          </reference>
          <reference field="5" count="1" selected="0">
            <x v="99"/>
          </reference>
          <reference field="11" count="1" selected="0">
            <x v="8"/>
          </reference>
        </references>
      </pivotArea>
    </format>
    <format dxfId="23782">
      <pivotArea dataOnly="0" labelOnly="1" outline="0" fieldPosition="0">
        <references count="5">
          <reference field="1" count="1" selected="0">
            <x v="6"/>
          </reference>
          <reference field="2" count="1" selected="0">
            <x v="220"/>
          </reference>
          <reference field="3" count="1">
            <x v="0"/>
          </reference>
          <reference field="5" count="1" selected="0">
            <x v="322"/>
          </reference>
          <reference field="11" count="1" selected="0">
            <x v="8"/>
          </reference>
        </references>
      </pivotArea>
    </format>
    <format dxfId="23781">
      <pivotArea dataOnly="0" labelOnly="1" outline="0" fieldPosition="0">
        <references count="5">
          <reference field="1" count="1" selected="0">
            <x v="6"/>
          </reference>
          <reference field="2" count="1" selected="0">
            <x v="220"/>
          </reference>
          <reference field="3" count="1">
            <x v="1"/>
          </reference>
          <reference field="5" count="1" selected="0">
            <x v="572"/>
          </reference>
          <reference field="11" count="1" selected="0">
            <x v="8"/>
          </reference>
        </references>
      </pivotArea>
    </format>
    <format dxfId="23780">
      <pivotArea dataOnly="0" labelOnly="1" outline="0" fieldPosition="0">
        <references count="5">
          <reference field="1" count="1" selected="0">
            <x v="6"/>
          </reference>
          <reference field="2" count="1" selected="0">
            <x v="220"/>
          </reference>
          <reference field="3" count="1">
            <x v="0"/>
          </reference>
          <reference field="5" count="1" selected="0">
            <x v="801"/>
          </reference>
          <reference field="11" count="1" selected="0">
            <x v="8"/>
          </reference>
        </references>
      </pivotArea>
    </format>
    <format dxfId="23779">
      <pivotArea dataOnly="0" labelOnly="1" outline="0" fieldPosition="0">
        <references count="5">
          <reference field="1" count="1" selected="0">
            <x v="0"/>
          </reference>
          <reference field="2" count="1" selected="0">
            <x v="221"/>
          </reference>
          <reference field="3" count="1">
            <x v="1"/>
          </reference>
          <reference field="5" count="1" selected="0">
            <x v="152"/>
          </reference>
          <reference field="11" count="1" selected="0">
            <x v="8"/>
          </reference>
        </references>
      </pivotArea>
    </format>
    <format dxfId="23778">
      <pivotArea dataOnly="0" labelOnly="1" outline="0" fieldPosition="0">
        <references count="5">
          <reference field="1" count="1" selected="0">
            <x v="0"/>
          </reference>
          <reference field="2" count="1" selected="0">
            <x v="221"/>
          </reference>
          <reference field="3" count="1">
            <x v="0"/>
          </reference>
          <reference field="5" count="1" selected="0">
            <x v="373"/>
          </reference>
          <reference field="11" count="1" selected="0">
            <x v="8"/>
          </reference>
        </references>
      </pivotArea>
    </format>
    <format dxfId="23777">
      <pivotArea dataOnly="0" labelOnly="1" outline="0" fieldPosition="0">
        <references count="5">
          <reference field="1" count="1" selected="0">
            <x v="0"/>
          </reference>
          <reference field="2" count="1" selected="0">
            <x v="221"/>
          </reference>
          <reference field="3" count="1">
            <x v="1"/>
          </reference>
          <reference field="5" count="1" selected="0">
            <x v="614"/>
          </reference>
          <reference field="11" count="1" selected="0">
            <x v="8"/>
          </reference>
        </references>
      </pivotArea>
    </format>
    <format dxfId="23776">
      <pivotArea dataOnly="0" labelOnly="1" outline="0" fieldPosition="0">
        <references count="5">
          <reference field="1" count="1" selected="0">
            <x v="0"/>
          </reference>
          <reference field="2" count="1" selected="0">
            <x v="221"/>
          </reference>
          <reference field="3" count="1">
            <x v="0"/>
          </reference>
          <reference field="5" count="1" selected="0">
            <x v="846"/>
          </reference>
          <reference field="11" count="1" selected="0">
            <x v="8"/>
          </reference>
        </references>
      </pivotArea>
    </format>
    <format dxfId="23775">
      <pivotArea dataOnly="0" labelOnly="1" outline="0" fieldPosition="0">
        <references count="5">
          <reference field="1" count="1" selected="0">
            <x v="1"/>
          </reference>
          <reference field="2" count="1" selected="0">
            <x v="222"/>
          </reference>
          <reference field="3" count="1">
            <x v="1"/>
          </reference>
          <reference field="5" count="1" selected="0">
            <x v="194"/>
          </reference>
          <reference field="11" count="1" selected="0">
            <x v="8"/>
          </reference>
        </references>
      </pivotArea>
    </format>
    <format dxfId="23774">
      <pivotArea dataOnly="0" labelOnly="1" outline="0" fieldPosition="0">
        <references count="5">
          <reference field="1" count="1" selected="0">
            <x v="1"/>
          </reference>
          <reference field="2" count="1" selected="0">
            <x v="222"/>
          </reference>
          <reference field="3" count="1">
            <x v="0"/>
          </reference>
          <reference field="5" count="1" selected="0">
            <x v="414"/>
          </reference>
          <reference field="11" count="1" selected="0">
            <x v="8"/>
          </reference>
        </references>
      </pivotArea>
    </format>
    <format dxfId="23773">
      <pivotArea dataOnly="0" labelOnly="1" outline="0" fieldPosition="0">
        <references count="5">
          <reference field="1" count="1" selected="0">
            <x v="1"/>
          </reference>
          <reference field="2" count="1" selected="0">
            <x v="222"/>
          </reference>
          <reference field="3" count="1">
            <x v="1"/>
          </reference>
          <reference field="5" count="1" selected="0">
            <x v="654"/>
          </reference>
          <reference field="11" count="1" selected="0">
            <x v="8"/>
          </reference>
        </references>
      </pivotArea>
    </format>
    <format dxfId="23772">
      <pivotArea dataOnly="0" labelOnly="1" outline="0" fieldPosition="0">
        <references count="5">
          <reference field="1" count="1" selected="0">
            <x v="1"/>
          </reference>
          <reference field="2" count="1" selected="0">
            <x v="222"/>
          </reference>
          <reference field="3" count="1">
            <x v="0"/>
          </reference>
          <reference field="5" count="1" selected="0">
            <x v="882"/>
          </reference>
          <reference field="11" count="1" selected="0">
            <x v="8"/>
          </reference>
        </references>
      </pivotArea>
    </format>
    <format dxfId="23771">
      <pivotArea dataOnly="0" labelOnly="1" outline="0" fieldPosition="0">
        <references count="5">
          <reference field="1" count="1" selected="0">
            <x v="2"/>
          </reference>
          <reference field="2" count="1" selected="0">
            <x v="223"/>
          </reference>
          <reference field="3" count="1">
            <x v="1"/>
          </reference>
          <reference field="5" count="1" selected="0">
            <x v="223"/>
          </reference>
          <reference field="11" count="1" selected="0">
            <x v="8"/>
          </reference>
        </references>
      </pivotArea>
    </format>
    <format dxfId="23770">
      <pivotArea dataOnly="0" labelOnly="1" outline="0" fieldPosition="0">
        <references count="5">
          <reference field="1" count="1" selected="0">
            <x v="2"/>
          </reference>
          <reference field="2" count="1" selected="0">
            <x v="223"/>
          </reference>
          <reference field="3" count="1">
            <x v="0"/>
          </reference>
          <reference field="5" count="1" selected="0">
            <x v="448"/>
          </reference>
          <reference field="11" count="1" selected="0">
            <x v="8"/>
          </reference>
        </references>
      </pivotArea>
    </format>
    <format dxfId="23769">
      <pivotArea dataOnly="0" labelOnly="1" outline="0" fieldPosition="0">
        <references count="5">
          <reference field="1" count="1" selected="0">
            <x v="2"/>
          </reference>
          <reference field="2" count="1" selected="0">
            <x v="223"/>
          </reference>
          <reference field="3" count="1">
            <x v="1"/>
          </reference>
          <reference field="5" count="1" selected="0">
            <x v="684"/>
          </reference>
          <reference field="11" count="1" selected="0">
            <x v="8"/>
          </reference>
        </references>
      </pivotArea>
    </format>
    <format dxfId="23768">
      <pivotArea dataOnly="0" labelOnly="1" outline="0" fieldPosition="0">
        <references count="5">
          <reference field="1" count="1" selected="0">
            <x v="3"/>
          </reference>
          <reference field="2" count="1" selected="0">
            <x v="224"/>
          </reference>
          <reference field="3" count="1">
            <x v="0"/>
          </reference>
          <reference field="5" count="1" selected="0">
            <x v="21"/>
          </reference>
          <reference field="11" count="1" selected="0">
            <x v="8"/>
          </reference>
        </references>
      </pivotArea>
    </format>
    <format dxfId="23767">
      <pivotArea dataOnly="0" labelOnly="1" outline="0" fieldPosition="0">
        <references count="5">
          <reference field="1" count="1" selected="0">
            <x v="3"/>
          </reference>
          <reference field="2" count="1" selected="0">
            <x v="224"/>
          </reference>
          <reference field="3" count="1">
            <x v="1"/>
          </reference>
          <reference field="5" count="1" selected="0">
            <x v="251"/>
          </reference>
          <reference field="11" count="1" selected="0">
            <x v="8"/>
          </reference>
        </references>
      </pivotArea>
    </format>
    <format dxfId="23766">
      <pivotArea dataOnly="0" labelOnly="1" outline="0" fieldPosition="0">
        <references count="5">
          <reference field="1" count="1" selected="0">
            <x v="3"/>
          </reference>
          <reference field="2" count="1" selected="0">
            <x v="224"/>
          </reference>
          <reference field="3" count="1">
            <x v="0"/>
          </reference>
          <reference field="5" count="1" selected="0">
            <x v="476"/>
          </reference>
          <reference field="11" count="1" selected="0">
            <x v="8"/>
          </reference>
        </references>
      </pivotArea>
    </format>
    <format dxfId="23765">
      <pivotArea dataOnly="0" labelOnly="1" outline="0" fieldPosition="0">
        <references count="5">
          <reference field="1" count="1" selected="0">
            <x v="3"/>
          </reference>
          <reference field="2" count="1" selected="0">
            <x v="224"/>
          </reference>
          <reference field="3" count="1">
            <x v="1"/>
          </reference>
          <reference field="5" count="1" selected="0">
            <x v="712"/>
          </reference>
          <reference field="11" count="1" selected="0">
            <x v="8"/>
          </reference>
        </references>
      </pivotArea>
    </format>
    <format dxfId="23764">
      <pivotArea dataOnly="0" labelOnly="1" outline="0" fieldPosition="0">
        <references count="5">
          <reference field="1" count="1" selected="0">
            <x v="4"/>
          </reference>
          <reference field="2" count="1" selected="0">
            <x v="225"/>
          </reference>
          <reference field="3" count="1">
            <x v="0"/>
          </reference>
          <reference field="5" count="1" selected="0">
            <x v="51"/>
          </reference>
          <reference field="11" count="1" selected="0">
            <x v="8"/>
          </reference>
        </references>
      </pivotArea>
    </format>
    <format dxfId="23763">
      <pivotArea dataOnly="0" labelOnly="1" outline="0" fieldPosition="0">
        <references count="5">
          <reference field="1" count="1" selected="0">
            <x v="4"/>
          </reference>
          <reference field="2" count="1" selected="0">
            <x v="225"/>
          </reference>
          <reference field="3" count="1">
            <x v="1"/>
          </reference>
          <reference field="5" count="1" selected="0">
            <x v="280"/>
          </reference>
          <reference field="11" count="1" selected="0">
            <x v="8"/>
          </reference>
        </references>
      </pivotArea>
    </format>
    <format dxfId="23762">
      <pivotArea dataOnly="0" labelOnly="1" outline="0" fieldPosition="0">
        <references count="5">
          <reference field="1" count="1" selected="0">
            <x v="4"/>
          </reference>
          <reference field="2" count="1" selected="0">
            <x v="225"/>
          </reference>
          <reference field="3" count="1">
            <x v="0"/>
          </reference>
          <reference field="5" count="1" selected="0">
            <x v="501"/>
          </reference>
          <reference field="11" count="1" selected="0">
            <x v="8"/>
          </reference>
        </references>
      </pivotArea>
    </format>
    <format dxfId="23761">
      <pivotArea dataOnly="0" labelOnly="1" outline="0" fieldPosition="0">
        <references count="5">
          <reference field="1" count="1" selected="0">
            <x v="4"/>
          </reference>
          <reference field="2" count="1" selected="0">
            <x v="225"/>
          </reference>
          <reference field="3" count="1">
            <x v="1"/>
          </reference>
          <reference field="5" count="1" selected="0">
            <x v="738"/>
          </reference>
          <reference field="11" count="1" selected="0">
            <x v="8"/>
          </reference>
        </references>
      </pivotArea>
    </format>
    <format dxfId="23760">
      <pivotArea dataOnly="0" labelOnly="1" outline="0" fieldPosition="0">
        <references count="5">
          <reference field="1" count="1" selected="0">
            <x v="5"/>
          </reference>
          <reference field="2" count="1" selected="0">
            <x v="226"/>
          </reference>
          <reference field="3" count="1">
            <x v="0"/>
          </reference>
          <reference field="5" count="1" selected="0">
            <x v="73"/>
          </reference>
          <reference field="11" count="1" selected="0">
            <x v="8"/>
          </reference>
        </references>
      </pivotArea>
    </format>
    <format dxfId="23759">
      <pivotArea dataOnly="0" labelOnly="1" outline="0" fieldPosition="0">
        <references count="5">
          <reference field="1" count="1" selected="0">
            <x v="5"/>
          </reference>
          <reference field="2" count="1" selected="0">
            <x v="226"/>
          </reference>
          <reference field="3" count="1">
            <x v="1"/>
          </reference>
          <reference field="5" count="1" selected="0">
            <x v="302"/>
          </reference>
          <reference field="11" count="1" selected="0">
            <x v="8"/>
          </reference>
        </references>
      </pivotArea>
    </format>
    <format dxfId="23758">
      <pivotArea dataOnly="0" labelOnly="1" outline="0" fieldPosition="0">
        <references count="5">
          <reference field="1" count="1" selected="0">
            <x v="5"/>
          </reference>
          <reference field="2" count="1" selected="0">
            <x v="226"/>
          </reference>
          <reference field="3" count="1">
            <x v="0"/>
          </reference>
          <reference field="5" count="1" selected="0">
            <x v="529"/>
          </reference>
          <reference field="11" count="1" selected="0">
            <x v="8"/>
          </reference>
        </references>
      </pivotArea>
    </format>
    <format dxfId="23757">
      <pivotArea dataOnly="0" labelOnly="1" outline="0" fieldPosition="0">
        <references count="5">
          <reference field="1" count="1" selected="0">
            <x v="5"/>
          </reference>
          <reference field="2" count="1" selected="0">
            <x v="226"/>
          </reference>
          <reference field="3" count="1">
            <x v="1"/>
          </reference>
          <reference field="5" count="1" selected="0">
            <x v="763"/>
          </reference>
          <reference field="11" count="1" selected="0">
            <x v="8"/>
          </reference>
        </references>
      </pivotArea>
    </format>
    <format dxfId="23756">
      <pivotArea dataOnly="0" labelOnly="1" outline="0" fieldPosition="0">
        <references count="5">
          <reference field="1" count="1" selected="0">
            <x v="6"/>
          </reference>
          <reference field="2" count="1" selected="0">
            <x v="227"/>
          </reference>
          <reference field="3" count="1">
            <x v="0"/>
          </reference>
          <reference field="5" count="1" selected="0">
            <x v="97"/>
          </reference>
          <reference field="11" count="1" selected="0">
            <x v="8"/>
          </reference>
        </references>
      </pivotArea>
    </format>
    <format dxfId="23755">
      <pivotArea dataOnly="0" labelOnly="1" outline="0" fieldPosition="0">
        <references count="5">
          <reference field="1" count="1" selected="0">
            <x v="6"/>
          </reference>
          <reference field="2" count="1" selected="0">
            <x v="227"/>
          </reference>
          <reference field="3" count="1">
            <x v="1"/>
          </reference>
          <reference field="5" count="1" selected="0">
            <x v="325"/>
          </reference>
          <reference field="11" count="1" selected="0">
            <x v="8"/>
          </reference>
        </references>
      </pivotArea>
    </format>
    <format dxfId="23754">
      <pivotArea dataOnly="0" labelOnly="1" outline="0" fieldPosition="0">
        <references count="5">
          <reference field="1" count="1" selected="0">
            <x v="6"/>
          </reference>
          <reference field="2" count="1" selected="0">
            <x v="227"/>
          </reference>
          <reference field="3" count="1">
            <x v="0"/>
          </reference>
          <reference field="5" count="1" selected="0">
            <x v="551"/>
          </reference>
          <reference field="11" count="1" selected="0">
            <x v="8"/>
          </reference>
        </references>
      </pivotArea>
    </format>
    <format dxfId="23753">
      <pivotArea dataOnly="0" labelOnly="1" outline="0" fieldPosition="0">
        <references count="5">
          <reference field="1" count="1" selected="0">
            <x v="6"/>
          </reference>
          <reference field="2" count="1" selected="0">
            <x v="227"/>
          </reference>
          <reference field="3" count="1">
            <x v="1"/>
          </reference>
          <reference field="5" count="1" selected="0">
            <x v="783"/>
          </reference>
          <reference field="11" count="1" selected="0">
            <x v="8"/>
          </reference>
        </references>
      </pivotArea>
    </format>
    <format dxfId="23752">
      <pivotArea dataOnly="0" labelOnly="1" outline="0" fieldPosition="0">
        <references count="5">
          <reference field="1" count="1" selected="0">
            <x v="0"/>
          </reference>
          <reference field="2" count="1" selected="0">
            <x v="228"/>
          </reference>
          <reference field="3" count="1">
            <x v="0"/>
          </reference>
          <reference field="5" count="1" selected="0">
            <x v="119"/>
          </reference>
          <reference field="11" count="1" selected="0">
            <x v="8"/>
          </reference>
        </references>
      </pivotArea>
    </format>
    <format dxfId="23751">
      <pivotArea dataOnly="0" labelOnly="1" outline="0" fieldPosition="0">
        <references count="5">
          <reference field="1" count="1" selected="0">
            <x v="0"/>
          </reference>
          <reference field="2" count="1" selected="0">
            <x v="228"/>
          </reference>
          <reference field="3" count="1">
            <x v="1"/>
          </reference>
          <reference field="5" count="1" selected="0">
            <x v="345"/>
          </reference>
          <reference field="11" count="1" selected="0">
            <x v="8"/>
          </reference>
        </references>
      </pivotArea>
    </format>
    <format dxfId="23750">
      <pivotArea dataOnly="0" labelOnly="1" outline="0" fieldPosition="0">
        <references count="5">
          <reference field="1" count="1" selected="0">
            <x v="0"/>
          </reference>
          <reference field="2" count="1" selected="0">
            <x v="228"/>
          </reference>
          <reference field="3" count="1">
            <x v="0"/>
          </reference>
          <reference field="5" count="1" selected="0">
            <x v="573"/>
          </reference>
          <reference field="11" count="1" selected="0">
            <x v="8"/>
          </reference>
        </references>
      </pivotArea>
    </format>
    <format dxfId="23749">
      <pivotArea dataOnly="0" labelOnly="1" outline="0" fieldPosition="0">
        <references count="5">
          <reference field="1" count="1" selected="0">
            <x v="0"/>
          </reference>
          <reference field="2" count="1" selected="0">
            <x v="228"/>
          </reference>
          <reference field="3" count="1">
            <x v="1"/>
          </reference>
          <reference field="5" count="1" selected="0">
            <x v="804"/>
          </reference>
          <reference field="11" count="1" selected="0">
            <x v="8"/>
          </reference>
        </references>
      </pivotArea>
    </format>
    <format dxfId="23748">
      <pivotArea dataOnly="0" labelOnly="1" outline="0" fieldPosition="0">
        <references count="5">
          <reference field="1" count="1" selected="0">
            <x v="1"/>
          </reference>
          <reference field="2" count="1" selected="0">
            <x v="229"/>
          </reference>
          <reference field="3" count="1">
            <x v="0"/>
          </reference>
          <reference field="5" count="1" selected="0">
            <x v="140"/>
          </reference>
          <reference field="11" count="1" selected="0">
            <x v="8"/>
          </reference>
        </references>
      </pivotArea>
    </format>
    <format dxfId="23747">
      <pivotArea dataOnly="0" labelOnly="1" outline="0" fieldPosition="0">
        <references count="5">
          <reference field="1" count="1" selected="0">
            <x v="1"/>
          </reference>
          <reference field="2" count="1" selected="0">
            <x v="229"/>
          </reference>
          <reference field="3" count="1">
            <x v="1"/>
          </reference>
          <reference field="5" count="1" selected="0">
            <x v="365"/>
          </reference>
          <reference field="11" count="1" selected="0">
            <x v="8"/>
          </reference>
        </references>
      </pivotArea>
    </format>
    <format dxfId="23746">
      <pivotArea dataOnly="0" labelOnly="1" outline="0" fieldPosition="0">
        <references count="5">
          <reference field="1" count="1" selected="0">
            <x v="1"/>
          </reference>
          <reference field="2" count="1" selected="0">
            <x v="229"/>
          </reference>
          <reference field="3" count="1">
            <x v="0"/>
          </reference>
          <reference field="5" count="1" selected="0">
            <x v="593"/>
          </reference>
          <reference field="11" count="1" selected="0">
            <x v="8"/>
          </reference>
        </references>
      </pivotArea>
    </format>
    <format dxfId="23745">
      <pivotArea dataOnly="0" labelOnly="1" outline="0" fieldPosition="0">
        <references count="5">
          <reference field="1" count="1" selected="0">
            <x v="1"/>
          </reference>
          <reference field="2" count="1" selected="0">
            <x v="229"/>
          </reference>
          <reference field="3" count="1">
            <x v="1"/>
          </reference>
          <reference field="5" count="1" selected="0">
            <x v="826"/>
          </reference>
          <reference field="11" count="1" selected="0">
            <x v="8"/>
          </reference>
        </references>
      </pivotArea>
    </format>
    <format dxfId="23744">
      <pivotArea dataOnly="0" labelOnly="1" outline="0" fieldPosition="0">
        <references count="5">
          <reference field="1" count="1" selected="0">
            <x v="2"/>
          </reference>
          <reference field="2" count="1" selected="0">
            <x v="230"/>
          </reference>
          <reference field="3" count="1">
            <x v="0"/>
          </reference>
          <reference field="5" count="1" selected="0">
            <x v="157"/>
          </reference>
          <reference field="11" count="1" selected="0">
            <x v="8"/>
          </reference>
        </references>
      </pivotArea>
    </format>
    <format dxfId="23743">
      <pivotArea dataOnly="0" labelOnly="1" outline="0" fieldPosition="0">
        <references count="5">
          <reference field="1" count="1" selected="0">
            <x v="2"/>
          </reference>
          <reference field="2" count="1" selected="0">
            <x v="230"/>
          </reference>
          <reference field="3" count="1">
            <x v="1"/>
          </reference>
          <reference field="5" count="1" selected="0">
            <x v="389"/>
          </reference>
          <reference field="11" count="1" selected="0">
            <x v="8"/>
          </reference>
        </references>
      </pivotArea>
    </format>
    <format dxfId="23742">
      <pivotArea dataOnly="0" labelOnly="1" outline="0" fieldPosition="0">
        <references count="5">
          <reference field="1" count="1" selected="0">
            <x v="2"/>
          </reference>
          <reference field="2" count="1" selected="0">
            <x v="230"/>
          </reference>
          <reference field="3" count="1">
            <x v="0"/>
          </reference>
          <reference field="5" count="1" selected="0">
            <x v="613"/>
          </reference>
          <reference field="11" count="1" selected="0">
            <x v="8"/>
          </reference>
        </references>
      </pivotArea>
    </format>
    <format dxfId="23741">
      <pivotArea dataOnly="0" labelOnly="1" outline="0" fieldPosition="0">
        <references count="5">
          <reference field="1" count="1" selected="0">
            <x v="2"/>
          </reference>
          <reference field="2" count="1" selected="0">
            <x v="230"/>
          </reference>
          <reference field="3" count="1">
            <x v="1"/>
          </reference>
          <reference field="5" count="1" selected="0">
            <x v="852"/>
          </reference>
          <reference field="11" count="1" selected="0">
            <x v="8"/>
          </reference>
        </references>
      </pivotArea>
    </format>
    <format dxfId="23740">
      <pivotArea dataOnly="0" labelOnly="1" outline="0" fieldPosition="0">
        <references count="5">
          <reference field="1" count="1" selected="0">
            <x v="3"/>
          </reference>
          <reference field="2" count="1" selected="0">
            <x v="231"/>
          </reference>
          <reference field="3" count="1">
            <x v="0"/>
          </reference>
          <reference field="5" count="1" selected="0">
            <x v="182"/>
          </reference>
          <reference field="11" count="1" selected="0">
            <x v="8"/>
          </reference>
        </references>
      </pivotArea>
    </format>
    <format dxfId="23739">
      <pivotArea dataOnly="0" labelOnly="1" outline="0" fieldPosition="0">
        <references count="5">
          <reference field="1" count="1" selected="0">
            <x v="3"/>
          </reference>
          <reference field="2" count="1" selected="0">
            <x v="231"/>
          </reference>
          <reference field="3" count="1">
            <x v="1"/>
          </reference>
          <reference field="5" count="1" selected="0">
            <x v="420"/>
          </reference>
          <reference field="11" count="1" selected="0">
            <x v="8"/>
          </reference>
        </references>
      </pivotArea>
    </format>
    <format dxfId="23738">
      <pivotArea dataOnly="0" labelOnly="1" outline="0" fieldPosition="0">
        <references count="5">
          <reference field="1" count="1" selected="0">
            <x v="3"/>
          </reference>
          <reference field="2" count="1" selected="0">
            <x v="231"/>
          </reference>
          <reference field="3" count="1">
            <x v="0"/>
          </reference>
          <reference field="5" count="1" selected="0">
            <x v="641"/>
          </reference>
          <reference field="11" count="1" selected="0">
            <x v="8"/>
          </reference>
        </references>
      </pivotArea>
    </format>
    <format dxfId="23737">
      <pivotArea dataOnly="0" labelOnly="1" outline="0" fieldPosition="0">
        <references count="5">
          <reference field="1" count="1" selected="0">
            <x v="3"/>
          </reference>
          <reference field="2" count="1" selected="0">
            <x v="231"/>
          </reference>
          <reference field="3" count="1">
            <x v="1"/>
          </reference>
          <reference field="5" count="1" selected="0">
            <x v="884"/>
          </reference>
          <reference field="11" count="1" selected="0">
            <x v="8"/>
          </reference>
        </references>
      </pivotArea>
    </format>
    <format dxfId="23736">
      <pivotArea dataOnly="0" labelOnly="1" outline="0" fieldPosition="0">
        <references count="5">
          <reference field="1" count="1" selected="0">
            <x v="4"/>
          </reference>
          <reference field="2" count="1" selected="0">
            <x v="232"/>
          </reference>
          <reference field="3" count="1">
            <x v="0"/>
          </reference>
          <reference field="5" count="1" selected="0">
            <x v="209"/>
          </reference>
          <reference field="11" count="1" selected="0">
            <x v="8"/>
          </reference>
        </references>
      </pivotArea>
    </format>
    <format dxfId="23735">
      <pivotArea dataOnly="0" labelOnly="1" outline="0" fieldPosition="0">
        <references count="5">
          <reference field="1" count="1" selected="0">
            <x v="4"/>
          </reference>
          <reference field="2" count="1" selected="0">
            <x v="232"/>
          </reference>
          <reference field="3" count="1">
            <x v="1"/>
          </reference>
          <reference field="5" count="1" selected="0">
            <x v="461"/>
          </reference>
          <reference field="11" count="1" selected="0">
            <x v="8"/>
          </reference>
        </references>
      </pivotArea>
    </format>
    <format dxfId="23734">
      <pivotArea dataOnly="0" labelOnly="1" outline="0" fieldPosition="0">
        <references count="5">
          <reference field="1" count="1" selected="0">
            <x v="4"/>
          </reference>
          <reference field="2" count="1" selected="0">
            <x v="232"/>
          </reference>
          <reference field="3" count="1">
            <x v="0"/>
          </reference>
          <reference field="5" count="1" selected="0">
            <x v="683"/>
          </reference>
          <reference field="11" count="1" selected="0">
            <x v="8"/>
          </reference>
        </references>
      </pivotArea>
    </format>
    <format dxfId="23733">
      <pivotArea dataOnly="0" labelOnly="1" outline="0" fieldPosition="0">
        <references count="5">
          <reference field="1" count="1" selected="0">
            <x v="5"/>
          </reference>
          <reference field="2" count="1" selected="0">
            <x v="233"/>
          </reference>
          <reference field="3" count="1">
            <x v="1"/>
          </reference>
          <reference field="5" count="1" selected="0">
            <x v="41"/>
          </reference>
          <reference field="11" count="1" selected="0">
            <x v="8"/>
          </reference>
        </references>
      </pivotArea>
    </format>
    <format dxfId="23732">
      <pivotArea dataOnly="0" labelOnly="1" outline="0" fieldPosition="0">
        <references count="5">
          <reference field="1" count="1" selected="0">
            <x v="5"/>
          </reference>
          <reference field="2" count="1" selected="0">
            <x v="233"/>
          </reference>
          <reference field="3" count="1">
            <x v="0"/>
          </reference>
          <reference field="5" count="1" selected="0">
            <x v="264"/>
          </reference>
          <reference field="11" count="1" selected="0">
            <x v="8"/>
          </reference>
        </references>
      </pivotArea>
    </format>
    <format dxfId="23731">
      <pivotArea dataOnly="0" labelOnly="1" outline="0" fieldPosition="0">
        <references count="5">
          <reference field="1" count="1" selected="0">
            <x v="5"/>
          </reference>
          <reference field="2" count="1" selected="0">
            <x v="233"/>
          </reference>
          <reference field="3" count="1">
            <x v="1"/>
          </reference>
          <reference field="5" count="1" selected="0">
            <x v="510"/>
          </reference>
          <reference field="11" count="1" selected="0">
            <x v="8"/>
          </reference>
        </references>
      </pivotArea>
    </format>
    <format dxfId="23730">
      <pivotArea dataOnly="0" labelOnly="1" outline="0" fieldPosition="0">
        <references count="5">
          <reference field="1" count="1" selected="0">
            <x v="5"/>
          </reference>
          <reference field="2" count="1" selected="0">
            <x v="233"/>
          </reference>
          <reference field="3" count="1">
            <x v="0"/>
          </reference>
          <reference field="5" count="1" selected="0">
            <x v="753"/>
          </reference>
          <reference field="11" count="1" selected="0">
            <x v="8"/>
          </reference>
        </references>
      </pivotArea>
    </format>
    <format dxfId="23729">
      <pivotArea dataOnly="0" labelOnly="1" outline="0" fieldPosition="0">
        <references count="5">
          <reference field="1" count="1" selected="0">
            <x v="6"/>
          </reference>
          <reference field="2" count="1" selected="0">
            <x v="234"/>
          </reference>
          <reference field="3" count="1">
            <x v="1"/>
          </reference>
          <reference field="5" count="1" selected="0">
            <x v="98"/>
          </reference>
          <reference field="11" count="1" selected="0">
            <x v="8"/>
          </reference>
        </references>
      </pivotArea>
    </format>
    <format dxfId="23728">
      <pivotArea dataOnly="0" labelOnly="1" outline="0" fieldPosition="0">
        <references count="5">
          <reference field="1" count="1" selected="0">
            <x v="6"/>
          </reference>
          <reference field="2" count="1" selected="0">
            <x v="234"/>
          </reference>
          <reference field="3" count="1">
            <x v="0"/>
          </reference>
          <reference field="5" count="1" selected="0">
            <x v="325"/>
          </reference>
          <reference field="11" count="1" selected="0">
            <x v="8"/>
          </reference>
        </references>
      </pivotArea>
    </format>
    <format dxfId="23727">
      <pivotArea dataOnly="0" labelOnly="1" outline="0" fieldPosition="0">
        <references count="5">
          <reference field="1" count="1" selected="0">
            <x v="6"/>
          </reference>
          <reference field="2" count="1" selected="0">
            <x v="234"/>
          </reference>
          <reference field="3" count="1">
            <x v="1"/>
          </reference>
          <reference field="5" count="1" selected="0">
            <x v="568"/>
          </reference>
          <reference field="11" count="1" selected="0">
            <x v="8"/>
          </reference>
        </references>
      </pivotArea>
    </format>
    <format dxfId="23726">
      <pivotArea dataOnly="0" labelOnly="1" outline="0" fieldPosition="0">
        <references count="5">
          <reference field="1" count="1" selected="0">
            <x v="6"/>
          </reference>
          <reference field="2" count="1" selected="0">
            <x v="234"/>
          </reference>
          <reference field="3" count="1">
            <x v="0"/>
          </reference>
          <reference field="5" count="1" selected="0">
            <x v="797"/>
          </reference>
          <reference field="11" count="1" selected="0">
            <x v="8"/>
          </reference>
        </references>
      </pivotArea>
    </format>
    <format dxfId="23725">
      <pivotArea dataOnly="0" labelOnly="1" outline="0" fieldPosition="0">
        <references count="5">
          <reference field="1" count="1" selected="0">
            <x v="0"/>
          </reference>
          <reference field="2" count="1" selected="0">
            <x v="235"/>
          </reference>
          <reference field="3" count="1">
            <x v="1"/>
          </reference>
          <reference field="5" count="1" selected="0">
            <x v="148"/>
          </reference>
          <reference field="11" count="1" selected="0">
            <x v="8"/>
          </reference>
        </references>
      </pivotArea>
    </format>
    <format dxfId="23724">
      <pivotArea dataOnly="0" labelOnly="1" outline="0" fieldPosition="0">
        <references count="5">
          <reference field="1" count="1" selected="0">
            <x v="0"/>
          </reference>
          <reference field="2" count="1" selected="0">
            <x v="235"/>
          </reference>
          <reference field="3" count="1">
            <x v="0"/>
          </reference>
          <reference field="5" count="1" selected="0">
            <x v="363"/>
          </reference>
          <reference field="11" count="1" selected="0">
            <x v="8"/>
          </reference>
        </references>
      </pivotArea>
    </format>
    <format dxfId="23723">
      <pivotArea dataOnly="0" labelOnly="1" outline="0" fieldPosition="0">
        <references count="5">
          <reference field="1" count="1" selected="0">
            <x v="0"/>
          </reference>
          <reference field="2" count="1" selected="0">
            <x v="235"/>
          </reference>
          <reference field="3" count="1">
            <x v="1"/>
          </reference>
          <reference field="5" count="1" selected="0">
            <x v="604"/>
          </reference>
          <reference field="11" count="1" selected="0">
            <x v="8"/>
          </reference>
        </references>
      </pivotArea>
    </format>
    <format dxfId="23722">
      <pivotArea dataOnly="0" labelOnly="1" outline="0" fieldPosition="0">
        <references count="5">
          <reference field="1" count="1" selected="0">
            <x v="0"/>
          </reference>
          <reference field="2" count="1" selected="0">
            <x v="235"/>
          </reference>
          <reference field="3" count="1">
            <x v="0"/>
          </reference>
          <reference field="5" count="1" selected="0">
            <x v="831"/>
          </reference>
          <reference field="11" count="1" selected="0">
            <x v="8"/>
          </reference>
        </references>
      </pivotArea>
    </format>
    <format dxfId="23721">
      <pivotArea dataOnly="0" labelOnly="1" outline="0" fieldPosition="0">
        <references count="5">
          <reference field="1" count="1" selected="0">
            <x v="1"/>
          </reference>
          <reference field="2" count="1" selected="0">
            <x v="236"/>
          </reference>
          <reference field="3" count="1">
            <x v="1"/>
          </reference>
          <reference field="5" count="1" selected="0">
            <x v="178"/>
          </reference>
          <reference field="11" count="1" selected="0">
            <x v="8"/>
          </reference>
        </references>
      </pivotArea>
    </format>
    <format dxfId="23720">
      <pivotArea dataOnly="0" labelOnly="1" outline="0" fieldPosition="0">
        <references count="5">
          <reference field="1" count="1" selected="0">
            <x v="1"/>
          </reference>
          <reference field="2" count="1" selected="0">
            <x v="236"/>
          </reference>
          <reference field="3" count="1">
            <x v="0"/>
          </reference>
          <reference field="5" count="1" selected="0">
            <x v="394"/>
          </reference>
          <reference field="11" count="1" selected="0">
            <x v="8"/>
          </reference>
        </references>
      </pivotArea>
    </format>
    <format dxfId="23719">
      <pivotArea dataOnly="0" labelOnly="1" outline="0" fieldPosition="0">
        <references count="5">
          <reference field="1" count="1" selected="0">
            <x v="1"/>
          </reference>
          <reference field="2" count="1" selected="0">
            <x v="236"/>
          </reference>
          <reference field="3" count="1">
            <x v="1"/>
          </reference>
          <reference field="5" count="1" selected="0">
            <x v="632"/>
          </reference>
          <reference field="11" count="1" selected="0">
            <x v="8"/>
          </reference>
        </references>
      </pivotArea>
    </format>
    <format dxfId="23718">
      <pivotArea dataOnly="0" labelOnly="1" outline="0" fieldPosition="0">
        <references count="5">
          <reference field="1" count="1" selected="0">
            <x v="1"/>
          </reference>
          <reference field="2" count="1" selected="0">
            <x v="236"/>
          </reference>
          <reference field="3" count="1">
            <x v="0"/>
          </reference>
          <reference field="5" count="1" selected="0">
            <x v="860"/>
          </reference>
          <reference field="11" count="1" selected="0">
            <x v="8"/>
          </reference>
        </references>
      </pivotArea>
    </format>
    <format dxfId="23717">
      <pivotArea dataOnly="0" labelOnly="1" outline="0" fieldPosition="0">
        <references count="5">
          <reference field="1" count="1" selected="0">
            <x v="2"/>
          </reference>
          <reference field="2" count="1" selected="0">
            <x v="237"/>
          </reference>
          <reference field="3" count="1">
            <x v="1"/>
          </reference>
          <reference field="5" count="1" selected="0">
            <x v="203"/>
          </reference>
          <reference field="11" count="1" selected="0">
            <x v="8"/>
          </reference>
        </references>
      </pivotArea>
    </format>
    <format dxfId="23716">
      <pivotArea dataOnly="0" labelOnly="1" outline="0" fieldPosition="0">
        <references count="5">
          <reference field="1" count="1" selected="0">
            <x v="2"/>
          </reference>
          <reference field="2" count="1" selected="0">
            <x v="237"/>
          </reference>
          <reference field="3" count="1">
            <x v="0"/>
          </reference>
          <reference field="5" count="1" selected="0">
            <x v="423"/>
          </reference>
          <reference field="11" count="1" selected="0">
            <x v="8"/>
          </reference>
        </references>
      </pivotArea>
    </format>
    <format dxfId="23715">
      <pivotArea dataOnly="0" labelOnly="1" outline="0" fieldPosition="0">
        <references count="5">
          <reference field="1" count="1" selected="0">
            <x v="2"/>
          </reference>
          <reference field="2" count="1" selected="0">
            <x v="237"/>
          </reference>
          <reference field="3" count="1">
            <x v="1"/>
          </reference>
          <reference field="5" count="1" selected="0">
            <x v="657"/>
          </reference>
          <reference field="11" count="1" selected="0">
            <x v="8"/>
          </reference>
        </references>
      </pivotArea>
    </format>
    <format dxfId="23714">
      <pivotArea dataOnly="0" labelOnly="1" outline="0" fieldPosition="0">
        <references count="5">
          <reference field="1" count="1" selected="0">
            <x v="2"/>
          </reference>
          <reference field="2" count="1" selected="0">
            <x v="237"/>
          </reference>
          <reference field="3" count="1">
            <x v="0"/>
          </reference>
          <reference field="5" count="1" selected="0">
            <x v="881"/>
          </reference>
          <reference field="11" count="1" selected="0">
            <x v="8"/>
          </reference>
        </references>
      </pivotArea>
    </format>
    <format dxfId="23713">
      <pivotArea dataOnly="0" labelOnly="1" outline="0" fieldPosition="0">
        <references count="5">
          <reference field="1" count="1" selected="0">
            <x v="3"/>
          </reference>
          <reference field="2" count="1" selected="0">
            <x v="238"/>
          </reference>
          <reference field="3" count="1">
            <x v="1"/>
          </reference>
          <reference field="5" count="1" selected="0">
            <x v="222"/>
          </reference>
          <reference field="11" count="1" selected="0">
            <x v="8"/>
          </reference>
        </references>
      </pivotArea>
    </format>
    <format dxfId="23712">
      <pivotArea dataOnly="0" labelOnly="1" outline="0" fieldPosition="0">
        <references count="5">
          <reference field="1" count="1" selected="0">
            <x v="3"/>
          </reference>
          <reference field="2" count="1" selected="0">
            <x v="238"/>
          </reference>
          <reference field="3" count="1">
            <x v="0"/>
          </reference>
          <reference field="5" count="1" selected="0">
            <x v="443"/>
          </reference>
          <reference field="11" count="1" selected="0">
            <x v="8"/>
          </reference>
        </references>
      </pivotArea>
    </format>
    <format dxfId="23711">
      <pivotArea dataOnly="0" labelOnly="1" outline="0" fieldPosition="0">
        <references count="5">
          <reference field="1" count="1" selected="0">
            <x v="3"/>
          </reference>
          <reference field="2" count="1" selected="0">
            <x v="238"/>
          </reference>
          <reference field="3" count="1">
            <x v="1"/>
          </reference>
          <reference field="5" count="1" selected="0">
            <x v="680"/>
          </reference>
          <reference field="11" count="1" selected="0">
            <x v="8"/>
          </reference>
        </references>
      </pivotArea>
    </format>
    <format dxfId="23710">
      <pivotArea dataOnly="0" labelOnly="1" outline="0" fieldPosition="0">
        <references count="5">
          <reference field="1" count="1" selected="0">
            <x v="4"/>
          </reference>
          <reference field="2" count="1" selected="0">
            <x v="239"/>
          </reference>
          <reference field="3" count="1">
            <x v="0"/>
          </reference>
          <reference field="5" count="1" selected="0">
            <x v="12"/>
          </reference>
          <reference field="11" count="1" selected="0">
            <x v="8"/>
          </reference>
        </references>
      </pivotArea>
    </format>
    <format dxfId="23709">
      <pivotArea dataOnly="0" labelOnly="1" outline="0" fieldPosition="0">
        <references count="5">
          <reference field="1" count="1" selected="0">
            <x v="4"/>
          </reference>
          <reference field="2" count="1" selected="0">
            <x v="239"/>
          </reference>
          <reference field="3" count="1">
            <x v="1"/>
          </reference>
          <reference field="5" count="1" selected="0">
            <x v="243"/>
          </reference>
          <reference field="11" count="1" selected="0">
            <x v="8"/>
          </reference>
        </references>
      </pivotArea>
    </format>
    <format dxfId="23708">
      <pivotArea dataOnly="0" labelOnly="1" outline="0" fieldPosition="0">
        <references count="5">
          <reference field="1" count="1" selected="0">
            <x v="4"/>
          </reference>
          <reference field="2" count="1" selected="0">
            <x v="239"/>
          </reference>
          <reference field="3" count="1">
            <x v="0"/>
          </reference>
          <reference field="5" count="1" selected="0">
            <x v="466"/>
          </reference>
          <reference field="11" count="1" selected="0">
            <x v="8"/>
          </reference>
        </references>
      </pivotArea>
    </format>
    <format dxfId="23707">
      <pivotArea dataOnly="0" labelOnly="1" outline="0" fieldPosition="0">
        <references count="5">
          <reference field="1" count="1" selected="0">
            <x v="4"/>
          </reference>
          <reference field="2" count="1" selected="0">
            <x v="239"/>
          </reference>
          <reference field="3" count="1">
            <x v="1"/>
          </reference>
          <reference field="5" count="1" selected="0">
            <x v="698"/>
          </reference>
          <reference field="11" count="1" selected="0">
            <x v="8"/>
          </reference>
        </references>
      </pivotArea>
    </format>
    <format dxfId="23706">
      <pivotArea dataOnly="0" labelOnly="1" outline="0" fieldPosition="0">
        <references count="5">
          <reference field="1" count="1" selected="0">
            <x v="5"/>
          </reference>
          <reference field="2" count="1" selected="0">
            <x v="240"/>
          </reference>
          <reference field="3" count="1">
            <x v="0"/>
          </reference>
          <reference field="5" count="1" selected="0">
            <x v="32"/>
          </reference>
          <reference field="11" count="1" selected="0">
            <x v="8"/>
          </reference>
        </references>
      </pivotArea>
    </format>
    <format dxfId="23705">
      <pivotArea dataOnly="0" labelOnly="1" outline="0" fieldPosition="0">
        <references count="5">
          <reference field="1" count="1" selected="0">
            <x v="5"/>
          </reference>
          <reference field="2" count="1" selected="0">
            <x v="240"/>
          </reference>
          <reference field="3" count="1">
            <x v="1"/>
          </reference>
          <reference field="5" count="1" selected="0">
            <x v="264"/>
          </reference>
          <reference field="11" count="1" selected="0">
            <x v="8"/>
          </reference>
        </references>
      </pivotArea>
    </format>
    <format dxfId="23704">
      <pivotArea dataOnly="0" labelOnly="1" outline="0" fieldPosition="0">
        <references count="5">
          <reference field="1" count="1" selected="0">
            <x v="5"/>
          </reference>
          <reference field="2" count="1" selected="0">
            <x v="240"/>
          </reference>
          <reference field="3" count="1">
            <x v="0"/>
          </reference>
          <reference field="5" count="1" selected="0">
            <x v="489"/>
          </reference>
          <reference field="11" count="1" selected="0">
            <x v="8"/>
          </reference>
        </references>
      </pivotArea>
    </format>
    <format dxfId="23703">
      <pivotArea dataOnly="0" labelOnly="1" outline="0" fieldPosition="0">
        <references count="5">
          <reference field="1" count="1" selected="0">
            <x v="5"/>
          </reference>
          <reference field="2" count="1" selected="0">
            <x v="240"/>
          </reference>
          <reference field="3" count="1">
            <x v="1"/>
          </reference>
          <reference field="5" count="1" selected="0">
            <x v="719"/>
          </reference>
          <reference field="11" count="1" selected="0">
            <x v="8"/>
          </reference>
        </references>
      </pivotArea>
    </format>
    <format dxfId="23702">
      <pivotArea dataOnly="0" labelOnly="1" outline="0" fieldPosition="0">
        <references count="5">
          <reference field="1" count="1" selected="0">
            <x v="6"/>
          </reference>
          <reference field="2" count="1" selected="0">
            <x v="241"/>
          </reference>
          <reference field="3" count="1">
            <x v="0"/>
          </reference>
          <reference field="5" count="1" selected="0">
            <x v="57"/>
          </reference>
          <reference field="11" count="1" selected="0">
            <x v="8"/>
          </reference>
        </references>
      </pivotArea>
    </format>
    <format dxfId="23701">
      <pivotArea dataOnly="0" labelOnly="1" outline="0" fieldPosition="0">
        <references count="5">
          <reference field="1" count="1" selected="0">
            <x v="6"/>
          </reference>
          <reference field="2" count="1" selected="0">
            <x v="241"/>
          </reference>
          <reference field="3" count="1">
            <x v="1"/>
          </reference>
          <reference field="5" count="1" selected="0">
            <x v="283"/>
          </reference>
          <reference field="11" count="1" selected="0">
            <x v="8"/>
          </reference>
        </references>
      </pivotArea>
    </format>
    <format dxfId="23700">
      <pivotArea dataOnly="0" labelOnly="1" outline="0" fieldPosition="0">
        <references count="5">
          <reference field="1" count="1" selected="0">
            <x v="6"/>
          </reference>
          <reference field="2" count="1" selected="0">
            <x v="241"/>
          </reference>
          <reference field="3" count="1">
            <x v="0"/>
          </reference>
          <reference field="5" count="1" selected="0">
            <x v="508"/>
          </reference>
          <reference field="11" count="1" selected="0">
            <x v="8"/>
          </reference>
        </references>
      </pivotArea>
    </format>
    <format dxfId="23699">
      <pivotArea dataOnly="0" labelOnly="1" outline="0" fieldPosition="0">
        <references count="5">
          <reference field="1" count="1" selected="0">
            <x v="6"/>
          </reference>
          <reference field="2" count="1" selected="0">
            <x v="241"/>
          </reference>
          <reference field="3" count="1">
            <x v="1"/>
          </reference>
          <reference field="5" count="1" selected="0">
            <x v="740"/>
          </reference>
          <reference field="11" count="1" selected="0">
            <x v="8"/>
          </reference>
        </references>
      </pivotArea>
    </format>
    <format dxfId="23698">
      <pivotArea dataOnly="0" labelOnly="1" outline="0" fieldPosition="0">
        <references count="5">
          <reference field="1" count="1" selected="0">
            <x v="0"/>
          </reference>
          <reference field="2" count="1" selected="0">
            <x v="242"/>
          </reference>
          <reference field="3" count="1">
            <x v="0"/>
          </reference>
          <reference field="5" count="1" selected="0">
            <x v="75"/>
          </reference>
          <reference field="11" count="1" selected="0">
            <x v="8"/>
          </reference>
        </references>
      </pivotArea>
    </format>
    <format dxfId="23697">
      <pivotArea dataOnly="0" labelOnly="1" outline="0" fieldPosition="0">
        <references count="5">
          <reference field="1" count="1" selected="0">
            <x v="0"/>
          </reference>
          <reference field="2" count="1" selected="0">
            <x v="242"/>
          </reference>
          <reference field="3" count="1">
            <x v="1"/>
          </reference>
          <reference field="5" count="1" selected="0">
            <x v="301"/>
          </reference>
          <reference field="11" count="1" selected="0">
            <x v="8"/>
          </reference>
        </references>
      </pivotArea>
    </format>
    <format dxfId="23696">
      <pivotArea dataOnly="0" labelOnly="1" outline="0" fieldPosition="0">
        <references count="5">
          <reference field="1" count="1" selected="0">
            <x v="0"/>
          </reference>
          <reference field="2" count="1" selected="0">
            <x v="242"/>
          </reference>
          <reference field="3" count="1">
            <x v="0"/>
          </reference>
          <reference field="5" count="1" selected="0">
            <x v="532"/>
          </reference>
          <reference field="11" count="1" selected="0">
            <x v="8"/>
          </reference>
        </references>
      </pivotArea>
    </format>
    <format dxfId="23695">
      <pivotArea dataOnly="0" labelOnly="1" outline="0" fieldPosition="0">
        <references count="5">
          <reference field="1" count="1" selected="0">
            <x v="0"/>
          </reference>
          <reference field="2" count="1" selected="0">
            <x v="242"/>
          </reference>
          <reference field="3" count="1">
            <x v="1"/>
          </reference>
          <reference field="5" count="1" selected="0">
            <x v="762"/>
          </reference>
          <reference field="11" count="1" selected="0">
            <x v="8"/>
          </reference>
        </references>
      </pivotArea>
    </format>
    <format dxfId="23694">
      <pivotArea dataOnly="0" labelOnly="1" outline="0" fieldPosition="0">
        <references count="5">
          <reference field="1" count="1" selected="0">
            <x v="1"/>
          </reference>
          <reference field="2" count="1" selected="0">
            <x v="243"/>
          </reference>
          <reference field="3" count="1">
            <x v="0"/>
          </reference>
          <reference field="5" count="1" selected="0">
            <x v="96"/>
          </reference>
          <reference field="11" count="1" selected="0">
            <x v="9"/>
          </reference>
        </references>
      </pivotArea>
    </format>
    <format dxfId="23693">
      <pivotArea dataOnly="0" labelOnly="1" outline="0" fieldPosition="0">
        <references count="5">
          <reference field="1" count="1" selected="0">
            <x v="1"/>
          </reference>
          <reference field="2" count="1" selected="0">
            <x v="243"/>
          </reference>
          <reference field="3" count="1">
            <x v="1"/>
          </reference>
          <reference field="5" count="1" selected="0">
            <x v="323"/>
          </reference>
          <reference field="11" count="1" selected="0">
            <x v="9"/>
          </reference>
        </references>
      </pivotArea>
    </format>
    <format dxfId="23692">
      <pivotArea dataOnly="0" labelOnly="1" outline="0" fieldPosition="0">
        <references count="5">
          <reference field="1" count="1" selected="0">
            <x v="1"/>
          </reference>
          <reference field="2" count="1" selected="0">
            <x v="243"/>
          </reference>
          <reference field="3" count="1">
            <x v="0"/>
          </reference>
          <reference field="5" count="1" selected="0">
            <x v="552"/>
          </reference>
          <reference field="11" count="1" selected="0">
            <x v="9"/>
          </reference>
        </references>
      </pivotArea>
    </format>
    <format dxfId="23691">
      <pivotArea dataOnly="0" labelOnly="1" outline="0" fieldPosition="0">
        <references count="5">
          <reference field="1" count="1" selected="0">
            <x v="1"/>
          </reference>
          <reference field="2" count="1" selected="0">
            <x v="243"/>
          </reference>
          <reference field="3" count="1">
            <x v="1"/>
          </reference>
          <reference field="5" count="1" selected="0">
            <x v="784"/>
          </reference>
          <reference field="11" count="1" selected="0">
            <x v="9"/>
          </reference>
        </references>
      </pivotArea>
    </format>
    <format dxfId="23690">
      <pivotArea dataOnly="0" labelOnly="1" outline="0" fieldPosition="0">
        <references count="5">
          <reference field="1" count="1" selected="0">
            <x v="2"/>
          </reference>
          <reference field="2" count="1" selected="0">
            <x v="244"/>
          </reference>
          <reference field="3" count="1">
            <x v="0"/>
          </reference>
          <reference field="5" count="1" selected="0">
            <x v="118"/>
          </reference>
          <reference field="11" count="1" selected="0">
            <x v="9"/>
          </reference>
        </references>
      </pivotArea>
    </format>
    <format dxfId="23689">
      <pivotArea dataOnly="0" labelOnly="1" outline="0" fieldPosition="0">
        <references count="5">
          <reference field="1" count="1" selected="0">
            <x v="2"/>
          </reference>
          <reference field="2" count="1" selected="0">
            <x v="244"/>
          </reference>
          <reference field="3" count="1">
            <x v="1"/>
          </reference>
          <reference field="5" count="1" selected="0">
            <x v="346"/>
          </reference>
          <reference field="11" count="1" selected="0">
            <x v="9"/>
          </reference>
        </references>
      </pivotArea>
    </format>
    <format dxfId="23688">
      <pivotArea dataOnly="0" labelOnly="1" outline="0" fieldPosition="0">
        <references count="5">
          <reference field="1" count="1" selected="0">
            <x v="2"/>
          </reference>
          <reference field="2" count="1" selected="0">
            <x v="244"/>
          </reference>
          <reference field="3" count="1">
            <x v="0"/>
          </reference>
          <reference field="5" count="1" selected="0">
            <x v="574"/>
          </reference>
          <reference field="11" count="1" selected="0">
            <x v="9"/>
          </reference>
        </references>
      </pivotArea>
    </format>
    <format dxfId="23687">
      <pivotArea dataOnly="0" labelOnly="1" outline="0" fieldPosition="0">
        <references count="5">
          <reference field="1" count="1" selected="0">
            <x v="2"/>
          </reference>
          <reference field="2" count="1" selected="0">
            <x v="244"/>
          </reference>
          <reference field="3" count="1">
            <x v="1"/>
          </reference>
          <reference field="5" count="1" selected="0">
            <x v="813"/>
          </reference>
          <reference field="11" count="1" selected="0">
            <x v="9"/>
          </reference>
        </references>
      </pivotArea>
    </format>
    <format dxfId="23686">
      <pivotArea dataOnly="0" labelOnly="1" outline="0" fieldPosition="0">
        <references count="5">
          <reference field="1" count="1" selected="0">
            <x v="3"/>
          </reference>
          <reference field="2" count="1" selected="0">
            <x v="245"/>
          </reference>
          <reference field="3" count="1">
            <x v="0"/>
          </reference>
          <reference field="5" count="1" selected="0">
            <x v="144"/>
          </reference>
          <reference field="11" count="1" selected="0">
            <x v="9"/>
          </reference>
        </references>
      </pivotArea>
    </format>
    <format dxfId="23685">
      <pivotArea dataOnly="0" labelOnly="1" outline="0" fieldPosition="0">
        <references count="5">
          <reference field="1" count="1" selected="0">
            <x v="3"/>
          </reference>
          <reference field="2" count="1" selected="0">
            <x v="245"/>
          </reference>
          <reference field="3" count="1">
            <x v="1"/>
          </reference>
          <reference field="5" count="1" selected="0">
            <x v="377"/>
          </reference>
          <reference field="11" count="1" selected="0">
            <x v="9"/>
          </reference>
        </references>
      </pivotArea>
    </format>
    <format dxfId="23684">
      <pivotArea dataOnly="0" labelOnly="1" outline="0" fieldPosition="0">
        <references count="5">
          <reference field="1" count="1" selected="0">
            <x v="3"/>
          </reference>
          <reference field="2" count="1" selected="0">
            <x v="245"/>
          </reference>
          <reference field="3" count="1">
            <x v="0"/>
          </reference>
          <reference field="5" count="1" selected="0">
            <x v="600"/>
          </reference>
          <reference field="11" count="1" selected="0">
            <x v="9"/>
          </reference>
        </references>
      </pivotArea>
    </format>
    <format dxfId="23683">
      <pivotArea dataOnly="0" labelOnly="1" outline="0" fieldPosition="0">
        <references count="5">
          <reference field="1" count="1" selected="0">
            <x v="3"/>
          </reference>
          <reference field="2" count="1" selected="0">
            <x v="245"/>
          </reference>
          <reference field="3" count="1">
            <x v="1"/>
          </reference>
          <reference field="5" count="1" selected="0">
            <x v="840"/>
          </reference>
          <reference field="11" count="1" selected="0">
            <x v="9"/>
          </reference>
        </references>
      </pivotArea>
    </format>
    <format dxfId="23682">
      <pivotArea dataOnly="0" labelOnly="1" outline="0" fieldPosition="0">
        <references count="5">
          <reference field="1" count="1" selected="0">
            <x v="4"/>
          </reference>
          <reference field="2" count="1" selected="0">
            <x v="246"/>
          </reference>
          <reference field="3" count="1">
            <x v="0"/>
          </reference>
          <reference field="5" count="1" selected="0">
            <x v="168"/>
          </reference>
          <reference field="11" count="1" selected="0">
            <x v="9"/>
          </reference>
        </references>
      </pivotArea>
    </format>
    <format dxfId="23681">
      <pivotArea dataOnly="0" labelOnly="1" outline="0" fieldPosition="0">
        <references count="5">
          <reference field="1" count="1" selected="0">
            <x v="4"/>
          </reference>
          <reference field="2" count="1" selected="0">
            <x v="246"/>
          </reference>
          <reference field="3" count="1">
            <x v="1"/>
          </reference>
          <reference field="5" count="1" selected="0">
            <x v="407"/>
          </reference>
          <reference field="11" count="1" selected="0">
            <x v="9"/>
          </reference>
        </references>
      </pivotArea>
    </format>
    <format dxfId="23680">
      <pivotArea dataOnly="0" labelOnly="1" outline="0" fieldPosition="0">
        <references count="5">
          <reference field="1" count="1" selected="0">
            <x v="4"/>
          </reference>
          <reference field="2" count="1" selected="0">
            <x v="246"/>
          </reference>
          <reference field="3" count="1">
            <x v="0"/>
          </reference>
          <reference field="5" count="1" selected="0">
            <x v="635"/>
          </reference>
          <reference field="11" count="1" selected="0">
            <x v="9"/>
          </reference>
        </references>
      </pivotArea>
    </format>
    <format dxfId="23679">
      <pivotArea dataOnly="0" labelOnly="1" outline="0" fieldPosition="0">
        <references count="5">
          <reference field="1" count="1" selected="0">
            <x v="4"/>
          </reference>
          <reference field="2" count="1" selected="0">
            <x v="246"/>
          </reference>
          <reference field="3" count="1">
            <x v="1"/>
          </reference>
          <reference field="5" count="1" selected="0">
            <x v="877"/>
          </reference>
          <reference field="11" count="1" selected="0">
            <x v="9"/>
          </reference>
        </references>
      </pivotArea>
    </format>
    <format dxfId="23678">
      <pivotArea dataOnly="0" labelOnly="1" outline="0" fieldPosition="0">
        <references count="5">
          <reference field="1" count="1" selected="0">
            <x v="5"/>
          </reference>
          <reference field="2" count="1" selected="0">
            <x v="247"/>
          </reference>
          <reference field="3" count="1">
            <x v="0"/>
          </reference>
          <reference field="5" count="1" selected="0">
            <x v="207"/>
          </reference>
          <reference field="11" count="1" selected="0">
            <x v="9"/>
          </reference>
        </references>
      </pivotArea>
    </format>
    <format dxfId="23677">
      <pivotArea dataOnly="0" labelOnly="1" outline="0" fieldPosition="0">
        <references count="5">
          <reference field="1" count="1" selected="0">
            <x v="5"/>
          </reference>
          <reference field="2" count="1" selected="0">
            <x v="247"/>
          </reference>
          <reference field="3" count="1">
            <x v="1"/>
          </reference>
          <reference field="5" count="1" selected="0">
            <x v="450"/>
          </reference>
          <reference field="11" count="1" selected="0">
            <x v="9"/>
          </reference>
        </references>
      </pivotArea>
    </format>
    <format dxfId="23676">
      <pivotArea dataOnly="0" labelOnly="1" outline="0" fieldPosition="0">
        <references count="5">
          <reference field="1" count="1" selected="0">
            <x v="5"/>
          </reference>
          <reference field="2" count="1" selected="0">
            <x v="247"/>
          </reference>
          <reference field="3" count="1">
            <x v="0"/>
          </reference>
          <reference field="5" count="1" selected="0">
            <x v="686"/>
          </reference>
          <reference field="11" count="1" selected="0">
            <x v="9"/>
          </reference>
        </references>
      </pivotArea>
    </format>
    <format dxfId="23675">
      <pivotArea dataOnly="0" labelOnly="1" outline="0" fieldPosition="0">
        <references count="5">
          <reference field="1" count="1" selected="0">
            <x v="6"/>
          </reference>
          <reference field="2" count="1" selected="0">
            <x v="248"/>
          </reference>
          <reference field="3" count="1">
            <x v="1"/>
          </reference>
          <reference field="5" count="1" selected="0">
            <x v="39"/>
          </reference>
          <reference field="11" count="1" selected="0">
            <x v="9"/>
          </reference>
        </references>
      </pivotArea>
    </format>
    <format dxfId="23674">
      <pivotArea dataOnly="0" labelOnly="1" outline="0" fieldPosition="0">
        <references count="5">
          <reference field="1" count="1" selected="0">
            <x v="6"/>
          </reference>
          <reference field="2" count="1" selected="0">
            <x v="248"/>
          </reference>
          <reference field="3" count="1">
            <x v="0"/>
          </reference>
          <reference field="5" count="1" selected="0">
            <x v="262"/>
          </reference>
          <reference field="11" count="1" selected="0">
            <x v="9"/>
          </reference>
        </references>
      </pivotArea>
    </format>
    <format dxfId="23673">
      <pivotArea dataOnly="0" labelOnly="1" outline="0" fieldPosition="0">
        <references count="5">
          <reference field="1" count="1" selected="0">
            <x v="6"/>
          </reference>
          <reference field="2" count="1" selected="0">
            <x v="248"/>
          </reference>
          <reference field="3" count="1">
            <x v="1"/>
          </reference>
          <reference field="5" count="1" selected="0">
            <x v="511"/>
          </reference>
          <reference field="11" count="1" selected="0">
            <x v="9"/>
          </reference>
        </references>
      </pivotArea>
    </format>
    <format dxfId="23672">
      <pivotArea dataOnly="0" labelOnly="1" outline="0" fieldPosition="0">
        <references count="5">
          <reference field="1" count="1" selected="0">
            <x v="6"/>
          </reference>
          <reference field="2" count="1" selected="0">
            <x v="248"/>
          </reference>
          <reference field="3" count="1">
            <x v="0"/>
          </reference>
          <reference field="5" count="1" selected="0">
            <x v="749"/>
          </reference>
          <reference field="11" count="1" selected="0">
            <x v="9"/>
          </reference>
        </references>
      </pivotArea>
    </format>
    <format dxfId="23671">
      <pivotArea dataOnly="0" labelOnly="1" outline="0" fieldPosition="0">
        <references count="5">
          <reference field="1" count="1" selected="0">
            <x v="0"/>
          </reference>
          <reference field="2" count="1" selected="0">
            <x v="249"/>
          </reference>
          <reference field="3" count="1">
            <x v="1"/>
          </reference>
          <reference field="5" count="1" selected="0">
            <x v="101"/>
          </reference>
          <reference field="11" count="1" selected="0">
            <x v="9"/>
          </reference>
        </references>
      </pivotArea>
    </format>
    <format dxfId="23670">
      <pivotArea dataOnly="0" labelOnly="1" outline="0" fieldPosition="0">
        <references count="5">
          <reference field="1" count="1" selected="0">
            <x v="0"/>
          </reference>
          <reference field="2" count="1" selected="0">
            <x v="249"/>
          </reference>
          <reference field="3" count="1">
            <x v="0"/>
          </reference>
          <reference field="5" count="1" selected="0">
            <x v="319"/>
          </reference>
          <reference field="11" count="1" selected="0">
            <x v="9"/>
          </reference>
        </references>
      </pivotArea>
    </format>
    <format dxfId="23669">
      <pivotArea dataOnly="0" labelOnly="1" outline="0" fieldPosition="0">
        <references count="5">
          <reference field="1" count="1" selected="0">
            <x v="0"/>
          </reference>
          <reference field="2" count="1" selected="0">
            <x v="249"/>
          </reference>
          <reference field="3" count="1">
            <x v="1"/>
          </reference>
          <reference field="5" count="1" selected="0">
            <x v="571"/>
          </reference>
          <reference field="11" count="1" selected="0">
            <x v="9"/>
          </reference>
        </references>
      </pivotArea>
    </format>
    <format dxfId="23668">
      <pivotArea dataOnly="0" labelOnly="1" outline="0" fieldPosition="0">
        <references count="5">
          <reference field="1" count="1" selected="0">
            <x v="0"/>
          </reference>
          <reference field="2" count="1" selected="0">
            <x v="249"/>
          </reference>
          <reference field="3" count="1">
            <x v="0"/>
          </reference>
          <reference field="5" count="1" selected="0">
            <x v="801"/>
          </reference>
          <reference field="11" count="1" selected="0">
            <x v="9"/>
          </reference>
        </references>
      </pivotArea>
    </format>
    <format dxfId="23667">
      <pivotArea dataOnly="0" labelOnly="1" outline="0" fieldPosition="0">
        <references count="5">
          <reference field="1" count="1" selected="0">
            <x v="1"/>
          </reference>
          <reference field="2" count="1" selected="0">
            <x v="250"/>
          </reference>
          <reference field="3" count="1">
            <x v="1"/>
          </reference>
          <reference field="5" count="1" selected="0">
            <x v="151"/>
          </reference>
          <reference field="11" count="1" selected="0">
            <x v="9"/>
          </reference>
        </references>
      </pivotArea>
    </format>
    <format dxfId="23666">
      <pivotArea dataOnly="0" labelOnly="1" outline="0" fieldPosition="0">
        <references count="5">
          <reference field="1" count="1" selected="0">
            <x v="1"/>
          </reference>
          <reference field="2" count="1" selected="0">
            <x v="250"/>
          </reference>
          <reference field="3" count="1">
            <x v="0"/>
          </reference>
          <reference field="5" count="1" selected="0">
            <x v="371"/>
          </reference>
          <reference field="11" count="1" selected="0">
            <x v="9"/>
          </reference>
        </references>
      </pivotArea>
    </format>
    <format dxfId="23665">
      <pivotArea dataOnly="0" labelOnly="1" outline="0" fieldPosition="0">
        <references count="5">
          <reference field="1" count="1" selected="0">
            <x v="1"/>
          </reference>
          <reference field="2" count="1" selected="0">
            <x v="250"/>
          </reference>
          <reference field="3" count="1">
            <x v="1"/>
          </reference>
          <reference field="5" count="1" selected="0">
            <x v="610"/>
          </reference>
          <reference field="11" count="1" selected="0">
            <x v="9"/>
          </reference>
        </references>
      </pivotArea>
    </format>
    <format dxfId="23664">
      <pivotArea dataOnly="0" labelOnly="1" outline="0" fieldPosition="0">
        <references count="5">
          <reference field="1" count="1" selected="0">
            <x v="1"/>
          </reference>
          <reference field="2" count="1" selected="0">
            <x v="250"/>
          </reference>
          <reference field="3" count="1">
            <x v="0"/>
          </reference>
          <reference field="5" count="1" selected="0">
            <x v="843"/>
          </reference>
          <reference field="11" count="1" selected="0">
            <x v="9"/>
          </reference>
        </references>
      </pivotArea>
    </format>
    <format dxfId="23663">
      <pivotArea dataOnly="0" labelOnly="1" outline="0" fieldPosition="0">
        <references count="5">
          <reference field="1" count="1" selected="0">
            <x v="2"/>
          </reference>
          <reference field="2" count="1" selected="0">
            <x v="251"/>
          </reference>
          <reference field="3" count="1">
            <x v="1"/>
          </reference>
          <reference field="5" count="1" selected="0">
            <x v="187"/>
          </reference>
          <reference field="11" count="1" selected="0">
            <x v="9"/>
          </reference>
        </references>
      </pivotArea>
    </format>
    <format dxfId="23662">
      <pivotArea dataOnly="0" labelOnly="1" outline="0" fieldPosition="0">
        <references count="5">
          <reference field="1" count="1" selected="0">
            <x v="2"/>
          </reference>
          <reference field="2" count="1" selected="0">
            <x v="251"/>
          </reference>
          <reference field="3" count="1">
            <x v="0"/>
          </reference>
          <reference field="5" count="1" selected="0">
            <x v="408"/>
          </reference>
          <reference field="11" count="1" selected="0">
            <x v="9"/>
          </reference>
        </references>
      </pivotArea>
    </format>
    <format dxfId="23661">
      <pivotArea dataOnly="0" labelOnly="1" outline="0" fieldPosition="0">
        <references count="5">
          <reference field="1" count="1" selected="0">
            <x v="2"/>
          </reference>
          <reference field="2" count="1" selected="0">
            <x v="251"/>
          </reference>
          <reference field="3" count="1">
            <x v="1"/>
          </reference>
          <reference field="5" count="1" selected="0">
            <x v="646"/>
          </reference>
          <reference field="11" count="1" selected="0">
            <x v="9"/>
          </reference>
        </references>
      </pivotArea>
    </format>
    <format dxfId="23660">
      <pivotArea dataOnly="0" labelOnly="1" outline="0" fieldPosition="0">
        <references count="5">
          <reference field="1" count="1" selected="0">
            <x v="2"/>
          </reference>
          <reference field="2" count="1" selected="0">
            <x v="251"/>
          </reference>
          <reference field="3" count="1">
            <x v="0"/>
          </reference>
          <reference field="5" count="1" selected="0">
            <x v="873"/>
          </reference>
          <reference field="11" count="1" selected="0">
            <x v="9"/>
          </reference>
        </references>
      </pivotArea>
    </format>
    <format dxfId="23659">
      <pivotArea dataOnly="0" labelOnly="1" outline="0" fieldPosition="0">
        <references count="5">
          <reference field="1" count="1" selected="0">
            <x v="3"/>
          </reference>
          <reference field="2" count="1" selected="0">
            <x v="252"/>
          </reference>
          <reference field="3" count="1">
            <x v="1"/>
          </reference>
          <reference field="5" count="1" selected="0">
            <x v="215"/>
          </reference>
          <reference field="11" count="1" selected="0">
            <x v="9"/>
          </reference>
        </references>
      </pivotArea>
    </format>
    <format dxfId="23658">
      <pivotArea dataOnly="0" labelOnly="1" outline="0" fieldPosition="0">
        <references count="5">
          <reference field="1" count="1" selected="0">
            <x v="3"/>
          </reference>
          <reference field="2" count="1" selected="0">
            <x v="252"/>
          </reference>
          <reference field="3" count="1">
            <x v="0"/>
          </reference>
          <reference field="5" count="1" selected="0">
            <x v="441"/>
          </reference>
          <reference field="11" count="1" selected="0">
            <x v="9"/>
          </reference>
        </references>
      </pivotArea>
    </format>
    <format dxfId="23657">
      <pivotArea dataOnly="0" labelOnly="1" outline="0" fieldPosition="0">
        <references count="5">
          <reference field="1" count="1" selected="0">
            <x v="3"/>
          </reference>
          <reference field="2" count="1" selected="0">
            <x v="252"/>
          </reference>
          <reference field="3" count="1">
            <x v="1"/>
          </reference>
          <reference field="5" count="1" selected="0">
            <x v="675"/>
          </reference>
          <reference field="11" count="1" selected="0">
            <x v="9"/>
          </reference>
        </references>
      </pivotArea>
    </format>
    <format dxfId="23656">
      <pivotArea dataOnly="0" labelOnly="1" outline="0" fieldPosition="0">
        <references count="5">
          <reference field="1" count="1" selected="0">
            <x v="4"/>
          </reference>
          <reference field="2" count="1" selected="0">
            <x v="253"/>
          </reference>
          <reference field="3" count="1">
            <x v="0"/>
          </reference>
          <reference field="5" count="1" selected="0">
            <x v="9"/>
          </reference>
          <reference field="11" count="1" selected="0">
            <x v="9"/>
          </reference>
        </references>
      </pivotArea>
    </format>
    <format dxfId="23655">
      <pivotArea dataOnly="0" labelOnly="1" outline="0" fieldPosition="0">
        <references count="5">
          <reference field="1" count="1" selected="0">
            <x v="4"/>
          </reference>
          <reference field="2" count="1" selected="0">
            <x v="253"/>
          </reference>
          <reference field="3" count="1">
            <x v="1"/>
          </reference>
          <reference field="5" count="1" selected="0">
            <x v="238"/>
          </reference>
          <reference field="11" count="1" selected="0">
            <x v="9"/>
          </reference>
        </references>
      </pivotArea>
    </format>
    <format dxfId="23654">
      <pivotArea dataOnly="0" labelOnly="1" outline="0" fieldPosition="0">
        <references count="5">
          <reference field="1" count="1" selected="0">
            <x v="4"/>
          </reference>
          <reference field="2" count="1" selected="0">
            <x v="253"/>
          </reference>
          <reference field="3" count="1">
            <x v="0"/>
          </reference>
          <reference field="5" count="1" selected="0">
            <x v="465"/>
          </reference>
          <reference field="11" count="1" selected="0">
            <x v="9"/>
          </reference>
        </references>
      </pivotArea>
    </format>
    <format dxfId="23653">
      <pivotArea dataOnly="0" labelOnly="1" outline="0" fieldPosition="0">
        <references count="5">
          <reference field="1" count="1" selected="0">
            <x v="4"/>
          </reference>
          <reference field="2" count="1" selected="0">
            <x v="253"/>
          </reference>
          <reference field="3" count="1">
            <x v="1"/>
          </reference>
          <reference field="5" count="1" selected="0">
            <x v="697"/>
          </reference>
          <reference field="11" count="1" selected="0">
            <x v="9"/>
          </reference>
        </references>
      </pivotArea>
    </format>
    <format dxfId="23652">
      <pivotArea dataOnly="0" labelOnly="1" outline="0" fieldPosition="0">
        <references count="5">
          <reference field="1" count="1" selected="0">
            <x v="5"/>
          </reference>
          <reference field="2" count="1" selected="0">
            <x v="254"/>
          </reference>
          <reference field="3" count="1">
            <x v="0"/>
          </reference>
          <reference field="5" count="1" selected="0">
            <x v="33"/>
          </reference>
          <reference field="11" count="1" selected="0">
            <x v="9"/>
          </reference>
        </references>
      </pivotArea>
    </format>
    <format dxfId="23651">
      <pivotArea dataOnly="0" labelOnly="1" outline="0" fieldPosition="0">
        <references count="5">
          <reference field="1" count="1" selected="0">
            <x v="5"/>
          </reference>
          <reference field="2" count="1" selected="0">
            <x v="254"/>
          </reference>
          <reference field="3" count="1">
            <x v="1"/>
          </reference>
          <reference field="5" count="1" selected="0">
            <x v="263"/>
          </reference>
          <reference field="11" count="1" selected="0">
            <x v="9"/>
          </reference>
        </references>
      </pivotArea>
    </format>
    <format dxfId="23650">
      <pivotArea dataOnly="0" labelOnly="1" outline="0" fieldPosition="0">
        <references count="5">
          <reference field="1" count="1" selected="0">
            <x v="5"/>
          </reference>
          <reference field="2" count="1" selected="0">
            <x v="254"/>
          </reference>
          <reference field="3" count="1">
            <x v="0"/>
          </reference>
          <reference field="5" count="1" selected="0">
            <x v="490"/>
          </reference>
          <reference field="11" count="1" selected="0">
            <x v="9"/>
          </reference>
        </references>
      </pivotArea>
    </format>
    <format dxfId="23649">
      <pivotArea dataOnly="0" labelOnly="1" outline="0" fieldPosition="0">
        <references count="5">
          <reference field="1" count="1" selected="0">
            <x v="5"/>
          </reference>
          <reference field="2" count="1" selected="0">
            <x v="254"/>
          </reference>
          <reference field="3" count="1">
            <x v="1"/>
          </reference>
          <reference field="5" count="1" selected="0">
            <x v="719"/>
          </reference>
          <reference field="11" count="1" selected="0">
            <x v="9"/>
          </reference>
        </references>
      </pivotArea>
    </format>
    <format dxfId="23648">
      <pivotArea dataOnly="0" labelOnly="1" outline="0" fieldPosition="0">
        <references count="5">
          <reference field="1" count="1" selected="0">
            <x v="6"/>
          </reference>
          <reference field="2" count="1" selected="0">
            <x v="255"/>
          </reference>
          <reference field="3" count="1">
            <x v="0"/>
          </reference>
          <reference field="5" count="1" selected="0">
            <x v="58"/>
          </reference>
          <reference field="11" count="1" selected="0">
            <x v="9"/>
          </reference>
        </references>
      </pivotArea>
    </format>
    <format dxfId="23647">
      <pivotArea dataOnly="0" labelOnly="1" outline="0" fieldPosition="0">
        <references count="5">
          <reference field="1" count="1" selected="0">
            <x v="6"/>
          </reference>
          <reference field="2" count="1" selected="0">
            <x v="255"/>
          </reference>
          <reference field="3" count="1">
            <x v="1"/>
          </reference>
          <reference field="5" count="1" selected="0">
            <x v="284"/>
          </reference>
          <reference field="11" count="1" selected="0">
            <x v="9"/>
          </reference>
        </references>
      </pivotArea>
    </format>
    <format dxfId="23646">
      <pivotArea dataOnly="0" labelOnly="1" outline="0" fieldPosition="0">
        <references count="5">
          <reference field="1" count="1" selected="0">
            <x v="6"/>
          </reference>
          <reference field="2" count="1" selected="0">
            <x v="255"/>
          </reference>
          <reference field="3" count="1">
            <x v="0"/>
          </reference>
          <reference field="5" count="1" selected="0">
            <x v="509"/>
          </reference>
          <reference field="11" count="1" selected="0">
            <x v="9"/>
          </reference>
        </references>
      </pivotArea>
    </format>
    <format dxfId="23645">
      <pivotArea dataOnly="0" labelOnly="1" outline="0" fieldPosition="0">
        <references count="5">
          <reference field="1" count="1" selected="0">
            <x v="6"/>
          </reference>
          <reference field="2" count="1" selected="0">
            <x v="255"/>
          </reference>
          <reference field="3" count="1">
            <x v="1"/>
          </reference>
          <reference field="5" count="1" selected="0">
            <x v="741"/>
          </reference>
          <reference field="11" count="1" selected="0">
            <x v="9"/>
          </reference>
        </references>
      </pivotArea>
    </format>
    <format dxfId="23644">
      <pivotArea dataOnly="0" labelOnly="1" outline="0" fieldPosition="0">
        <references count="5">
          <reference field="1" count="1" selected="0">
            <x v="0"/>
          </reference>
          <reference field="2" count="1" selected="0">
            <x v="256"/>
          </reference>
          <reference field="3" count="1">
            <x v="0"/>
          </reference>
          <reference field="5" count="1" selected="0">
            <x v="75"/>
          </reference>
          <reference field="11" count="1" selected="0">
            <x v="9"/>
          </reference>
        </references>
      </pivotArea>
    </format>
    <format dxfId="23643">
      <pivotArea dataOnly="0" labelOnly="1" outline="0" fieldPosition="0">
        <references count="5">
          <reference field="1" count="1" selected="0">
            <x v="0"/>
          </reference>
          <reference field="2" count="1" selected="0">
            <x v="256"/>
          </reference>
          <reference field="3" count="1">
            <x v="1"/>
          </reference>
          <reference field="5" count="1" selected="0">
            <x v="303"/>
          </reference>
          <reference field="11" count="1" selected="0">
            <x v="9"/>
          </reference>
        </references>
      </pivotArea>
    </format>
    <format dxfId="23642">
      <pivotArea dataOnly="0" labelOnly="1" outline="0" fieldPosition="0">
        <references count="5">
          <reference field="1" count="1" selected="0">
            <x v="0"/>
          </reference>
          <reference field="2" count="1" selected="0">
            <x v="256"/>
          </reference>
          <reference field="3" count="1">
            <x v="0"/>
          </reference>
          <reference field="5" count="1" selected="0">
            <x v="531"/>
          </reference>
          <reference field="11" count="1" selected="0">
            <x v="9"/>
          </reference>
        </references>
      </pivotArea>
    </format>
    <format dxfId="23641">
      <pivotArea dataOnly="0" labelOnly="1" outline="0" fieldPosition="0">
        <references count="5">
          <reference field="1" count="1" selected="0">
            <x v="0"/>
          </reference>
          <reference field="2" count="1" selected="0">
            <x v="256"/>
          </reference>
          <reference field="3" count="1">
            <x v="1"/>
          </reference>
          <reference field="5" count="1" selected="0">
            <x v="761"/>
          </reference>
          <reference field="11" count="1" selected="0">
            <x v="9"/>
          </reference>
        </references>
      </pivotArea>
    </format>
    <format dxfId="23640">
      <pivotArea dataOnly="0" labelOnly="1" outline="0" fieldPosition="0">
        <references count="5">
          <reference field="1" count="1" selected="0">
            <x v="1"/>
          </reference>
          <reference field="2" count="1" selected="0">
            <x v="257"/>
          </reference>
          <reference field="3" count="1">
            <x v="0"/>
          </reference>
          <reference field="5" count="1" selected="0">
            <x v="93"/>
          </reference>
          <reference field="11" count="1" selected="0">
            <x v="9"/>
          </reference>
        </references>
      </pivotArea>
    </format>
    <format dxfId="23639">
      <pivotArea dataOnly="0" labelOnly="1" outline="0" fieldPosition="0">
        <references count="5">
          <reference field="1" count="1" selected="0">
            <x v="1"/>
          </reference>
          <reference field="2" count="1" selected="0">
            <x v="257"/>
          </reference>
          <reference field="3" count="1">
            <x v="1"/>
          </reference>
          <reference field="5" count="1" selected="0">
            <x v="320"/>
          </reference>
          <reference field="11" count="1" selected="0">
            <x v="9"/>
          </reference>
        </references>
      </pivotArea>
    </format>
    <format dxfId="23638">
      <pivotArea dataOnly="0" labelOnly="1" outline="0" fieldPosition="0">
        <references count="5">
          <reference field="1" count="1" selected="0">
            <x v="1"/>
          </reference>
          <reference field="2" count="1" selected="0">
            <x v="257"/>
          </reference>
          <reference field="3" count="1">
            <x v="0"/>
          </reference>
          <reference field="5" count="1" selected="0">
            <x v="549"/>
          </reference>
          <reference field="11" count="1" selected="0">
            <x v="9"/>
          </reference>
        </references>
      </pivotArea>
    </format>
    <format dxfId="23637">
      <pivotArea dataOnly="0" labelOnly="1" outline="0" fieldPosition="0">
        <references count="5">
          <reference field="1" count="1" selected="0">
            <x v="1"/>
          </reference>
          <reference field="2" count="1" selected="0">
            <x v="257"/>
          </reference>
          <reference field="3" count="1">
            <x v="1"/>
          </reference>
          <reference field="5" count="1" selected="0">
            <x v="779"/>
          </reference>
          <reference field="11" count="1" selected="0">
            <x v="9"/>
          </reference>
        </references>
      </pivotArea>
    </format>
    <format dxfId="23636">
      <pivotArea dataOnly="0" labelOnly="1" outline="0" fieldPosition="0">
        <references count="5">
          <reference field="1" count="1" selected="0">
            <x v="2"/>
          </reference>
          <reference field="2" count="1" selected="0">
            <x v="258"/>
          </reference>
          <reference field="3" count="1">
            <x v="0"/>
          </reference>
          <reference field="5" count="1" selected="0">
            <x v="111"/>
          </reference>
          <reference field="11" count="1" selected="0">
            <x v="9"/>
          </reference>
        </references>
      </pivotArea>
    </format>
    <format dxfId="23635">
      <pivotArea dataOnly="0" labelOnly="1" outline="0" fieldPosition="0">
        <references count="5">
          <reference field="1" count="1" selected="0">
            <x v="2"/>
          </reference>
          <reference field="2" count="1" selected="0">
            <x v="258"/>
          </reference>
          <reference field="3" count="1">
            <x v="1"/>
          </reference>
          <reference field="5" count="1" selected="0">
            <x v="339"/>
          </reference>
          <reference field="11" count="1" selected="0">
            <x v="9"/>
          </reference>
        </references>
      </pivotArea>
    </format>
    <format dxfId="23634">
      <pivotArea dataOnly="0" labelOnly="1" outline="0" fieldPosition="0">
        <references count="5">
          <reference field="1" count="1" selected="0">
            <x v="2"/>
          </reference>
          <reference field="2" count="1" selected="0">
            <x v="258"/>
          </reference>
          <reference field="3" count="1">
            <x v="0"/>
          </reference>
          <reference field="5" count="1" selected="0">
            <x v="567"/>
          </reference>
          <reference field="11" count="1" selected="0">
            <x v="9"/>
          </reference>
        </references>
      </pivotArea>
    </format>
    <format dxfId="23633">
      <pivotArea dataOnly="0" labelOnly="1" outline="0" fieldPosition="0">
        <references count="5">
          <reference field="1" count="1" selected="0">
            <x v="2"/>
          </reference>
          <reference field="2" count="1" selected="0">
            <x v="258"/>
          </reference>
          <reference field="3" count="1">
            <x v="1"/>
          </reference>
          <reference field="5" count="1" selected="0">
            <x v="798"/>
          </reference>
          <reference field="11" count="1" selected="0">
            <x v="9"/>
          </reference>
        </references>
      </pivotArea>
    </format>
    <format dxfId="23632">
      <pivotArea dataOnly="0" labelOnly="1" outline="0" fieldPosition="0">
        <references count="5">
          <reference field="1" count="1" selected="0">
            <x v="3"/>
          </reference>
          <reference field="2" count="1" selected="0">
            <x v="259"/>
          </reference>
          <reference field="3" count="1">
            <x v="0"/>
          </reference>
          <reference field="5" count="1" selected="0">
            <x v="132"/>
          </reference>
          <reference field="11" count="1" selected="0">
            <x v="9"/>
          </reference>
        </references>
      </pivotArea>
    </format>
    <format dxfId="23631">
      <pivotArea dataOnly="0" labelOnly="1" outline="0" fieldPosition="0">
        <references count="5">
          <reference field="1" count="1" selected="0">
            <x v="3"/>
          </reference>
          <reference field="2" count="1" selected="0">
            <x v="259"/>
          </reference>
          <reference field="3" count="1">
            <x v="1"/>
          </reference>
          <reference field="5" count="1" selected="0">
            <x v="360"/>
          </reference>
          <reference field="11" count="1" selected="0">
            <x v="9"/>
          </reference>
        </references>
      </pivotArea>
    </format>
    <format dxfId="23630">
      <pivotArea dataOnly="0" labelOnly="1" outline="0" fieldPosition="0">
        <references count="5">
          <reference field="1" count="1" selected="0">
            <x v="3"/>
          </reference>
          <reference field="2" count="1" selected="0">
            <x v="259"/>
          </reference>
          <reference field="3" count="1">
            <x v="0"/>
          </reference>
          <reference field="5" count="1" selected="0">
            <x v="587"/>
          </reference>
          <reference field="11" count="1" selected="0">
            <x v="9"/>
          </reference>
        </references>
      </pivotArea>
    </format>
    <format dxfId="23629">
      <pivotArea dataOnly="0" labelOnly="1" outline="0" fieldPosition="0">
        <references count="5">
          <reference field="1" count="1" selected="0">
            <x v="3"/>
          </reference>
          <reference field="2" count="1" selected="0">
            <x v="259"/>
          </reference>
          <reference field="3" count="1">
            <x v="1"/>
          </reference>
          <reference field="5" count="1" selected="0">
            <x v="821"/>
          </reference>
          <reference field="11" count="1" selected="0">
            <x v="9"/>
          </reference>
        </references>
      </pivotArea>
    </format>
    <format dxfId="23628">
      <pivotArea dataOnly="0" labelOnly="1" outline="0" fieldPosition="0">
        <references count="5">
          <reference field="1" count="1" selected="0">
            <x v="4"/>
          </reference>
          <reference field="2" count="1" selected="0">
            <x v="260"/>
          </reference>
          <reference field="3" count="1">
            <x v="0"/>
          </reference>
          <reference field="5" count="1" selected="0">
            <x v="149"/>
          </reference>
          <reference field="11" count="1" selected="0">
            <x v="9"/>
          </reference>
        </references>
      </pivotArea>
    </format>
    <format dxfId="23627">
      <pivotArea dataOnly="0" labelOnly="1" outline="0" fieldPosition="0">
        <references count="5">
          <reference field="1" count="1" selected="0">
            <x v="4"/>
          </reference>
          <reference field="2" count="1" selected="0">
            <x v="260"/>
          </reference>
          <reference field="3" count="1">
            <x v="1"/>
          </reference>
          <reference field="5" count="1" selected="0">
            <x v="389"/>
          </reference>
          <reference field="11" count="1" selected="0">
            <x v="9"/>
          </reference>
        </references>
      </pivotArea>
    </format>
    <format dxfId="23626">
      <pivotArea dataOnly="0" labelOnly="1" outline="0" fieldPosition="0">
        <references count="5">
          <reference field="1" count="1" selected="0">
            <x v="4"/>
          </reference>
          <reference field="2" count="1" selected="0">
            <x v="260"/>
          </reference>
          <reference field="3" count="1">
            <x v="0"/>
          </reference>
          <reference field="5" count="1" selected="0">
            <x v="607"/>
          </reference>
          <reference field="11" count="1" selected="0">
            <x v="9"/>
          </reference>
        </references>
      </pivotArea>
    </format>
    <format dxfId="23625">
      <pivotArea dataOnly="0" labelOnly="1" outline="0" fieldPosition="0">
        <references count="5">
          <reference field="1" count="1" selected="0">
            <x v="4"/>
          </reference>
          <reference field="2" count="1" selected="0">
            <x v="260"/>
          </reference>
          <reference field="3" count="1">
            <x v="1"/>
          </reference>
          <reference field="5" count="1" selected="0">
            <x v="853"/>
          </reference>
          <reference field="11" count="1" selected="0">
            <x v="9"/>
          </reference>
        </references>
      </pivotArea>
    </format>
    <format dxfId="23624">
      <pivotArea dataOnly="0" labelOnly="1" outline="0" fieldPosition="0">
        <references count="5">
          <reference field="1" count="1" selected="0">
            <x v="5"/>
          </reference>
          <reference field="2" count="1" selected="0">
            <x v="261"/>
          </reference>
          <reference field="3" count="1">
            <x v="0"/>
          </reference>
          <reference field="5" count="1" selected="0">
            <x v="172"/>
          </reference>
          <reference field="11" count="1" selected="0">
            <x v="9"/>
          </reference>
        </references>
      </pivotArea>
    </format>
    <format dxfId="23623">
      <pivotArea dataOnly="0" labelOnly="1" outline="0" fieldPosition="0">
        <references count="5">
          <reference field="1" count="1" selected="0">
            <x v="5"/>
          </reference>
          <reference field="2" count="1" selected="0">
            <x v="261"/>
          </reference>
          <reference field="3" count="1">
            <x v="1"/>
          </reference>
          <reference field="5" count="1" selected="0">
            <x v="430"/>
          </reference>
          <reference field="11" count="1" selected="0">
            <x v="9"/>
          </reference>
        </references>
      </pivotArea>
    </format>
    <format dxfId="23622">
      <pivotArea dataOnly="0" labelOnly="1" outline="0" fieldPosition="0">
        <references count="5">
          <reference field="1" count="1" selected="0">
            <x v="5"/>
          </reference>
          <reference field="2" count="1" selected="0">
            <x v="261"/>
          </reference>
          <reference field="3" count="1">
            <x v="0"/>
          </reference>
          <reference field="5" count="1" selected="0">
            <x v="642"/>
          </reference>
          <reference field="11" count="1" selected="0">
            <x v="9"/>
          </reference>
        </references>
      </pivotArea>
    </format>
    <format dxfId="23621">
      <pivotArea dataOnly="0" labelOnly="1" outline="0" fieldPosition="0">
        <references count="5">
          <reference field="1" count="1" selected="0">
            <x v="6"/>
          </reference>
          <reference field="2" count="1" selected="0">
            <x v="262"/>
          </reference>
          <reference field="3" count="1">
            <x v="1"/>
          </reference>
          <reference field="5" count="1" selected="0">
            <x v="8"/>
          </reference>
          <reference field="11" count="1" selected="0">
            <x v="9"/>
          </reference>
        </references>
      </pivotArea>
    </format>
    <format dxfId="23620">
      <pivotArea dataOnly="0" labelOnly="1" outline="0" fieldPosition="0">
        <references count="5">
          <reference field="1" count="1" selected="0">
            <x v="6"/>
          </reference>
          <reference field="2" count="1" selected="0">
            <x v="262"/>
          </reference>
          <reference field="3" count="1">
            <x v="0"/>
          </reference>
          <reference field="5" count="1" selected="0">
            <x v="212"/>
          </reference>
          <reference field="11" count="1" selected="0">
            <x v="9"/>
          </reference>
        </references>
      </pivotArea>
    </format>
    <format dxfId="23619">
      <pivotArea dataOnly="0" labelOnly="1" outline="0" fieldPosition="0">
        <references count="5">
          <reference field="1" count="1" selected="0">
            <x v="6"/>
          </reference>
          <reference field="2" count="1" selected="0">
            <x v="262"/>
          </reference>
          <reference field="3" count="1">
            <x v="1"/>
          </reference>
          <reference field="5" count="1" selected="0">
            <x v="480"/>
          </reference>
          <reference field="11" count="1" selected="0">
            <x v="9"/>
          </reference>
        </references>
      </pivotArea>
    </format>
    <format dxfId="23618">
      <pivotArea dataOnly="0" labelOnly="1" outline="0" fieldPosition="0">
        <references count="5">
          <reference field="1" count="1" selected="0">
            <x v="6"/>
          </reference>
          <reference field="2" count="1" selected="0">
            <x v="262"/>
          </reference>
          <reference field="3" count="1">
            <x v="0"/>
          </reference>
          <reference field="5" count="1" selected="0">
            <x v="733"/>
          </reference>
          <reference field="11" count="1" selected="0">
            <x v="9"/>
          </reference>
        </references>
      </pivotArea>
    </format>
    <format dxfId="23617">
      <pivotArea dataOnly="0" labelOnly="1" outline="0" fieldPosition="0">
        <references count="5">
          <reference field="1" count="1" selected="0">
            <x v="0"/>
          </reference>
          <reference field="2" count="1" selected="0">
            <x v="263"/>
          </reference>
          <reference field="3" count="1">
            <x v="1"/>
          </reference>
          <reference field="5" count="1" selected="0">
            <x v="71"/>
          </reference>
          <reference field="11" count="1" selected="0">
            <x v="9"/>
          </reference>
        </references>
      </pivotArea>
    </format>
    <format dxfId="23616">
      <pivotArea dataOnly="0" labelOnly="1" outline="0" fieldPosition="0">
        <references count="5">
          <reference field="1" count="1" selected="0">
            <x v="0"/>
          </reference>
          <reference field="2" count="1" selected="0">
            <x v="263"/>
          </reference>
          <reference field="3" count="1">
            <x v="0"/>
          </reference>
          <reference field="5" count="1" selected="0">
            <x v="304"/>
          </reference>
          <reference field="11" count="1" selected="0">
            <x v="9"/>
          </reference>
        </references>
      </pivotArea>
    </format>
    <format dxfId="23615">
      <pivotArea dataOnly="0" labelOnly="1" outline="0" fieldPosition="0">
        <references count="5">
          <reference field="1" count="1" selected="0">
            <x v="0"/>
          </reference>
          <reference field="2" count="1" selected="0">
            <x v="263"/>
          </reference>
          <reference field="3" count="1">
            <x v="1"/>
          </reference>
          <reference field="5" count="1" selected="0">
            <x v="539"/>
          </reference>
          <reference field="11" count="1" selected="0">
            <x v="9"/>
          </reference>
        </references>
      </pivotArea>
    </format>
    <format dxfId="23614">
      <pivotArea dataOnly="0" labelOnly="1" outline="0" fieldPosition="0">
        <references count="5">
          <reference field="1" count="1" selected="0">
            <x v="0"/>
          </reference>
          <reference field="2" count="1" selected="0">
            <x v="263"/>
          </reference>
          <reference field="3" count="1">
            <x v="0"/>
          </reference>
          <reference field="5" count="1" selected="0">
            <x v="776"/>
          </reference>
          <reference field="11" count="1" selected="0">
            <x v="9"/>
          </reference>
        </references>
      </pivotArea>
    </format>
    <format dxfId="23613">
      <pivotArea dataOnly="0" labelOnly="1" outline="0" fieldPosition="0">
        <references count="5">
          <reference field="1" count="1" selected="0">
            <x v="1"/>
          </reference>
          <reference field="2" count="1" selected="0">
            <x v="264"/>
          </reference>
          <reference field="3" count="1">
            <x v="1"/>
          </reference>
          <reference field="5" count="1" selected="0">
            <x v="124"/>
          </reference>
          <reference field="11" count="1" selected="0">
            <x v="9"/>
          </reference>
        </references>
      </pivotArea>
    </format>
    <format dxfId="23612">
      <pivotArea dataOnly="0" labelOnly="1" outline="0" fieldPosition="0">
        <references count="5">
          <reference field="1" count="1" selected="0">
            <x v="1"/>
          </reference>
          <reference field="2" count="1" selected="0">
            <x v="264"/>
          </reference>
          <reference field="3" count="1">
            <x v="0"/>
          </reference>
          <reference field="5" count="1" selected="0">
            <x v="340"/>
          </reference>
          <reference field="11" count="1" selected="0">
            <x v="9"/>
          </reference>
        </references>
      </pivotArea>
    </format>
    <format dxfId="23611">
      <pivotArea dataOnly="0" labelOnly="1" outline="0" fieldPosition="0">
        <references count="5">
          <reference field="1" count="1" selected="0">
            <x v="1"/>
          </reference>
          <reference field="2" count="1" selected="0">
            <x v="264"/>
          </reference>
          <reference field="3" count="1">
            <x v="1"/>
          </reference>
          <reference field="5" count="1" selected="0">
            <x v="581"/>
          </reference>
          <reference field="11" count="1" selected="0">
            <x v="9"/>
          </reference>
        </references>
      </pivotArea>
    </format>
    <format dxfId="23610">
      <pivotArea dataOnly="0" labelOnly="1" outline="0" fieldPosition="0">
        <references count="5">
          <reference field="1" count="1" selected="0">
            <x v="1"/>
          </reference>
          <reference field="2" count="1" selected="0">
            <x v="264"/>
          </reference>
          <reference field="3" count="1">
            <x v="0"/>
          </reference>
          <reference field="5" count="1" selected="0">
            <x v="811"/>
          </reference>
          <reference field="11" count="1" selected="0">
            <x v="9"/>
          </reference>
        </references>
      </pivotArea>
    </format>
    <format dxfId="23609">
      <pivotArea dataOnly="0" labelOnly="1" outline="0" fieldPosition="0">
        <references count="5">
          <reference field="1" count="1" selected="0">
            <x v="2"/>
          </reference>
          <reference field="2" count="1" selected="0">
            <x v="265"/>
          </reference>
          <reference field="3" count="1">
            <x v="1"/>
          </reference>
          <reference field="5" count="1" selected="0">
            <x v="155"/>
          </reference>
          <reference field="11" count="1" selected="0">
            <x v="9"/>
          </reference>
        </references>
      </pivotArea>
    </format>
    <format dxfId="23608">
      <pivotArea dataOnly="0" labelOnly="1" outline="0" fieldPosition="0">
        <references count="5">
          <reference field="1" count="1" selected="0">
            <x v="2"/>
          </reference>
          <reference field="2" count="1" selected="0">
            <x v="265"/>
          </reference>
          <reference field="3" count="1">
            <x v="0"/>
          </reference>
          <reference field="5" count="1" selected="0">
            <x v="374"/>
          </reference>
          <reference field="11" count="1" selected="0">
            <x v="9"/>
          </reference>
        </references>
      </pivotArea>
    </format>
    <format dxfId="23607">
      <pivotArea dataOnly="0" labelOnly="1" outline="0" fieldPosition="0">
        <references count="5">
          <reference field="1" count="1" selected="0">
            <x v="2"/>
          </reference>
          <reference field="2" count="1" selected="0">
            <x v="265"/>
          </reference>
          <reference field="3" count="1">
            <x v="1"/>
          </reference>
          <reference field="5" count="1" selected="0">
            <x v="608"/>
          </reference>
          <reference field="11" count="1" selected="0">
            <x v="9"/>
          </reference>
        </references>
      </pivotArea>
    </format>
    <format dxfId="23606">
      <pivotArea dataOnly="0" labelOnly="1" outline="0" fieldPosition="0">
        <references count="5">
          <reference field="1" count="1" selected="0">
            <x v="2"/>
          </reference>
          <reference field="2" count="1" selected="0">
            <x v="265"/>
          </reference>
          <reference field="3" count="1">
            <x v="0"/>
          </reference>
          <reference field="5" count="1" selected="0">
            <x v="836"/>
          </reference>
          <reference field="11" count="1" selected="0">
            <x v="9"/>
          </reference>
        </references>
      </pivotArea>
    </format>
    <format dxfId="23605">
      <pivotArea dataOnly="0" labelOnly="1" outline="0" fieldPosition="0">
        <references count="5">
          <reference field="1" count="1" selected="0">
            <x v="3"/>
          </reference>
          <reference field="2" count="1" selected="0">
            <x v="266"/>
          </reference>
          <reference field="3" count="1">
            <x v="1"/>
          </reference>
          <reference field="5" count="1" selected="0">
            <x v="181"/>
          </reference>
          <reference field="11" count="1" selected="0">
            <x v="9"/>
          </reference>
        </references>
      </pivotArea>
    </format>
    <format dxfId="23604">
      <pivotArea dataOnly="0" labelOnly="1" outline="0" fieldPosition="0">
        <references count="5">
          <reference field="1" count="1" selected="0">
            <x v="3"/>
          </reference>
          <reference field="2" count="1" selected="0">
            <x v="266"/>
          </reference>
          <reference field="3" count="1">
            <x v="0"/>
          </reference>
          <reference field="5" count="1" selected="0">
            <x v="399"/>
          </reference>
          <reference field="11" count="1" selected="0">
            <x v="9"/>
          </reference>
        </references>
      </pivotArea>
    </format>
    <format dxfId="23603">
      <pivotArea dataOnly="0" labelOnly="1" outline="0" fieldPosition="0">
        <references count="5">
          <reference field="1" count="1" selected="0">
            <x v="3"/>
          </reference>
          <reference field="2" count="1" selected="0">
            <x v="266"/>
          </reference>
          <reference field="3" count="1">
            <x v="1"/>
          </reference>
          <reference field="5" count="1" selected="0">
            <x v="635"/>
          </reference>
          <reference field="11" count="1" selected="0">
            <x v="9"/>
          </reference>
        </references>
      </pivotArea>
    </format>
    <format dxfId="23602">
      <pivotArea dataOnly="0" labelOnly="1" outline="0" fieldPosition="0">
        <references count="5">
          <reference field="1" count="1" selected="0">
            <x v="3"/>
          </reference>
          <reference field="2" count="1" selected="0">
            <x v="266"/>
          </reference>
          <reference field="3" count="1">
            <x v="0"/>
          </reference>
          <reference field="5" count="1" selected="0">
            <x v="864"/>
          </reference>
          <reference field="11" count="1" selected="0">
            <x v="9"/>
          </reference>
        </references>
      </pivotArea>
    </format>
    <format dxfId="23601">
      <pivotArea dataOnly="0" labelOnly="1" outline="0" fieldPosition="0">
        <references count="5">
          <reference field="1" count="1" selected="0">
            <x v="4"/>
          </reference>
          <reference field="2" count="1" selected="0">
            <x v="267"/>
          </reference>
          <reference field="3" count="1">
            <x v="1"/>
          </reference>
          <reference field="5" count="1" selected="0">
            <x v="204"/>
          </reference>
          <reference field="11" count="1" selected="0">
            <x v="9"/>
          </reference>
        </references>
      </pivotArea>
    </format>
    <format dxfId="23600">
      <pivotArea dataOnly="0" labelOnly="1" outline="0" fieldPosition="0">
        <references count="5">
          <reference field="1" count="1" selected="0">
            <x v="4"/>
          </reference>
          <reference field="2" count="1" selected="0">
            <x v="267"/>
          </reference>
          <reference field="3" count="1">
            <x v="0"/>
          </reference>
          <reference field="5" count="1" selected="0">
            <x v="428"/>
          </reference>
          <reference field="11" count="1" selected="0">
            <x v="9"/>
          </reference>
        </references>
      </pivotArea>
    </format>
    <format dxfId="23599">
      <pivotArea dataOnly="0" labelOnly="1" outline="0" fieldPosition="0">
        <references count="5">
          <reference field="1" count="1" selected="0">
            <x v="4"/>
          </reference>
          <reference field="2" count="1" selected="0">
            <x v="267"/>
          </reference>
          <reference field="3" count="1">
            <x v="1"/>
          </reference>
          <reference field="5" count="1" selected="0">
            <x v="662"/>
          </reference>
          <reference field="11" count="1" selected="0">
            <x v="9"/>
          </reference>
        </references>
      </pivotArea>
    </format>
    <format dxfId="23598">
      <pivotArea dataOnly="0" labelOnly="1" outline="0" fieldPosition="0">
        <references count="5">
          <reference field="1" count="1" selected="0">
            <x v="4"/>
          </reference>
          <reference field="2" count="1" selected="0">
            <x v="267"/>
          </reference>
          <reference field="3" count="1">
            <x v="0"/>
          </reference>
          <reference field="5" count="1" selected="0">
            <x v="887"/>
          </reference>
          <reference field="11" count="1" selected="0">
            <x v="9"/>
          </reference>
        </references>
      </pivotArea>
    </format>
    <format dxfId="23597">
      <pivotArea dataOnly="0" labelOnly="1" outline="0" fieldPosition="0">
        <references count="5">
          <reference field="1" count="1" selected="0">
            <x v="5"/>
          </reference>
          <reference field="2" count="1" selected="0">
            <x v="268"/>
          </reference>
          <reference field="3" count="1">
            <x v="1"/>
          </reference>
          <reference field="5" count="1" selected="0">
            <x v="224"/>
          </reference>
          <reference field="11" count="1" selected="0">
            <x v="9"/>
          </reference>
        </references>
      </pivotArea>
    </format>
    <format dxfId="23596">
      <pivotArea dataOnly="0" labelOnly="1" outline="0" fieldPosition="0">
        <references count="5">
          <reference field="1" count="1" selected="0">
            <x v="5"/>
          </reference>
          <reference field="2" count="1" selected="0">
            <x v="268"/>
          </reference>
          <reference field="3" count="1">
            <x v="0"/>
          </reference>
          <reference field="5" count="1" selected="0">
            <x v="450"/>
          </reference>
          <reference field="11" count="1" selected="0">
            <x v="9"/>
          </reference>
        </references>
      </pivotArea>
    </format>
    <format dxfId="23595">
      <pivotArea dataOnly="0" labelOnly="1" outline="0" fieldPosition="0">
        <references count="5">
          <reference field="1" count="1" selected="0">
            <x v="5"/>
          </reference>
          <reference field="2" count="1" selected="0">
            <x v="268"/>
          </reference>
          <reference field="3" count="1">
            <x v="1"/>
          </reference>
          <reference field="5" count="1" selected="0">
            <x v="682"/>
          </reference>
          <reference field="11" count="1" selected="0">
            <x v="9"/>
          </reference>
        </references>
      </pivotArea>
    </format>
    <format dxfId="23594">
      <pivotArea dataOnly="0" labelOnly="1" outline="0" fieldPosition="0">
        <references count="5">
          <reference field="1" count="1" selected="0">
            <x v="6"/>
          </reference>
          <reference field="2" count="1" selected="0">
            <x v="269"/>
          </reference>
          <reference field="3" count="1">
            <x v="0"/>
          </reference>
          <reference field="5" count="1" selected="0">
            <x v="17"/>
          </reference>
          <reference field="11" count="1" selected="0">
            <x v="9"/>
          </reference>
        </references>
      </pivotArea>
    </format>
    <format dxfId="23593">
      <pivotArea dataOnly="0" labelOnly="1" outline="0" fieldPosition="0">
        <references count="5">
          <reference field="1" count="1" selected="0">
            <x v="6"/>
          </reference>
          <reference field="2" count="1" selected="0">
            <x v="269"/>
          </reference>
          <reference field="3" count="1">
            <x v="1"/>
          </reference>
          <reference field="5" count="1" selected="0">
            <x v="245"/>
          </reference>
          <reference field="11" count="1" selected="0">
            <x v="9"/>
          </reference>
        </references>
      </pivotArea>
    </format>
    <format dxfId="23592">
      <pivotArea dataOnly="0" labelOnly="1" outline="0" fieldPosition="0">
        <references count="5">
          <reference field="1" count="1" selected="0">
            <x v="6"/>
          </reference>
          <reference field="2" count="1" selected="0">
            <x v="269"/>
          </reference>
          <reference field="3" count="1">
            <x v="0"/>
          </reference>
          <reference field="5" count="1" selected="0">
            <x v="472"/>
          </reference>
          <reference field="11" count="1" selected="0">
            <x v="9"/>
          </reference>
        </references>
      </pivotArea>
    </format>
    <format dxfId="23591">
      <pivotArea dataOnly="0" labelOnly="1" outline="0" fieldPosition="0">
        <references count="5">
          <reference field="1" count="1" selected="0">
            <x v="6"/>
          </reference>
          <reference field="2" count="1" selected="0">
            <x v="269"/>
          </reference>
          <reference field="3" count="1">
            <x v="1"/>
          </reference>
          <reference field="5" count="1" selected="0">
            <x v="703"/>
          </reference>
          <reference field="11" count="1" selected="0">
            <x v="9"/>
          </reference>
        </references>
      </pivotArea>
    </format>
    <format dxfId="23590">
      <pivotArea dataOnly="0" labelOnly="1" outline="0" fieldPosition="0">
        <references count="5">
          <reference field="1" count="1" selected="0">
            <x v="0"/>
          </reference>
          <reference field="2" count="1" selected="0">
            <x v="270"/>
          </reference>
          <reference field="3" count="1">
            <x v="0"/>
          </reference>
          <reference field="5" count="1" selected="0">
            <x v="41"/>
          </reference>
          <reference field="11" count="1" selected="0">
            <x v="9"/>
          </reference>
        </references>
      </pivotArea>
    </format>
    <format dxfId="23589">
      <pivotArea dataOnly="0" labelOnly="1" outline="0" fieldPosition="0">
        <references count="5">
          <reference field="1" count="1" selected="0">
            <x v="0"/>
          </reference>
          <reference field="2" count="1" selected="0">
            <x v="270"/>
          </reference>
          <reference field="3" count="1">
            <x v="1"/>
          </reference>
          <reference field="5" count="1" selected="0">
            <x v="268"/>
          </reference>
          <reference field="11" count="1" selected="0">
            <x v="9"/>
          </reference>
        </references>
      </pivotArea>
    </format>
    <format dxfId="23588">
      <pivotArea dataOnly="0" labelOnly="1" outline="0" fieldPosition="0">
        <references count="5">
          <reference field="1" count="1" selected="0">
            <x v="0"/>
          </reference>
          <reference field="2" count="1" selected="0">
            <x v="270"/>
          </reference>
          <reference field="3" count="1">
            <x v="0"/>
          </reference>
          <reference field="5" count="1" selected="0">
            <x v="496"/>
          </reference>
          <reference field="11" count="1" selected="0">
            <x v="9"/>
          </reference>
        </references>
      </pivotArea>
    </format>
    <format dxfId="23587">
      <pivotArea dataOnly="0" labelOnly="1" outline="0" fieldPosition="0">
        <references count="5">
          <reference field="1" count="1" selected="0">
            <x v="0"/>
          </reference>
          <reference field="2" count="1" selected="0">
            <x v="270"/>
          </reference>
          <reference field="3" count="1">
            <x v="1"/>
          </reference>
          <reference field="5" count="1" selected="0">
            <x v="724"/>
          </reference>
          <reference field="11" count="1" selected="0">
            <x v="9"/>
          </reference>
        </references>
      </pivotArea>
    </format>
    <format dxfId="23586">
      <pivotArea dataOnly="0" labelOnly="1" outline="0" fieldPosition="0">
        <references count="5">
          <reference field="1" count="1" selected="0">
            <x v="1"/>
          </reference>
          <reference field="2" count="1" selected="0">
            <x v="271"/>
          </reference>
          <reference field="3" count="1">
            <x v="0"/>
          </reference>
          <reference field="5" count="1" selected="0">
            <x v="62"/>
          </reference>
          <reference field="11" count="1" selected="0">
            <x v="9"/>
          </reference>
        </references>
      </pivotArea>
    </format>
    <format dxfId="23585">
      <pivotArea dataOnly="0" labelOnly="1" outline="0" fieldPosition="0">
        <references count="5">
          <reference field="1" count="1" selected="0">
            <x v="1"/>
          </reference>
          <reference field="2" count="1" selected="0">
            <x v="271"/>
          </reference>
          <reference field="3" count="1">
            <x v="1"/>
          </reference>
          <reference field="5" count="1" selected="0">
            <x v="287"/>
          </reference>
          <reference field="11" count="1" selected="0">
            <x v="9"/>
          </reference>
        </references>
      </pivotArea>
    </format>
    <format dxfId="23584">
      <pivotArea dataOnly="0" labelOnly="1" outline="0" fieldPosition="0">
        <references count="5">
          <reference field="1" count="1" selected="0">
            <x v="1"/>
          </reference>
          <reference field="2" count="1" selected="0">
            <x v="271"/>
          </reference>
          <reference field="3" count="1">
            <x v="0"/>
          </reference>
          <reference field="5" count="1" selected="0">
            <x v="517"/>
          </reference>
          <reference field="11" count="1" selected="0">
            <x v="9"/>
          </reference>
        </references>
      </pivotArea>
    </format>
    <format dxfId="23583">
      <pivotArea dataOnly="0" labelOnly="1" outline="0" fieldPosition="0">
        <references count="5">
          <reference field="1" count="1" selected="0">
            <x v="1"/>
          </reference>
          <reference field="2" count="1" selected="0">
            <x v="271"/>
          </reference>
          <reference field="3" count="1">
            <x v="1"/>
          </reference>
          <reference field="5" count="1" selected="0">
            <x v="747"/>
          </reference>
          <reference field="11" count="1" selected="0">
            <x v="9"/>
          </reference>
        </references>
      </pivotArea>
    </format>
    <format dxfId="23582">
      <pivotArea dataOnly="0" labelOnly="1" outline="0" fieldPosition="0">
        <references count="5">
          <reference field="1" count="1" selected="0">
            <x v="2"/>
          </reference>
          <reference field="2" count="1" selected="0">
            <x v="272"/>
          </reference>
          <reference field="3" count="1">
            <x v="0"/>
          </reference>
          <reference field="5" count="1" selected="0">
            <x v="79"/>
          </reference>
          <reference field="11" count="1" selected="0">
            <x v="9"/>
          </reference>
        </references>
      </pivotArea>
    </format>
    <format dxfId="23581">
      <pivotArea dataOnly="0" labelOnly="1" outline="0" fieldPosition="0">
        <references count="5">
          <reference field="1" count="1" selected="0">
            <x v="2"/>
          </reference>
          <reference field="2" count="1" selected="0">
            <x v="272"/>
          </reference>
          <reference field="3" count="1">
            <x v="1"/>
          </reference>
          <reference field="5" count="1" selected="0">
            <x v="309"/>
          </reference>
          <reference field="11" count="1" selected="0">
            <x v="9"/>
          </reference>
        </references>
      </pivotArea>
    </format>
    <format dxfId="23580">
      <pivotArea dataOnly="0" labelOnly="1" outline="0" fieldPosition="0">
        <references count="5">
          <reference field="1" count="1" selected="0">
            <x v="2"/>
          </reference>
          <reference field="2" count="1" selected="0">
            <x v="272"/>
          </reference>
          <reference field="3" count="1">
            <x v="0"/>
          </reference>
          <reference field="5" count="1" selected="0">
            <x v="540"/>
          </reference>
          <reference field="11" count="1" selected="0">
            <x v="9"/>
          </reference>
        </references>
      </pivotArea>
    </format>
    <format dxfId="23579">
      <pivotArea dataOnly="0" labelOnly="1" outline="0" fieldPosition="0">
        <references count="5">
          <reference field="1" count="1" selected="0">
            <x v="2"/>
          </reference>
          <reference field="2" count="1" selected="0">
            <x v="272"/>
          </reference>
          <reference field="3" count="1">
            <x v="1"/>
          </reference>
          <reference field="5" count="1" selected="0">
            <x v="774"/>
          </reference>
          <reference field="11" count="1" selected="0">
            <x v="9"/>
          </reference>
        </references>
      </pivotArea>
    </format>
    <format dxfId="23578">
      <pivotArea dataOnly="0" labelOnly="1" outline="0" fieldPosition="0">
        <references count="5">
          <reference field="1" count="1" selected="0">
            <x v="3"/>
          </reference>
          <reference field="2" count="1" selected="0">
            <x v="273"/>
          </reference>
          <reference field="3" count="1">
            <x v="0"/>
          </reference>
          <reference field="5" count="1" selected="0">
            <x v="104"/>
          </reference>
          <reference field="11" count="1" selected="0">
            <x v="10"/>
          </reference>
        </references>
      </pivotArea>
    </format>
    <format dxfId="23577">
      <pivotArea dataOnly="0" labelOnly="1" outline="0" fieldPosition="0">
        <references count="5">
          <reference field="1" count="1" selected="0">
            <x v="3"/>
          </reference>
          <reference field="2" count="1" selected="0">
            <x v="273"/>
          </reference>
          <reference field="3" count="1">
            <x v="1"/>
          </reference>
          <reference field="5" count="1" selected="0">
            <x v="335"/>
          </reference>
          <reference field="11" count="1" selected="0">
            <x v="10"/>
          </reference>
        </references>
      </pivotArea>
    </format>
    <format dxfId="23576">
      <pivotArea dataOnly="0" labelOnly="1" outline="0" fieldPosition="0">
        <references count="5">
          <reference field="1" count="1" selected="0">
            <x v="3"/>
          </reference>
          <reference field="2" count="1" selected="0">
            <x v="273"/>
          </reference>
          <reference field="3" count="1">
            <x v="0"/>
          </reference>
          <reference field="5" count="1" selected="0">
            <x v="565"/>
          </reference>
          <reference field="11" count="1" selected="0">
            <x v="10"/>
          </reference>
        </references>
      </pivotArea>
    </format>
    <format dxfId="23575">
      <pivotArea dataOnly="0" labelOnly="1" outline="0" fieldPosition="0">
        <references count="5">
          <reference field="1" count="1" selected="0">
            <x v="3"/>
          </reference>
          <reference field="2" count="1" selected="0">
            <x v="273"/>
          </reference>
          <reference field="3" count="1">
            <x v="1"/>
          </reference>
          <reference field="5" count="1" selected="0">
            <x v="800"/>
          </reference>
          <reference field="11" count="1" selected="0">
            <x v="10"/>
          </reference>
        </references>
      </pivotArea>
    </format>
    <format dxfId="23574">
      <pivotArea dataOnly="0" labelOnly="1" outline="0" fieldPosition="0">
        <references count="5">
          <reference field="1" count="1" selected="0">
            <x v="4"/>
          </reference>
          <reference field="2" count="1" selected="0">
            <x v="274"/>
          </reference>
          <reference field="3" count="1">
            <x v="0"/>
          </reference>
          <reference field="5" count="1" selected="0">
            <x v="134"/>
          </reference>
          <reference field="11" count="1" selected="0">
            <x v="10"/>
          </reference>
        </references>
      </pivotArea>
    </format>
    <format dxfId="23573">
      <pivotArea dataOnly="0" labelOnly="1" outline="0" fieldPosition="0">
        <references count="5">
          <reference field="1" count="1" selected="0">
            <x v="4"/>
          </reference>
          <reference field="2" count="1" selected="0">
            <x v="274"/>
          </reference>
          <reference field="3" count="1">
            <x v="1"/>
          </reference>
          <reference field="5" count="1" selected="0">
            <x v="362"/>
          </reference>
          <reference field="11" count="1" selected="0">
            <x v="10"/>
          </reference>
        </references>
      </pivotArea>
    </format>
    <format dxfId="23572">
      <pivotArea dataOnly="0" labelOnly="1" outline="0" fieldPosition="0">
        <references count="5">
          <reference field="1" count="1" selected="0">
            <x v="4"/>
          </reference>
          <reference field="2" count="1" selected="0">
            <x v="274"/>
          </reference>
          <reference field="3" count="1">
            <x v="0"/>
          </reference>
          <reference field="5" count="1" selected="0">
            <x v="595"/>
          </reference>
          <reference field="11" count="1" selected="0">
            <x v="10"/>
          </reference>
        </references>
      </pivotArea>
    </format>
    <format dxfId="23571">
      <pivotArea dataOnly="0" labelOnly="1" outline="0" fieldPosition="0">
        <references count="5">
          <reference field="1" count="1" selected="0">
            <x v="4"/>
          </reference>
          <reference field="2" count="1" selected="0">
            <x v="274"/>
          </reference>
          <reference field="3" count="1">
            <x v="1"/>
          </reference>
          <reference field="5" count="1" selected="0">
            <x v="833"/>
          </reference>
          <reference field="11" count="1" selected="0">
            <x v="10"/>
          </reference>
        </references>
      </pivotArea>
    </format>
    <format dxfId="23570">
      <pivotArea dataOnly="0" labelOnly="1" outline="0" fieldPosition="0">
        <references count="5">
          <reference field="1" count="1" selected="0">
            <x v="5"/>
          </reference>
          <reference field="2" count="1" selected="0">
            <x v="275"/>
          </reference>
          <reference field="3" count="1">
            <x v="0"/>
          </reference>
          <reference field="5" count="1" selected="0">
            <x v="160"/>
          </reference>
          <reference field="11" count="1" selected="0">
            <x v="10"/>
          </reference>
        </references>
      </pivotArea>
    </format>
    <format dxfId="23569">
      <pivotArea dataOnly="0" labelOnly="1" outline="0" fieldPosition="0">
        <references count="5">
          <reference field="1" count="1" selected="0">
            <x v="5"/>
          </reference>
          <reference field="2" count="1" selected="0">
            <x v="275"/>
          </reference>
          <reference field="3" count="1">
            <x v="1"/>
          </reference>
          <reference field="5" count="1" selected="0">
            <x v="399"/>
          </reference>
          <reference field="11" count="1" selected="0">
            <x v="10"/>
          </reference>
        </references>
      </pivotArea>
    </format>
    <format dxfId="23568">
      <pivotArea dataOnly="0" labelOnly="1" outline="0" fieldPosition="0">
        <references count="5">
          <reference field="1" count="1" selected="0">
            <x v="5"/>
          </reference>
          <reference field="2" count="1" selected="0">
            <x v="275"/>
          </reference>
          <reference field="3" count="1">
            <x v="0"/>
          </reference>
          <reference field="5" count="1" selected="0">
            <x v="631"/>
          </reference>
          <reference field="11" count="1" selected="0">
            <x v="10"/>
          </reference>
        </references>
      </pivotArea>
    </format>
    <format dxfId="23567">
      <pivotArea dataOnly="0" labelOnly="1" outline="0" fieldPosition="0">
        <references count="5">
          <reference field="1" count="1" selected="0">
            <x v="5"/>
          </reference>
          <reference field="2" count="1" selected="0">
            <x v="275"/>
          </reference>
          <reference field="3" count="1">
            <x v="1"/>
          </reference>
          <reference field="5" count="1" selected="0">
            <x v="875"/>
          </reference>
          <reference field="11" count="1" selected="0">
            <x v="10"/>
          </reference>
        </references>
      </pivotArea>
    </format>
    <format dxfId="23566">
      <pivotArea dataOnly="0" labelOnly="1" outline="0" fieldPosition="0">
        <references count="5">
          <reference field="1" count="1" selected="0">
            <x v="6"/>
          </reference>
          <reference field="2" count="1" selected="0">
            <x v="276"/>
          </reference>
          <reference field="3" count="1">
            <x v="0"/>
          </reference>
          <reference field="5" count="1" selected="0">
            <x v="203"/>
          </reference>
          <reference field="11" count="1" selected="0">
            <x v="10"/>
          </reference>
        </references>
      </pivotArea>
    </format>
    <format dxfId="23565">
      <pivotArea dataOnly="0" labelOnly="1" outline="0" fieldPosition="0">
        <references count="5">
          <reference field="1" count="1" selected="0">
            <x v="6"/>
          </reference>
          <reference field="2" count="1" selected="0">
            <x v="276"/>
          </reference>
          <reference field="3" count="1">
            <x v="1"/>
          </reference>
          <reference field="5" count="1" selected="0">
            <x v="451"/>
          </reference>
          <reference field="11" count="1" selected="0">
            <x v="10"/>
          </reference>
        </references>
      </pivotArea>
    </format>
    <format dxfId="23564">
      <pivotArea dataOnly="0" labelOnly="1" outline="0" fieldPosition="0">
        <references count="5">
          <reference field="1" count="1" selected="0">
            <x v="6"/>
          </reference>
          <reference field="2" count="1" selected="0">
            <x v="276"/>
          </reference>
          <reference field="3" count="1">
            <x v="0"/>
          </reference>
          <reference field="5" count="1" selected="0">
            <x v="686"/>
          </reference>
          <reference field="11" count="1" selected="0">
            <x v="10"/>
          </reference>
        </references>
      </pivotArea>
    </format>
    <format dxfId="23563">
      <pivotArea dataOnly="0" labelOnly="1" outline="0" fieldPosition="0">
        <references count="5">
          <reference field="1" count="1" selected="0">
            <x v="0"/>
          </reference>
          <reference field="2" count="1" selected="0">
            <x v="277"/>
          </reference>
          <reference field="3" count="1">
            <x v="1"/>
          </reference>
          <reference field="5" count="1" selected="0">
            <x v="44"/>
          </reference>
          <reference field="11" count="1" selected="0">
            <x v="10"/>
          </reference>
        </references>
      </pivotArea>
    </format>
    <format dxfId="23562">
      <pivotArea dataOnly="0" labelOnly="1" outline="0" fieldPosition="0">
        <references count="5">
          <reference field="1" count="1" selected="0">
            <x v="0"/>
          </reference>
          <reference field="2" count="1" selected="0">
            <x v="277"/>
          </reference>
          <reference field="3" count="1">
            <x v="0"/>
          </reference>
          <reference field="5" count="1" selected="0">
            <x v="260"/>
          </reference>
          <reference field="11" count="1" selected="0">
            <x v="10"/>
          </reference>
        </references>
      </pivotArea>
    </format>
    <format dxfId="23561">
      <pivotArea dataOnly="0" labelOnly="1" outline="0" fieldPosition="0">
        <references count="5">
          <reference field="1" count="1" selected="0">
            <x v="0"/>
          </reference>
          <reference field="2" count="1" selected="0">
            <x v="277"/>
          </reference>
          <reference field="3" count="1">
            <x v="1"/>
          </reference>
          <reference field="5" count="1" selected="0">
            <x v="511"/>
          </reference>
          <reference field="11" count="1" selected="0">
            <x v="10"/>
          </reference>
        </references>
      </pivotArea>
    </format>
    <format dxfId="23560">
      <pivotArea dataOnly="0" labelOnly="1" outline="0" fieldPosition="0">
        <references count="5">
          <reference field="1" count="1" selected="0">
            <x v="0"/>
          </reference>
          <reference field="2" count="1" selected="0">
            <x v="277"/>
          </reference>
          <reference field="3" count="1">
            <x v="0"/>
          </reference>
          <reference field="5" count="1" selected="0">
            <x v="745"/>
          </reference>
          <reference field="11" count="1" selected="0">
            <x v="10"/>
          </reference>
        </references>
      </pivotArea>
    </format>
    <format dxfId="23559">
      <pivotArea dataOnly="0" labelOnly="1" outline="0" fieldPosition="0">
        <references count="5">
          <reference field="1" count="1" selected="0">
            <x v="1"/>
          </reference>
          <reference field="2" count="1" selected="0">
            <x v="278"/>
          </reference>
          <reference field="3" count="1">
            <x v="1"/>
          </reference>
          <reference field="5" count="1" selected="0">
            <x v="97"/>
          </reference>
          <reference field="11" count="1" selected="0">
            <x v="10"/>
          </reference>
        </references>
      </pivotArea>
    </format>
    <format dxfId="23558">
      <pivotArea dataOnly="0" labelOnly="1" outline="0" fieldPosition="0">
        <references count="5">
          <reference field="1" count="1" selected="0">
            <x v="1"/>
          </reference>
          <reference field="2" count="1" selected="0">
            <x v="278"/>
          </reference>
          <reference field="3" count="1">
            <x v="0"/>
          </reference>
          <reference field="5" count="1" selected="0">
            <x v="312"/>
          </reference>
          <reference field="11" count="1" selected="0">
            <x v="10"/>
          </reference>
        </references>
      </pivotArea>
    </format>
    <format dxfId="23557">
      <pivotArea dataOnly="0" labelOnly="1" outline="0" fieldPosition="0">
        <references count="5">
          <reference field="1" count="1" selected="0">
            <x v="1"/>
          </reference>
          <reference field="2" count="1" selected="0">
            <x v="278"/>
          </reference>
          <reference field="3" count="1">
            <x v="1"/>
          </reference>
          <reference field="5" count="1" selected="0">
            <x v="563"/>
          </reference>
          <reference field="11" count="1" selected="0">
            <x v="10"/>
          </reference>
        </references>
      </pivotArea>
    </format>
    <format dxfId="23556">
      <pivotArea dataOnly="0" labelOnly="1" outline="0" fieldPosition="0">
        <references count="5">
          <reference field="1" count="1" selected="0">
            <x v="1"/>
          </reference>
          <reference field="2" count="1" selected="0">
            <x v="278"/>
          </reference>
          <reference field="3" count="1">
            <x v="0"/>
          </reference>
          <reference field="5" count="1" selected="0">
            <x v="789"/>
          </reference>
          <reference field="11" count="1" selected="0">
            <x v="10"/>
          </reference>
        </references>
      </pivotArea>
    </format>
    <format dxfId="23555">
      <pivotArea dataOnly="0" labelOnly="1" outline="0" fieldPosition="0">
        <references count="5">
          <reference field="1" count="1" selected="0">
            <x v="2"/>
          </reference>
          <reference field="2" count="1" selected="0">
            <x v="279"/>
          </reference>
          <reference field="3" count="1">
            <x v="1"/>
          </reference>
          <reference field="5" count="1" selected="0">
            <x v="143"/>
          </reference>
          <reference field="11" count="1" selected="0">
            <x v="10"/>
          </reference>
        </references>
      </pivotArea>
    </format>
    <format dxfId="23554">
      <pivotArea dataOnly="0" labelOnly="1" outline="0" fieldPosition="0">
        <references count="5">
          <reference field="1" count="1" selected="0">
            <x v="2"/>
          </reference>
          <reference field="2" count="1" selected="0">
            <x v="279"/>
          </reference>
          <reference field="3" count="1">
            <x v="0"/>
          </reference>
          <reference field="5" count="1" selected="0">
            <x v="357"/>
          </reference>
          <reference field="11" count="1" selected="0">
            <x v="10"/>
          </reference>
        </references>
      </pivotArea>
    </format>
    <format dxfId="23553">
      <pivotArea dataOnly="0" labelOnly="1" outline="0" fieldPosition="0">
        <references count="5">
          <reference field="1" count="1" selected="0">
            <x v="2"/>
          </reference>
          <reference field="2" count="1" selected="0">
            <x v="279"/>
          </reference>
          <reference field="3" count="1">
            <x v="1"/>
          </reference>
          <reference field="5" count="1" selected="0">
            <x v="601"/>
          </reference>
          <reference field="11" count="1" selected="0">
            <x v="10"/>
          </reference>
        </references>
      </pivotArea>
    </format>
    <format dxfId="23552">
      <pivotArea dataOnly="0" labelOnly="1" outline="0" fieldPosition="0">
        <references count="5">
          <reference field="1" count="1" selected="0">
            <x v="2"/>
          </reference>
          <reference field="2" count="1" selected="0">
            <x v="279"/>
          </reference>
          <reference field="3" count="1">
            <x v="0"/>
          </reference>
          <reference field="5" count="1" selected="0">
            <x v="830"/>
          </reference>
          <reference field="11" count="1" selected="0">
            <x v="10"/>
          </reference>
        </references>
      </pivotArea>
    </format>
    <format dxfId="23551">
      <pivotArea dataOnly="0" labelOnly="1" outline="0" fieldPosition="0">
        <references count="5">
          <reference field="1" count="1" selected="0">
            <x v="3"/>
          </reference>
          <reference field="2" count="1" selected="0">
            <x v="280"/>
          </reference>
          <reference field="3" count="1">
            <x v="1"/>
          </reference>
          <reference field="5" count="1" selected="0">
            <x v="173"/>
          </reference>
          <reference field="11" count="1" selected="0">
            <x v="10"/>
          </reference>
        </references>
      </pivotArea>
    </format>
    <format dxfId="23550">
      <pivotArea dataOnly="0" labelOnly="1" outline="0" fieldPosition="0">
        <references count="5">
          <reference field="1" count="1" selected="0">
            <x v="3"/>
          </reference>
          <reference field="2" count="1" selected="0">
            <x v="280"/>
          </reference>
          <reference field="3" count="1">
            <x v="0"/>
          </reference>
          <reference field="5" count="1" selected="0">
            <x v="394"/>
          </reference>
          <reference field="11" count="1" selected="0">
            <x v="10"/>
          </reference>
        </references>
      </pivotArea>
    </format>
    <format dxfId="23549">
      <pivotArea dataOnly="0" labelOnly="1" outline="0" fieldPosition="0">
        <references count="5">
          <reference field="1" count="1" selected="0">
            <x v="3"/>
          </reference>
          <reference field="2" count="1" selected="0">
            <x v="280"/>
          </reference>
          <reference field="3" count="1">
            <x v="1"/>
          </reference>
          <reference field="5" count="1" selected="0">
            <x v="632"/>
          </reference>
          <reference field="11" count="1" selected="0">
            <x v="10"/>
          </reference>
        </references>
      </pivotArea>
    </format>
    <format dxfId="23548">
      <pivotArea dataOnly="0" labelOnly="1" outline="0" fieldPosition="0">
        <references count="5">
          <reference field="1" count="1" selected="0">
            <x v="3"/>
          </reference>
          <reference field="2" count="1" selected="0">
            <x v="280"/>
          </reference>
          <reference field="3" count="1">
            <x v="0"/>
          </reference>
          <reference field="5" count="1" selected="0">
            <x v="863"/>
          </reference>
          <reference field="11" count="1" selected="0">
            <x v="10"/>
          </reference>
        </references>
      </pivotArea>
    </format>
    <format dxfId="23547">
      <pivotArea dataOnly="0" labelOnly="1" outline="0" fieldPosition="0">
        <references count="5">
          <reference field="1" count="1" selected="0">
            <x v="4"/>
          </reference>
          <reference field="2" count="1" selected="0">
            <x v="281"/>
          </reference>
          <reference field="3" count="1">
            <x v="1"/>
          </reference>
          <reference field="5" count="1" selected="0">
            <x v="202"/>
          </reference>
          <reference field="11" count="1" selected="0">
            <x v="10"/>
          </reference>
        </references>
      </pivotArea>
    </format>
    <format dxfId="23546">
      <pivotArea dataOnly="0" labelOnly="1" outline="0" fieldPosition="0">
        <references count="5">
          <reference field="1" count="1" selected="0">
            <x v="4"/>
          </reference>
          <reference field="2" count="1" selected="0">
            <x v="281"/>
          </reference>
          <reference field="3" count="1">
            <x v="0"/>
          </reference>
          <reference field="5" count="1" selected="0">
            <x v="426"/>
          </reference>
          <reference field="11" count="1" selected="0">
            <x v="10"/>
          </reference>
        </references>
      </pivotArea>
    </format>
    <format dxfId="23545">
      <pivotArea dataOnly="0" labelOnly="1" outline="0" fieldPosition="0">
        <references count="5">
          <reference field="1" count="1" selected="0">
            <x v="4"/>
          </reference>
          <reference field="2" count="1" selected="0">
            <x v="281"/>
          </reference>
          <reference field="3" count="1">
            <x v="1"/>
          </reference>
          <reference field="5" count="1" selected="0">
            <x v="660"/>
          </reference>
          <reference field="11" count="1" selected="0">
            <x v="10"/>
          </reference>
        </references>
      </pivotArea>
    </format>
    <format dxfId="23544">
      <pivotArea dataOnly="0" labelOnly="1" outline="0" fieldPosition="0">
        <references count="5">
          <reference field="1" count="1" selected="0">
            <x v="4"/>
          </reference>
          <reference field="2" count="1" selected="0">
            <x v="281"/>
          </reference>
          <reference field="3" count="1">
            <x v="0"/>
          </reference>
          <reference field="5" count="1" selected="0">
            <x v="886"/>
          </reference>
          <reference field="11" count="1" selected="0">
            <x v="10"/>
          </reference>
        </references>
      </pivotArea>
    </format>
    <format dxfId="23543">
      <pivotArea dataOnly="0" labelOnly="1" outline="0" fieldPosition="0">
        <references count="5">
          <reference field="1" count="1" selected="0">
            <x v="5"/>
          </reference>
          <reference field="2" count="1" selected="0">
            <x v="282"/>
          </reference>
          <reference field="3" count="1">
            <x v="1"/>
          </reference>
          <reference field="5" count="1" selected="0">
            <x v="223"/>
          </reference>
          <reference field="11" count="1" selected="0">
            <x v="10"/>
          </reference>
        </references>
      </pivotArea>
    </format>
    <format dxfId="23542">
      <pivotArea dataOnly="0" labelOnly="1" outline="0" fieldPosition="0">
        <references count="5">
          <reference field="1" count="1" selected="0">
            <x v="5"/>
          </reference>
          <reference field="2" count="1" selected="0">
            <x v="282"/>
          </reference>
          <reference field="3" count="1">
            <x v="0"/>
          </reference>
          <reference field="5" count="1" selected="0">
            <x v="449"/>
          </reference>
          <reference field="11" count="1" selected="0">
            <x v="10"/>
          </reference>
        </references>
      </pivotArea>
    </format>
    <format dxfId="23541">
      <pivotArea dataOnly="0" labelOnly="1" outline="0" fieldPosition="0">
        <references count="5">
          <reference field="1" count="1" selected="0">
            <x v="5"/>
          </reference>
          <reference field="2" count="1" selected="0">
            <x v="282"/>
          </reference>
          <reference field="3" count="1">
            <x v="1"/>
          </reference>
          <reference field="5" count="1" selected="0">
            <x v="681"/>
          </reference>
          <reference field="11" count="1" selected="0">
            <x v="10"/>
          </reference>
        </references>
      </pivotArea>
    </format>
    <format dxfId="23540">
      <pivotArea dataOnly="0" labelOnly="1" outline="0" fieldPosition="0">
        <references count="5">
          <reference field="1" count="1" selected="0">
            <x v="6"/>
          </reference>
          <reference field="2" count="1" selected="0">
            <x v="283"/>
          </reference>
          <reference field="3" count="1">
            <x v="0"/>
          </reference>
          <reference field="5" count="1" selected="0">
            <x v="15"/>
          </reference>
          <reference field="11" count="1" selected="0">
            <x v="10"/>
          </reference>
        </references>
      </pivotArea>
    </format>
    <format dxfId="23539">
      <pivotArea dataOnly="0" labelOnly="1" outline="0" fieldPosition="0">
        <references count="5">
          <reference field="1" count="1" selected="0">
            <x v="6"/>
          </reference>
          <reference field="2" count="1" selected="0">
            <x v="283"/>
          </reference>
          <reference field="3" count="1">
            <x v="1"/>
          </reference>
          <reference field="5" count="1" selected="0">
            <x v="244"/>
          </reference>
          <reference field="11" count="1" selected="0">
            <x v="10"/>
          </reference>
        </references>
      </pivotArea>
    </format>
    <format dxfId="23538">
      <pivotArea dataOnly="0" labelOnly="1" outline="0" fieldPosition="0">
        <references count="5">
          <reference field="1" count="1" selected="0">
            <x v="6"/>
          </reference>
          <reference field="2" count="1" selected="0">
            <x v="283"/>
          </reference>
          <reference field="3" count="1">
            <x v="0"/>
          </reference>
          <reference field="5" count="1" selected="0">
            <x v="470"/>
          </reference>
          <reference field="11" count="1" selected="0">
            <x v="10"/>
          </reference>
        </references>
      </pivotArea>
    </format>
    <format dxfId="23537">
      <pivotArea dataOnly="0" labelOnly="1" outline="0" fieldPosition="0">
        <references count="5">
          <reference field="1" count="1" selected="0">
            <x v="6"/>
          </reference>
          <reference field="2" count="1" selected="0">
            <x v="283"/>
          </reference>
          <reference field="3" count="1">
            <x v="1"/>
          </reference>
          <reference field="5" count="1" selected="0">
            <x v="702"/>
          </reference>
          <reference field="11" count="1" selected="0">
            <x v="10"/>
          </reference>
        </references>
      </pivotArea>
    </format>
    <format dxfId="23536">
      <pivotArea dataOnly="0" labelOnly="1" outline="0" fieldPosition="0">
        <references count="5">
          <reference field="1" count="1" selected="0">
            <x v="0"/>
          </reference>
          <reference field="2" count="1" selected="0">
            <x v="284"/>
          </reference>
          <reference field="3" count="1">
            <x v="0"/>
          </reference>
          <reference field="5" count="1" selected="0">
            <x v="36"/>
          </reference>
          <reference field="11" count="1" selected="0">
            <x v="10"/>
          </reference>
        </references>
      </pivotArea>
    </format>
    <format dxfId="23535">
      <pivotArea dataOnly="0" labelOnly="1" outline="0" fieldPosition="0">
        <references count="5">
          <reference field="1" count="1" selected="0">
            <x v="0"/>
          </reference>
          <reference field="2" count="1" selected="0">
            <x v="284"/>
          </reference>
          <reference field="3" count="1">
            <x v="1"/>
          </reference>
          <reference field="5" count="1" selected="0">
            <x v="265"/>
          </reference>
          <reference field="11" count="1" selected="0">
            <x v="10"/>
          </reference>
        </references>
      </pivotArea>
    </format>
    <format dxfId="23534">
      <pivotArea dataOnly="0" labelOnly="1" outline="0" fieldPosition="0">
        <references count="5">
          <reference field="1" count="1" selected="0">
            <x v="0"/>
          </reference>
          <reference field="2" count="1" selected="0">
            <x v="284"/>
          </reference>
          <reference field="3" count="1">
            <x v="0"/>
          </reference>
          <reference field="5" count="1" selected="0">
            <x v="492"/>
          </reference>
          <reference field="11" count="1" selected="0">
            <x v="10"/>
          </reference>
        </references>
      </pivotArea>
    </format>
    <format dxfId="23533">
      <pivotArea dataOnly="0" labelOnly="1" outline="0" fieldPosition="0">
        <references count="5">
          <reference field="1" count="1" selected="0">
            <x v="0"/>
          </reference>
          <reference field="2" count="1" selected="0">
            <x v="284"/>
          </reference>
          <reference field="3" count="1">
            <x v="1"/>
          </reference>
          <reference field="5" count="1" selected="0">
            <x v="721"/>
          </reference>
          <reference field="11" count="1" selected="0">
            <x v="10"/>
          </reference>
        </references>
      </pivotArea>
    </format>
    <format dxfId="23532">
      <pivotArea dataOnly="0" labelOnly="1" outline="0" fieldPosition="0">
        <references count="5">
          <reference field="1" count="1" selected="0">
            <x v="1"/>
          </reference>
          <reference field="2" count="1" selected="0">
            <x v="285"/>
          </reference>
          <reference field="3" count="1">
            <x v="0"/>
          </reference>
          <reference field="5" count="1" selected="0">
            <x v="54"/>
          </reference>
          <reference field="11" count="1" selected="0">
            <x v="10"/>
          </reference>
        </references>
      </pivotArea>
    </format>
    <format dxfId="23531">
      <pivotArea dataOnly="0" labelOnly="1" outline="0" fieldPosition="0">
        <references count="5">
          <reference field="1" count="1" selected="0">
            <x v="1"/>
          </reference>
          <reference field="2" count="1" selected="0">
            <x v="285"/>
          </reference>
          <reference field="3" count="1">
            <x v="1"/>
          </reference>
          <reference field="5" count="1" selected="0">
            <x v="284"/>
          </reference>
          <reference field="11" count="1" selected="0">
            <x v="10"/>
          </reference>
        </references>
      </pivotArea>
    </format>
    <format dxfId="23530">
      <pivotArea dataOnly="0" labelOnly="1" outline="0" fieldPosition="0">
        <references count="5">
          <reference field="1" count="1" selected="0">
            <x v="1"/>
          </reference>
          <reference field="2" count="1" selected="0">
            <x v="285"/>
          </reference>
          <reference field="3" count="1">
            <x v="0"/>
          </reference>
          <reference field="5" count="1" selected="0">
            <x v="506"/>
          </reference>
          <reference field="11" count="1" selected="0">
            <x v="10"/>
          </reference>
        </references>
      </pivotArea>
    </format>
    <format dxfId="23529">
      <pivotArea dataOnly="0" labelOnly="1" outline="0" fieldPosition="0">
        <references count="5">
          <reference field="1" count="1" selected="0">
            <x v="1"/>
          </reference>
          <reference field="2" count="1" selected="0">
            <x v="285"/>
          </reference>
          <reference field="3" count="1">
            <x v="1"/>
          </reference>
          <reference field="5" count="1" selected="0">
            <x v="741"/>
          </reference>
          <reference field="11" count="1" selected="0">
            <x v="10"/>
          </reference>
        </references>
      </pivotArea>
    </format>
    <format dxfId="23528">
      <pivotArea dataOnly="0" labelOnly="1" outline="0" fieldPosition="0">
        <references count="5">
          <reference field="1" count="1" selected="0">
            <x v="2"/>
          </reference>
          <reference field="2" count="1" selected="0">
            <x v="286"/>
          </reference>
          <reference field="3" count="1">
            <x v="0"/>
          </reference>
          <reference field="5" count="1" selected="0">
            <x v="70"/>
          </reference>
          <reference field="11" count="1" selected="0">
            <x v="10"/>
          </reference>
        </references>
      </pivotArea>
    </format>
    <format dxfId="23527">
      <pivotArea dataOnly="0" labelOnly="1" outline="0" fieldPosition="0">
        <references count="5">
          <reference field="1" count="1" selected="0">
            <x v="2"/>
          </reference>
          <reference field="2" count="1" selected="0">
            <x v="286"/>
          </reference>
          <reference field="3" count="1">
            <x v="1"/>
          </reference>
          <reference field="5" count="1" selected="0">
            <x v="302"/>
          </reference>
          <reference field="11" count="1" selected="0">
            <x v="10"/>
          </reference>
        </references>
      </pivotArea>
    </format>
    <format dxfId="23526">
      <pivotArea dataOnly="0" labelOnly="1" outline="0" fieldPosition="0">
        <references count="5">
          <reference field="1" count="1" selected="0">
            <x v="2"/>
          </reference>
          <reference field="2" count="1" selected="0">
            <x v="286"/>
          </reference>
          <reference field="3" count="1">
            <x v="0"/>
          </reference>
          <reference field="5" count="1" selected="0">
            <x v="528"/>
          </reference>
          <reference field="11" count="1" selected="0">
            <x v="10"/>
          </reference>
        </references>
      </pivotArea>
    </format>
    <format dxfId="23525">
      <pivotArea dataOnly="0" labelOnly="1" outline="0" fieldPosition="0">
        <references count="5">
          <reference field="1" count="1" selected="0">
            <x v="2"/>
          </reference>
          <reference field="2" count="1" selected="0">
            <x v="286"/>
          </reference>
          <reference field="3" count="1">
            <x v="1"/>
          </reference>
          <reference field="5" count="1" selected="0">
            <x v="761"/>
          </reference>
          <reference field="11" count="1" selected="0">
            <x v="10"/>
          </reference>
        </references>
      </pivotArea>
    </format>
    <format dxfId="23524">
      <pivotArea dataOnly="0" labelOnly="1" outline="0" fieldPosition="0">
        <references count="5">
          <reference field="1" count="1" selected="0">
            <x v="3"/>
          </reference>
          <reference field="2" count="1" selected="0">
            <x v="287"/>
          </reference>
          <reference field="3" count="1">
            <x v="0"/>
          </reference>
          <reference field="5" count="1" selected="0">
            <x v="86"/>
          </reference>
          <reference field="11" count="1" selected="0">
            <x v="10"/>
          </reference>
        </references>
      </pivotArea>
    </format>
    <format dxfId="23523">
      <pivotArea dataOnly="0" labelOnly="1" outline="0" fieldPosition="0">
        <references count="5">
          <reference field="1" count="1" selected="0">
            <x v="3"/>
          </reference>
          <reference field="2" count="1" selected="0">
            <x v="287"/>
          </reference>
          <reference field="3" count="1">
            <x v="1"/>
          </reference>
          <reference field="5" count="1" selected="0">
            <x v="320"/>
          </reference>
          <reference field="11" count="1" selected="0">
            <x v="10"/>
          </reference>
        </references>
      </pivotArea>
    </format>
    <format dxfId="23522">
      <pivotArea dataOnly="0" labelOnly="1" outline="0" fieldPosition="0">
        <references count="5">
          <reference field="1" count="1" selected="0">
            <x v="3"/>
          </reference>
          <reference field="2" count="1" selected="0">
            <x v="287"/>
          </reference>
          <reference field="3" count="1">
            <x v="0"/>
          </reference>
          <reference field="5" count="1" selected="0">
            <x v="548"/>
          </reference>
          <reference field="11" count="1" selected="0">
            <x v="10"/>
          </reference>
        </references>
      </pivotArea>
    </format>
    <format dxfId="23521">
      <pivotArea dataOnly="0" labelOnly="1" outline="0" fieldPosition="0">
        <references count="5">
          <reference field="1" count="1" selected="0">
            <x v="3"/>
          </reference>
          <reference field="2" count="1" selected="0">
            <x v="287"/>
          </reference>
          <reference field="3" count="1">
            <x v="1"/>
          </reference>
          <reference field="5" count="1" selected="0">
            <x v="779"/>
          </reference>
          <reference field="11" count="1" selected="0">
            <x v="10"/>
          </reference>
        </references>
      </pivotArea>
    </format>
    <format dxfId="23520">
      <pivotArea dataOnly="0" labelOnly="1" outline="0" fieldPosition="0">
        <references count="5">
          <reference field="1" count="1" selected="0">
            <x v="4"/>
          </reference>
          <reference field="2" count="1" selected="0">
            <x v="288"/>
          </reference>
          <reference field="3" count="1">
            <x v="0"/>
          </reference>
          <reference field="5" count="1" selected="0">
            <x v="105"/>
          </reference>
          <reference field="11" count="1" selected="0">
            <x v="10"/>
          </reference>
        </references>
      </pivotArea>
    </format>
    <format dxfId="23519">
      <pivotArea dataOnly="0" labelOnly="1" outline="0" fieldPosition="0">
        <references count="5">
          <reference field="1" count="1" selected="0">
            <x v="4"/>
          </reference>
          <reference field="2" count="1" selected="0">
            <x v="288"/>
          </reference>
          <reference field="3" count="1">
            <x v="1"/>
          </reference>
          <reference field="5" count="1" selected="0">
            <x v="341"/>
          </reference>
          <reference field="11" count="1" selected="0">
            <x v="10"/>
          </reference>
        </references>
      </pivotArea>
    </format>
    <format dxfId="23518">
      <pivotArea dataOnly="0" labelOnly="1" outline="0" fieldPosition="0">
        <references count="5">
          <reference field="1" count="1" selected="0">
            <x v="4"/>
          </reference>
          <reference field="2" count="1" selected="0">
            <x v="288"/>
          </reference>
          <reference field="3" count="1">
            <x v="0"/>
          </reference>
          <reference field="5" count="1" selected="0">
            <x v="566"/>
          </reference>
          <reference field="11" count="1" selected="0">
            <x v="10"/>
          </reference>
        </references>
      </pivotArea>
    </format>
    <format dxfId="23517">
      <pivotArea dataOnly="0" labelOnly="1" outline="0" fieldPosition="0">
        <references count="5">
          <reference field="1" count="1" selected="0">
            <x v="4"/>
          </reference>
          <reference field="2" count="1" selected="0">
            <x v="288"/>
          </reference>
          <reference field="3" count="1">
            <x v="1"/>
          </reference>
          <reference field="5" count="1" selected="0">
            <x v="801"/>
          </reference>
          <reference field="11" count="1" selected="0">
            <x v="10"/>
          </reference>
        </references>
      </pivotArea>
    </format>
    <format dxfId="23516">
      <pivotArea dataOnly="0" labelOnly="1" outline="0" fieldPosition="0">
        <references count="5">
          <reference field="1" count="1" selected="0">
            <x v="5"/>
          </reference>
          <reference field="2" count="1" selected="0">
            <x v="289"/>
          </reference>
          <reference field="3" count="1">
            <x v="0"/>
          </reference>
          <reference field="5" count="1" selected="0">
            <x v="128"/>
          </reference>
          <reference field="11" count="1" selected="0">
            <x v="10"/>
          </reference>
        </references>
      </pivotArea>
    </format>
    <format dxfId="23515">
      <pivotArea dataOnly="0" labelOnly="1" outline="0" fieldPosition="0">
        <references count="5">
          <reference field="1" count="1" selected="0">
            <x v="5"/>
          </reference>
          <reference field="2" count="1" selected="0">
            <x v="289"/>
          </reference>
          <reference field="3" count="1">
            <x v="1"/>
          </reference>
          <reference field="5" count="1" selected="0">
            <x v="369"/>
          </reference>
          <reference field="11" count="1" selected="0">
            <x v="10"/>
          </reference>
        </references>
      </pivotArea>
    </format>
    <format dxfId="23514">
      <pivotArea dataOnly="0" labelOnly="1" outline="0" fieldPosition="0">
        <references count="5">
          <reference field="1" count="1" selected="0">
            <x v="5"/>
          </reference>
          <reference field="2" count="1" selected="0">
            <x v="289"/>
          </reference>
          <reference field="3" count="1">
            <x v="0"/>
          </reference>
          <reference field="5" count="1" selected="0">
            <x v="590"/>
          </reference>
          <reference field="11" count="1" selected="0">
            <x v="10"/>
          </reference>
        </references>
      </pivotArea>
    </format>
    <format dxfId="23513">
      <pivotArea dataOnly="0" labelOnly="1" outline="0" fieldPosition="0">
        <references count="5">
          <reference field="1" count="1" selected="0">
            <x v="5"/>
          </reference>
          <reference field="2" count="1" selected="0">
            <x v="289"/>
          </reference>
          <reference field="3" count="1">
            <x v="1"/>
          </reference>
          <reference field="5" count="1" selected="0">
            <x v="830"/>
          </reference>
          <reference field="11" count="1" selected="0">
            <x v="10"/>
          </reference>
        </references>
      </pivotArea>
    </format>
    <format dxfId="23512">
      <pivotArea dataOnly="0" labelOnly="1" outline="0" fieldPosition="0">
        <references count="5">
          <reference field="1" count="1" selected="0">
            <x v="6"/>
          </reference>
          <reference field="2" count="1" selected="0">
            <x v="290"/>
          </reference>
          <reference field="3" count="1">
            <x v="0"/>
          </reference>
          <reference field="5" count="1" selected="0">
            <x v="152"/>
          </reference>
          <reference field="11" count="1" selected="0">
            <x v="10"/>
          </reference>
        </references>
      </pivotArea>
    </format>
    <format dxfId="23511">
      <pivotArea dataOnly="0" labelOnly="1" outline="0" fieldPosition="0">
        <references count="5">
          <reference field="1" count="1" selected="0">
            <x v="6"/>
          </reference>
          <reference field="2" count="1" selected="0">
            <x v="290"/>
          </reference>
          <reference field="3" count="1">
            <x v="1"/>
          </reference>
          <reference field="5" count="1" selected="0">
            <x v="401"/>
          </reference>
          <reference field="11" count="1" selected="0">
            <x v="10"/>
          </reference>
        </references>
      </pivotArea>
    </format>
    <format dxfId="23510">
      <pivotArea dataOnly="0" labelOnly="1" outline="0" fieldPosition="0">
        <references count="5">
          <reference field="1" count="1" selected="0">
            <x v="6"/>
          </reference>
          <reference field="2" count="1" selected="0">
            <x v="290"/>
          </reference>
          <reference field="3" count="1">
            <x v="0"/>
          </reference>
          <reference field="5" count="1" selected="0">
            <x v="619"/>
          </reference>
          <reference field="11" count="1" selected="0">
            <x v="10"/>
          </reference>
        </references>
      </pivotArea>
    </format>
    <format dxfId="23509">
      <pivotArea dataOnly="0" labelOnly="1" outline="0" fieldPosition="0">
        <references count="5">
          <reference field="1" count="1" selected="0">
            <x v="6"/>
          </reference>
          <reference field="2" count="1" selected="0">
            <x v="290"/>
          </reference>
          <reference field="3" count="1">
            <x v="1"/>
          </reference>
          <reference field="5" count="1" selected="0">
            <x v="872"/>
          </reference>
          <reference field="11" count="1" selected="0">
            <x v="10"/>
          </reference>
        </references>
      </pivotArea>
    </format>
    <format dxfId="23508">
      <pivotArea dataOnly="0" labelOnly="1" outline="0" fieldPosition="0">
        <references count="5">
          <reference field="1" count="1" selected="0">
            <x v="0"/>
          </reference>
          <reference field="2" count="1" selected="0">
            <x v="291"/>
          </reference>
          <reference field="3" count="1">
            <x v="0"/>
          </reference>
          <reference field="5" count="1" selected="0">
            <x v="190"/>
          </reference>
          <reference field="11" count="1" selected="0">
            <x v="10"/>
          </reference>
        </references>
      </pivotArea>
    </format>
    <format dxfId="23507">
      <pivotArea dataOnly="0" labelOnly="1" outline="0" fieldPosition="0">
        <references count="5">
          <reference field="1" count="1" selected="0">
            <x v="0"/>
          </reference>
          <reference field="2" count="1" selected="0">
            <x v="291"/>
          </reference>
          <reference field="3" count="1">
            <x v="1"/>
          </reference>
          <reference field="5" count="1" selected="0">
            <x v="450"/>
          </reference>
          <reference field="11" count="1" selected="0">
            <x v="10"/>
          </reference>
        </references>
      </pivotArea>
    </format>
    <format dxfId="23506">
      <pivotArea dataOnly="0" labelOnly="1" outline="0" fieldPosition="0">
        <references count="5">
          <reference field="1" count="1" selected="0">
            <x v="0"/>
          </reference>
          <reference field="2" count="1" selected="0">
            <x v="291"/>
          </reference>
          <reference field="3" count="1">
            <x v="0"/>
          </reference>
          <reference field="5" count="1" selected="0">
            <x v="679"/>
          </reference>
          <reference field="11" count="1" selected="0">
            <x v="10"/>
          </reference>
        </references>
      </pivotArea>
    </format>
    <format dxfId="23505">
      <pivotArea dataOnly="0" labelOnly="1" outline="0" fieldPosition="0">
        <references count="5">
          <reference field="1" count="1" selected="0">
            <x v="1"/>
          </reference>
          <reference field="2" count="1" selected="0">
            <x v="292"/>
          </reference>
          <reference field="3" count="1">
            <x v="1"/>
          </reference>
          <reference field="5" count="1" selected="0">
            <x v="35"/>
          </reference>
          <reference field="11" count="1" selected="0">
            <x v="10"/>
          </reference>
        </references>
      </pivotArea>
    </format>
    <format dxfId="23504">
      <pivotArea dataOnly="0" labelOnly="1" outline="0" fieldPosition="0">
        <references count="5">
          <reference field="1" count="1" selected="0">
            <x v="1"/>
          </reference>
          <reference field="2" count="1" selected="0">
            <x v="292"/>
          </reference>
          <reference field="3" count="1">
            <x v="0"/>
          </reference>
          <reference field="5" count="1" selected="0">
            <x v="264"/>
          </reference>
          <reference field="11" count="1" selected="0">
            <x v="10"/>
          </reference>
        </references>
      </pivotArea>
    </format>
    <format dxfId="23503">
      <pivotArea dataOnly="0" labelOnly="1" outline="0" fieldPosition="0">
        <references count="5">
          <reference field="1" count="1" selected="0">
            <x v="1"/>
          </reference>
          <reference field="2" count="1" selected="0">
            <x v="292"/>
          </reference>
          <reference field="3" count="1">
            <x v="1"/>
          </reference>
          <reference field="5" count="1" selected="0">
            <x v="499"/>
          </reference>
          <reference field="11" count="1" selected="0">
            <x v="10"/>
          </reference>
        </references>
      </pivotArea>
    </format>
    <format dxfId="23502">
      <pivotArea dataOnly="0" labelOnly="1" outline="0" fieldPosition="0">
        <references count="5">
          <reference field="1" count="1" selected="0">
            <x v="1"/>
          </reference>
          <reference field="2" count="1" selected="0">
            <x v="292"/>
          </reference>
          <reference field="3" count="1">
            <x v="0"/>
          </reference>
          <reference field="5" count="1" selected="0">
            <x v="742"/>
          </reference>
          <reference field="11" count="1" selected="0">
            <x v="10"/>
          </reference>
        </references>
      </pivotArea>
    </format>
    <format dxfId="23501">
      <pivotArea dataOnly="0" labelOnly="1" outline="0" fieldPosition="0">
        <references count="5">
          <reference field="1" count="1" selected="0">
            <x v="2"/>
          </reference>
          <reference field="2" count="1" selected="0">
            <x v="293"/>
          </reference>
          <reference field="3" count="1">
            <x v="1"/>
          </reference>
          <reference field="5" count="1" selected="0">
            <x v="81"/>
          </reference>
          <reference field="11" count="1" selected="0">
            <x v="10"/>
          </reference>
        </references>
      </pivotArea>
    </format>
    <format dxfId="23500">
      <pivotArea dataOnly="0" labelOnly="1" outline="0" fieldPosition="0">
        <references count="5">
          <reference field="1" count="1" selected="0">
            <x v="2"/>
          </reference>
          <reference field="2" count="1" selected="0">
            <x v="293"/>
          </reference>
          <reference field="3" count="1">
            <x v="0"/>
          </reference>
          <reference field="5" count="1" selected="0">
            <x v="308"/>
          </reference>
          <reference field="11" count="1" selected="0">
            <x v="10"/>
          </reference>
        </references>
      </pivotArea>
    </format>
    <format dxfId="23499">
      <pivotArea dataOnly="0" labelOnly="1" outline="0" fieldPosition="0">
        <references count="5">
          <reference field="1" count="1" selected="0">
            <x v="2"/>
          </reference>
          <reference field="2" count="1" selected="0">
            <x v="293"/>
          </reference>
          <reference field="3" count="1">
            <x v="1"/>
          </reference>
          <reference field="5" count="1" selected="0">
            <x v="547"/>
          </reference>
          <reference field="11" count="1" selected="0">
            <x v="10"/>
          </reference>
        </references>
      </pivotArea>
    </format>
    <format dxfId="23498">
      <pivotArea dataOnly="0" labelOnly="1" outline="0" fieldPosition="0">
        <references count="5">
          <reference field="1" count="1" selected="0">
            <x v="2"/>
          </reference>
          <reference field="2" count="1" selected="0">
            <x v="293"/>
          </reference>
          <reference field="3" count="1">
            <x v="0"/>
          </reference>
          <reference field="5" count="1" selected="0">
            <x v="776"/>
          </reference>
          <reference field="11" count="1" selected="0">
            <x v="10"/>
          </reference>
        </references>
      </pivotArea>
    </format>
    <format dxfId="23497">
      <pivotArea dataOnly="0" labelOnly="1" outline="0" fieldPosition="0">
        <references count="5">
          <reference field="1" count="1" selected="0">
            <x v="3"/>
          </reference>
          <reference field="2" count="1" selected="0">
            <x v="294"/>
          </reference>
          <reference field="3" count="1">
            <x v="1"/>
          </reference>
          <reference field="5" count="1" selected="0">
            <x v="122"/>
          </reference>
          <reference field="11" count="1" selected="0">
            <x v="10"/>
          </reference>
        </references>
      </pivotArea>
    </format>
    <format dxfId="23496">
      <pivotArea dataOnly="0" labelOnly="1" outline="0" fieldPosition="0">
        <references count="5">
          <reference field="1" count="1" selected="0">
            <x v="3"/>
          </reference>
          <reference field="2" count="1" selected="0">
            <x v="294"/>
          </reference>
          <reference field="3" count="1">
            <x v="0"/>
          </reference>
          <reference field="5" count="1" selected="0">
            <x v="340"/>
          </reference>
          <reference field="11" count="1" selected="0">
            <x v="10"/>
          </reference>
        </references>
      </pivotArea>
    </format>
    <format dxfId="23495">
      <pivotArea dataOnly="0" labelOnly="1" outline="0" fieldPosition="0">
        <references count="5">
          <reference field="1" count="1" selected="0">
            <x v="3"/>
          </reference>
          <reference field="2" count="1" selected="0">
            <x v="294"/>
          </reference>
          <reference field="3" count="1">
            <x v="1"/>
          </reference>
          <reference field="5" count="1" selected="0">
            <x v="581"/>
          </reference>
          <reference field="11" count="1" selected="0">
            <x v="10"/>
          </reference>
        </references>
      </pivotArea>
    </format>
    <format dxfId="23494">
      <pivotArea dataOnly="0" labelOnly="1" outline="0" fieldPosition="0">
        <references count="5">
          <reference field="1" count="1" selected="0">
            <x v="3"/>
          </reference>
          <reference field="2" count="1" selected="0">
            <x v="294"/>
          </reference>
          <reference field="3" count="1">
            <x v="0"/>
          </reference>
          <reference field="5" count="1" selected="0">
            <x v="810"/>
          </reference>
          <reference field="11" count="1" selected="0">
            <x v="10"/>
          </reference>
        </references>
      </pivotArea>
    </format>
    <format dxfId="23493">
      <pivotArea dataOnly="0" labelOnly="1" outline="0" fieldPosition="0">
        <references count="5">
          <reference field="1" count="1" selected="0">
            <x v="4"/>
          </reference>
          <reference field="2" count="1" selected="0">
            <x v="295"/>
          </reference>
          <reference field="3" count="1">
            <x v="1"/>
          </reference>
          <reference field="5" count="1" selected="0">
            <x v="153"/>
          </reference>
          <reference field="11" count="1" selected="0">
            <x v="10"/>
          </reference>
        </references>
      </pivotArea>
    </format>
    <format dxfId="23492">
      <pivotArea dataOnly="0" labelOnly="1" outline="0" fieldPosition="0">
        <references count="5">
          <reference field="1" count="1" selected="0">
            <x v="4"/>
          </reference>
          <reference field="2" count="1" selected="0">
            <x v="295"/>
          </reference>
          <reference field="3" count="1">
            <x v="0"/>
          </reference>
          <reference field="5" count="1" selected="0">
            <x v="375"/>
          </reference>
          <reference field="11" count="1" selected="0">
            <x v="10"/>
          </reference>
        </references>
      </pivotArea>
    </format>
    <format dxfId="23491">
      <pivotArea dataOnly="0" labelOnly="1" outline="0" fieldPosition="0">
        <references count="5">
          <reference field="1" count="1" selected="0">
            <x v="4"/>
          </reference>
          <reference field="2" count="1" selected="0">
            <x v="295"/>
          </reference>
          <reference field="3" count="1">
            <x v="1"/>
          </reference>
          <reference field="5" count="1" selected="0">
            <x v="609"/>
          </reference>
          <reference field="11" count="1" selected="0">
            <x v="10"/>
          </reference>
        </references>
      </pivotArea>
    </format>
    <format dxfId="23490">
      <pivotArea dataOnly="0" labelOnly="1" outline="0" fieldPosition="0">
        <references count="5">
          <reference field="1" count="1" selected="0">
            <x v="4"/>
          </reference>
          <reference field="2" count="1" selected="0">
            <x v="295"/>
          </reference>
          <reference field="3" count="1">
            <x v="0"/>
          </reference>
          <reference field="5" count="1" selected="0">
            <x v="839"/>
          </reference>
          <reference field="11" count="1" selected="0">
            <x v="10"/>
          </reference>
        </references>
      </pivotArea>
    </format>
    <format dxfId="23489">
      <pivotArea dataOnly="0" labelOnly="1" outline="0" fieldPosition="0">
        <references count="5">
          <reference field="1" count="1" selected="0">
            <x v="5"/>
          </reference>
          <reference field="2" count="1" selected="0">
            <x v="296"/>
          </reference>
          <reference field="3" count="1">
            <x v="1"/>
          </reference>
          <reference field="5" count="1" selected="0">
            <x v="180"/>
          </reference>
          <reference field="11" count="1" selected="0">
            <x v="10"/>
          </reference>
        </references>
      </pivotArea>
    </format>
    <format dxfId="23488">
      <pivotArea dataOnly="0" labelOnly="1" outline="0" fieldPosition="0">
        <references count="5">
          <reference field="1" count="1" selected="0">
            <x v="5"/>
          </reference>
          <reference field="2" count="1" selected="0">
            <x v="296"/>
          </reference>
          <reference field="3" count="1">
            <x v="0"/>
          </reference>
          <reference field="5" count="1" selected="0">
            <x v="403"/>
          </reference>
          <reference field="11" count="1" selected="0">
            <x v="10"/>
          </reference>
        </references>
      </pivotArea>
    </format>
    <format dxfId="23487">
      <pivotArea dataOnly="0" labelOnly="1" outline="0" fieldPosition="0">
        <references count="5">
          <reference field="1" count="1" selected="0">
            <x v="5"/>
          </reference>
          <reference field="2" count="1" selected="0">
            <x v="296"/>
          </reference>
          <reference field="3" count="1">
            <x v="1"/>
          </reference>
          <reference field="5" count="1" selected="0">
            <x v="638"/>
          </reference>
          <reference field="11" count="1" selected="0">
            <x v="10"/>
          </reference>
        </references>
      </pivotArea>
    </format>
    <format dxfId="23486">
      <pivotArea dataOnly="0" labelOnly="1" outline="0" fieldPosition="0">
        <references count="5">
          <reference field="1" count="1" selected="0">
            <x v="5"/>
          </reference>
          <reference field="2" count="1" selected="0">
            <x v="296"/>
          </reference>
          <reference field="3" count="1">
            <x v="0"/>
          </reference>
          <reference field="5" count="1" selected="0">
            <x v="865"/>
          </reference>
          <reference field="11" count="1" selected="0">
            <x v="10"/>
          </reference>
        </references>
      </pivotArea>
    </format>
    <format dxfId="23485">
      <pivotArea dataOnly="0" labelOnly="1" outline="0" fieldPosition="0">
        <references count="5">
          <reference field="1" count="1" selected="0">
            <x v="6"/>
          </reference>
          <reference field="2" count="1" selected="0">
            <x v="297"/>
          </reference>
          <reference field="3" count="1">
            <x v="1"/>
          </reference>
          <reference field="5" count="1" selected="0">
            <x v="166"/>
          </reference>
          <reference field="11" count="1" selected="0">
            <x v="10"/>
          </reference>
        </references>
      </pivotArea>
    </format>
    <format dxfId="23484">
      <pivotArea dataOnly="0" labelOnly="1" outline="0" fieldPosition="0">
        <references count="5">
          <reference field="1" count="1" selected="0">
            <x v="6"/>
          </reference>
          <reference field="2" count="1" selected="0">
            <x v="297"/>
          </reference>
          <reference field="3" count="1">
            <x v="0"/>
          </reference>
          <reference field="5" count="1" selected="0">
            <x v="395"/>
          </reference>
          <reference field="11" count="1" selected="0">
            <x v="10"/>
          </reference>
        </references>
      </pivotArea>
    </format>
    <format dxfId="23483">
      <pivotArea dataOnly="0" labelOnly="1" outline="0" fieldPosition="0">
        <references count="5">
          <reference field="1" count="1" selected="0">
            <x v="6"/>
          </reference>
          <reference field="2" count="1" selected="0">
            <x v="297"/>
          </reference>
          <reference field="3" count="1">
            <x v="1"/>
          </reference>
          <reference field="5" count="1" selected="0">
            <x v="624"/>
          </reference>
          <reference field="11" count="1" selected="0">
            <x v="10"/>
          </reference>
        </references>
      </pivotArea>
    </format>
    <format dxfId="23482">
      <pivotArea dataOnly="0" labelOnly="1" outline="0" fieldPosition="0">
        <references count="5">
          <reference field="1" count="1" selected="0">
            <x v="6"/>
          </reference>
          <reference field="2" count="1" selected="0">
            <x v="297"/>
          </reference>
          <reference field="3" count="1">
            <x v="0"/>
          </reference>
          <reference field="5" count="1" selected="0">
            <x v="858"/>
          </reference>
          <reference field="11" count="1" selected="0">
            <x v="10"/>
          </reference>
        </references>
      </pivotArea>
    </format>
    <format dxfId="23481">
      <pivotArea dataOnly="0" labelOnly="1" outline="0" fieldPosition="0">
        <references count="5">
          <reference field="1" count="1" selected="0">
            <x v="0"/>
          </reference>
          <reference field="2" count="1" selected="0">
            <x v="298"/>
          </reference>
          <reference field="3" count="1">
            <x v="1"/>
          </reference>
          <reference field="5" count="1" selected="0">
            <x v="194"/>
          </reference>
          <reference field="11" count="1" selected="0">
            <x v="10"/>
          </reference>
        </references>
      </pivotArea>
    </format>
    <format dxfId="23480">
      <pivotArea dataOnly="0" labelOnly="1" outline="0" fieldPosition="0">
        <references count="5">
          <reference field="1" count="1" selected="0">
            <x v="0"/>
          </reference>
          <reference field="2" count="1" selected="0">
            <x v="298"/>
          </reference>
          <reference field="3" count="1">
            <x v="0"/>
          </reference>
          <reference field="5" count="1" selected="0">
            <x v="424"/>
          </reference>
          <reference field="11" count="1" selected="0">
            <x v="10"/>
          </reference>
        </references>
      </pivotArea>
    </format>
    <format dxfId="23479">
      <pivotArea dataOnly="0" labelOnly="1" outline="0" fieldPosition="0">
        <references count="5">
          <reference field="1" count="1" selected="0">
            <x v="0"/>
          </reference>
          <reference field="2" count="1" selected="0">
            <x v="298"/>
          </reference>
          <reference field="3" count="1">
            <x v="1"/>
          </reference>
          <reference field="5" count="1" selected="0">
            <x v="653"/>
          </reference>
          <reference field="11" count="1" selected="0">
            <x v="10"/>
          </reference>
        </references>
      </pivotArea>
    </format>
    <format dxfId="23478">
      <pivotArea dataOnly="0" labelOnly="1" outline="0" fieldPosition="0">
        <references count="5">
          <reference field="1" count="1" selected="0">
            <x v="0"/>
          </reference>
          <reference field="2" count="1" selected="0">
            <x v="298"/>
          </reference>
          <reference field="3" count="1">
            <x v="0"/>
          </reference>
          <reference field="5" count="1" selected="0">
            <x v="880"/>
          </reference>
          <reference field="11" count="1" selected="0">
            <x v="10"/>
          </reference>
        </references>
      </pivotArea>
    </format>
    <format dxfId="23477">
      <pivotArea dataOnly="0" labelOnly="1" outline="0" fieldPosition="0">
        <references count="5">
          <reference field="1" count="1" selected="0">
            <x v="1"/>
          </reference>
          <reference field="2" count="1" selected="0">
            <x v="299"/>
          </reference>
          <reference field="3" count="1">
            <x v="1"/>
          </reference>
          <reference field="5" count="1" selected="0">
            <x v="214"/>
          </reference>
          <reference field="11" count="1" selected="0">
            <x v="10"/>
          </reference>
        </references>
      </pivotArea>
    </format>
    <format dxfId="23476">
      <pivotArea dataOnly="0" labelOnly="1" outline="0" fieldPosition="0">
        <references count="5">
          <reference field="1" count="1" selected="0">
            <x v="1"/>
          </reference>
          <reference field="2" count="1" selected="0">
            <x v="299"/>
          </reference>
          <reference field="3" count="1">
            <x v="0"/>
          </reference>
          <reference field="5" count="1" selected="0">
            <x v="446"/>
          </reference>
          <reference field="11" count="1" selected="0">
            <x v="10"/>
          </reference>
        </references>
      </pivotArea>
    </format>
    <format dxfId="23475">
      <pivotArea dataOnly="0" labelOnly="1" outline="0" fieldPosition="0">
        <references count="5">
          <reference field="1" count="1" selected="0">
            <x v="1"/>
          </reference>
          <reference field="2" count="1" selected="0">
            <x v="299"/>
          </reference>
          <reference field="3" count="1">
            <x v="1"/>
          </reference>
          <reference field="5" count="1" selected="0">
            <x v="677"/>
          </reference>
          <reference field="11" count="1" selected="0">
            <x v="10"/>
          </reference>
        </references>
      </pivotArea>
    </format>
    <format dxfId="23474">
      <pivotArea dataOnly="0" labelOnly="1" outline="0" fieldPosition="0">
        <references count="5">
          <reference field="1" count="1" selected="0">
            <x v="2"/>
          </reference>
          <reference field="2" count="1" selected="0">
            <x v="300"/>
          </reference>
          <reference field="3" count="1">
            <x v="0"/>
          </reference>
          <reference field="5" count="1" selected="0">
            <x v="11"/>
          </reference>
          <reference field="11" count="1" selected="0">
            <x v="10"/>
          </reference>
        </references>
      </pivotArea>
    </format>
    <format dxfId="23473">
      <pivotArea dataOnly="0" labelOnly="1" outline="0" fieldPosition="0">
        <references count="5">
          <reference field="1" count="1" selected="0">
            <x v="2"/>
          </reference>
          <reference field="2" count="1" selected="0">
            <x v="300"/>
          </reference>
          <reference field="3" count="1">
            <x v="1"/>
          </reference>
          <reference field="5" count="1" selected="0">
            <x v="236"/>
          </reference>
          <reference field="11" count="1" selected="0">
            <x v="10"/>
          </reference>
        </references>
      </pivotArea>
    </format>
    <format dxfId="23472">
      <pivotArea dataOnly="0" labelOnly="1" outline="0" fieldPosition="0">
        <references count="5">
          <reference field="1" count="1" selected="0">
            <x v="2"/>
          </reference>
          <reference field="2" count="1" selected="0">
            <x v="300"/>
          </reference>
          <reference field="3" count="1">
            <x v="0"/>
          </reference>
          <reference field="5" count="1" selected="0">
            <x v="468"/>
          </reference>
          <reference field="11" count="1" selected="0">
            <x v="10"/>
          </reference>
        </references>
      </pivotArea>
    </format>
    <format dxfId="23471">
      <pivotArea dataOnly="0" labelOnly="1" outline="0" fieldPosition="0">
        <references count="5">
          <reference field="1" count="1" selected="0">
            <x v="2"/>
          </reference>
          <reference field="2" count="1" selected="0">
            <x v="300"/>
          </reference>
          <reference field="3" count="1">
            <x v="1"/>
          </reference>
          <reference field="5" count="1" selected="0">
            <x v="698"/>
          </reference>
          <reference field="11" count="1" selected="0">
            <x v="10"/>
          </reference>
        </references>
      </pivotArea>
    </format>
    <format dxfId="23470">
      <pivotArea dataOnly="0" labelOnly="1" outline="0" fieldPosition="0">
        <references count="5">
          <reference field="1" count="1" selected="0">
            <x v="3"/>
          </reference>
          <reference field="2" count="1" selected="0">
            <x v="301"/>
          </reference>
          <reference field="3" count="1">
            <x v="0"/>
          </reference>
          <reference field="5" count="1" selected="0">
            <x v="32"/>
          </reference>
          <reference field="11" count="1" selected="0">
            <x v="10"/>
          </reference>
        </references>
      </pivotArea>
    </format>
    <format dxfId="23469">
      <pivotArea dataOnly="0" labelOnly="1" outline="0" fieldPosition="0">
        <references count="5">
          <reference field="1" count="1" selected="0">
            <x v="3"/>
          </reference>
          <reference field="2" count="1" selected="0">
            <x v="301"/>
          </reference>
          <reference field="3" count="1">
            <x v="1"/>
          </reference>
          <reference field="5" count="1" selected="0">
            <x v="263"/>
          </reference>
          <reference field="11" count="1" selected="0">
            <x v="10"/>
          </reference>
        </references>
      </pivotArea>
    </format>
    <format dxfId="23468">
      <pivotArea dataOnly="0" labelOnly="1" outline="0" fieldPosition="0">
        <references count="5">
          <reference field="1" count="1" selected="0">
            <x v="3"/>
          </reference>
          <reference field="2" count="1" selected="0">
            <x v="301"/>
          </reference>
          <reference field="3" count="1">
            <x v="0"/>
          </reference>
          <reference field="5" count="1" selected="0">
            <x v="494"/>
          </reference>
          <reference field="11" count="1" selected="0">
            <x v="10"/>
          </reference>
        </references>
      </pivotArea>
    </format>
    <format dxfId="23467">
      <pivotArea dataOnly="0" labelOnly="1" outline="0" fieldPosition="0">
        <references count="5">
          <reference field="1" count="1" selected="0">
            <x v="3"/>
          </reference>
          <reference field="2" count="1" selected="0">
            <x v="301"/>
          </reference>
          <reference field="3" count="1">
            <x v="1"/>
          </reference>
          <reference field="5" count="1" selected="0">
            <x v="728"/>
          </reference>
          <reference field="11" count="1" selected="0">
            <x v="10"/>
          </reference>
        </references>
      </pivotArea>
    </format>
    <format dxfId="23466">
      <pivotArea dataOnly="0" labelOnly="1" outline="0" fieldPosition="0">
        <references count="5">
          <reference field="1" count="1" selected="0">
            <x v="4"/>
          </reference>
          <reference field="2" count="1" selected="0">
            <x v="302"/>
          </reference>
          <reference field="3" count="1">
            <x v="0"/>
          </reference>
          <reference field="5" count="1" selected="0">
            <x v="60"/>
          </reference>
          <reference field="11" count="1" selected="0">
            <x v="10"/>
          </reference>
        </references>
      </pivotArea>
    </format>
    <format dxfId="23465">
      <pivotArea dataOnly="0" labelOnly="1" outline="0" fieldPosition="0">
        <references count="5">
          <reference field="1" count="1" selected="0">
            <x v="4"/>
          </reference>
          <reference field="2" count="1" selected="0">
            <x v="302"/>
          </reference>
          <reference field="3" count="1">
            <x v="1"/>
          </reference>
          <reference field="5" count="1" selected="0">
            <x v="289"/>
          </reference>
          <reference field="11" count="1" selected="0">
            <x v="10"/>
          </reference>
        </references>
      </pivotArea>
    </format>
    <format dxfId="23464">
      <pivotArea dataOnly="0" labelOnly="1" outline="0" fieldPosition="0">
        <references count="5">
          <reference field="1" count="1" selected="0">
            <x v="4"/>
          </reference>
          <reference field="2" count="1" selected="0">
            <x v="302"/>
          </reference>
          <reference field="3" count="1">
            <x v="0"/>
          </reference>
          <reference field="5" count="1" selected="0">
            <x v="522"/>
          </reference>
          <reference field="11" count="1" selected="0">
            <x v="10"/>
          </reference>
        </references>
      </pivotArea>
    </format>
    <format dxfId="23463">
      <pivotArea dataOnly="0" labelOnly="1" outline="0" fieldPosition="0">
        <references count="5">
          <reference field="1" count="1" selected="0">
            <x v="4"/>
          </reference>
          <reference field="2" count="1" selected="0">
            <x v="302"/>
          </reference>
          <reference field="3" count="1">
            <x v="1"/>
          </reference>
          <reference field="5" count="1" selected="0">
            <x v="758"/>
          </reference>
          <reference field="11" count="1" selected="0">
            <x v="10"/>
          </reference>
        </references>
      </pivotArea>
    </format>
    <format dxfId="23462">
      <pivotArea dataOnly="0" labelOnly="1" outline="0" fieldPosition="0">
        <references count="5">
          <reference field="1" count="1" selected="0">
            <x v="5"/>
          </reference>
          <reference field="2" count="1" selected="0">
            <x v="303"/>
          </reference>
          <reference field="3" count="1">
            <x v="0"/>
          </reference>
          <reference field="5" count="1" selected="0">
            <x v="83"/>
          </reference>
          <reference field="11" count="1" selected="0">
            <x v="10"/>
          </reference>
        </references>
      </pivotArea>
    </format>
    <format dxfId="23461">
      <pivotArea dataOnly="0" labelOnly="1" outline="0" fieldPosition="0">
        <references count="5">
          <reference field="1" count="1" selected="0">
            <x v="5"/>
          </reference>
          <reference field="2" count="1" selected="0">
            <x v="303"/>
          </reference>
          <reference field="3" count="1">
            <x v="1"/>
          </reference>
          <reference field="5" count="1" selected="0">
            <x v="321"/>
          </reference>
          <reference field="11" count="1" selected="0">
            <x v="10"/>
          </reference>
        </references>
      </pivotArea>
    </format>
    <format dxfId="23460">
      <pivotArea dataOnly="0" labelOnly="1" outline="0" fieldPosition="0">
        <references count="5">
          <reference field="1" count="1" selected="0">
            <x v="5"/>
          </reference>
          <reference field="2" count="1" selected="0">
            <x v="303"/>
          </reference>
          <reference field="3" count="1">
            <x v="0"/>
          </reference>
          <reference field="5" count="1" selected="0">
            <x v="554"/>
          </reference>
          <reference field="11" count="1" selected="0">
            <x v="10"/>
          </reference>
        </references>
      </pivotArea>
    </format>
    <format dxfId="23459">
      <pivotArea dataOnly="0" labelOnly="1" outline="0" fieldPosition="0">
        <references count="5">
          <reference field="1" count="1" selected="0">
            <x v="5"/>
          </reference>
          <reference field="2" count="1" selected="0">
            <x v="303"/>
          </reference>
          <reference field="3" count="1">
            <x v="1"/>
          </reference>
          <reference field="5" count="1" selected="0">
            <x v="794"/>
          </reference>
          <reference field="11" count="1" selected="0">
            <x v="10"/>
          </reference>
        </references>
      </pivotArea>
    </format>
    <format dxfId="23458">
      <pivotArea dataOnly="0" labelOnly="1" outline="0" fieldPosition="0">
        <references count="5">
          <reference field="1" count="1" selected="0">
            <x v="6"/>
          </reference>
          <reference field="2" count="1" selected="0">
            <x v="304"/>
          </reference>
          <reference field="3" count="1">
            <x v="0"/>
          </reference>
          <reference field="5" count="1" selected="0">
            <x v="121"/>
          </reference>
          <reference field="11" count="1" selected="0">
            <x v="11"/>
          </reference>
        </references>
      </pivotArea>
    </format>
    <format dxfId="23457">
      <pivotArea dataOnly="0" labelOnly="1" outline="0" fieldPosition="0">
        <references count="5">
          <reference field="1" count="1" selected="0">
            <x v="6"/>
          </reference>
          <reference field="2" count="1" selected="0">
            <x v="304"/>
          </reference>
          <reference field="3" count="1">
            <x v="1"/>
          </reference>
          <reference field="5" count="1" selected="0">
            <x v="363"/>
          </reference>
          <reference field="11" count="1" selected="0">
            <x v="11"/>
          </reference>
        </references>
      </pivotArea>
    </format>
    <format dxfId="23456">
      <pivotArea dataOnly="0" labelOnly="1" outline="0" fieldPosition="0">
        <references count="5">
          <reference field="1" count="1" selected="0">
            <x v="6"/>
          </reference>
          <reference field="2" count="1" selected="0">
            <x v="304"/>
          </reference>
          <reference field="3" count="1">
            <x v="0"/>
          </reference>
          <reference field="5" count="1" selected="0">
            <x v="594"/>
          </reference>
          <reference field="11" count="1" selected="0">
            <x v="11"/>
          </reference>
        </references>
      </pivotArea>
    </format>
    <format dxfId="23455">
      <pivotArea dataOnly="0" labelOnly="1" outline="0" fieldPosition="0">
        <references count="5">
          <reference field="1" count="1" selected="0">
            <x v="6"/>
          </reference>
          <reference field="2" count="1" selected="0">
            <x v="304"/>
          </reference>
          <reference field="3" count="1">
            <x v="1"/>
          </reference>
          <reference field="5" count="1" selected="0">
            <x v="844"/>
          </reference>
          <reference field="11" count="1" selected="0">
            <x v="11"/>
          </reference>
        </references>
      </pivotArea>
    </format>
    <format dxfId="23454">
      <pivotArea dataOnly="0" labelOnly="1" outline="0" fieldPosition="0">
        <references count="5">
          <reference field="1" count="1" selected="0">
            <x v="0"/>
          </reference>
          <reference field="2" count="1" selected="0">
            <x v="305"/>
          </reference>
          <reference field="3" count="1">
            <x v="0"/>
          </reference>
          <reference field="5" count="1" selected="0">
            <x v="162"/>
          </reference>
          <reference field="11" count="1" selected="0">
            <x v="11"/>
          </reference>
        </references>
      </pivotArea>
    </format>
    <format dxfId="23453">
      <pivotArea dataOnly="0" labelOnly="1" outline="0" fieldPosition="0">
        <references count="5">
          <reference field="1" count="1" selected="0">
            <x v="0"/>
          </reference>
          <reference field="2" count="1" selected="0">
            <x v="305"/>
          </reference>
          <reference field="3" count="1">
            <x v="1"/>
          </reference>
          <reference field="5" count="1" selected="0">
            <x v="416"/>
          </reference>
          <reference field="11" count="1" selected="0">
            <x v="11"/>
          </reference>
        </references>
      </pivotArea>
    </format>
    <format dxfId="23452">
      <pivotArea dataOnly="0" labelOnly="1" outline="0" fieldPosition="0">
        <references count="5">
          <reference field="1" count="1" selected="0">
            <x v="0"/>
          </reference>
          <reference field="2" count="1" selected="0">
            <x v="305"/>
          </reference>
          <reference field="3" count="1">
            <x v="0"/>
          </reference>
          <reference field="5" count="1" selected="0">
            <x v="643"/>
          </reference>
          <reference field="11" count="1" selected="0">
            <x v="11"/>
          </reference>
        </references>
      </pivotArea>
    </format>
    <format dxfId="23451">
      <pivotArea dataOnly="0" labelOnly="1" outline="0" fieldPosition="0">
        <references count="5">
          <reference field="1" count="1" selected="0">
            <x v="1"/>
          </reference>
          <reference field="2" count="1" selected="0">
            <x v="306"/>
          </reference>
          <reference field="3" count="1">
            <x v="1"/>
          </reference>
          <reference field="5" count="1" selected="0">
            <x v="1"/>
          </reference>
          <reference field="11" count="1" selected="0">
            <x v="11"/>
          </reference>
        </references>
      </pivotArea>
    </format>
    <format dxfId="23450">
      <pivotArea dataOnly="0" labelOnly="1" outline="0" fieldPosition="0">
        <references count="5">
          <reference field="1" count="1" selected="0">
            <x v="1"/>
          </reference>
          <reference field="2" count="1" selected="0">
            <x v="306"/>
          </reference>
          <reference field="3" count="1">
            <x v="0"/>
          </reference>
          <reference field="5" count="1" selected="0">
            <x v="213"/>
          </reference>
          <reference field="11" count="1" selected="0">
            <x v="11"/>
          </reference>
        </references>
      </pivotArea>
    </format>
    <format dxfId="23449">
      <pivotArea dataOnly="0" labelOnly="1" outline="0" fieldPosition="0">
        <references count="5">
          <reference field="1" count="1" selected="0">
            <x v="1"/>
          </reference>
          <reference field="2" count="1" selected="0">
            <x v="306"/>
          </reference>
          <reference field="3" count="1">
            <x v="1"/>
          </reference>
          <reference field="5" count="1" selected="0">
            <x v="464"/>
          </reference>
          <reference field="11" count="1" selected="0">
            <x v="11"/>
          </reference>
        </references>
      </pivotArea>
    </format>
    <format dxfId="23448">
      <pivotArea dataOnly="0" labelOnly="1" outline="0" fieldPosition="0">
        <references count="5">
          <reference field="1" count="1" selected="0">
            <x v="1"/>
          </reference>
          <reference field="2" count="1" selected="0">
            <x v="306"/>
          </reference>
          <reference field="3" count="1">
            <x v="0"/>
          </reference>
          <reference field="5" count="1" selected="0">
            <x v="693"/>
          </reference>
          <reference field="11" count="1" selected="0">
            <x v="11"/>
          </reference>
        </references>
      </pivotArea>
    </format>
    <format dxfId="23447">
      <pivotArea dataOnly="0" labelOnly="1" outline="0" fieldPosition="0">
        <references count="5">
          <reference field="1" count="1" selected="0">
            <x v="2"/>
          </reference>
          <reference field="2" count="1" selected="0">
            <x v="307"/>
          </reference>
          <reference field="3" count="1">
            <x v="1"/>
          </reference>
          <reference field="5" count="1" selected="0">
            <x v="46"/>
          </reference>
          <reference field="11" count="1" selected="0">
            <x v="11"/>
          </reference>
        </references>
      </pivotArea>
    </format>
    <format dxfId="23446">
      <pivotArea dataOnly="0" labelOnly="1" outline="0" fieldPosition="0">
        <references count="5">
          <reference field="1" count="1" selected="0">
            <x v="2"/>
          </reference>
          <reference field="2" count="1" selected="0">
            <x v="307"/>
          </reference>
          <reference field="3" count="1">
            <x v="0"/>
          </reference>
          <reference field="5" count="1" selected="0">
            <x v="261"/>
          </reference>
          <reference field="11" count="1" selected="0">
            <x v="11"/>
          </reference>
        </references>
      </pivotArea>
    </format>
    <format dxfId="23445">
      <pivotArea dataOnly="0" labelOnly="1" outline="0" fieldPosition="0">
        <references count="5">
          <reference field="1" count="1" selected="0">
            <x v="2"/>
          </reference>
          <reference field="2" count="1" selected="0">
            <x v="307"/>
          </reference>
          <reference field="3" count="1">
            <x v="1"/>
          </reference>
          <reference field="5" count="1" selected="0">
            <x v="504"/>
          </reference>
          <reference field="11" count="1" selected="0">
            <x v="11"/>
          </reference>
        </references>
      </pivotArea>
    </format>
    <format dxfId="23444">
      <pivotArea dataOnly="0" labelOnly="1" outline="0" fieldPosition="0">
        <references count="5">
          <reference field="1" count="1" selected="0">
            <x v="2"/>
          </reference>
          <reference field="2" count="1" selected="0">
            <x v="307"/>
          </reference>
          <reference field="3" count="1">
            <x v="0"/>
          </reference>
          <reference field="5" count="1" selected="0">
            <x v="736"/>
          </reference>
          <reference field="11" count="1" selected="0">
            <x v="11"/>
          </reference>
        </references>
      </pivotArea>
    </format>
    <format dxfId="23443">
      <pivotArea dataOnly="0" labelOnly="1" outline="0" fieldPosition="0">
        <references count="5">
          <reference field="1" count="1" selected="0">
            <x v="3"/>
          </reference>
          <reference field="2" count="1" selected="0">
            <x v="308"/>
          </reference>
          <reference field="3" count="1">
            <x v="1"/>
          </reference>
          <reference field="5" count="1" selected="0">
            <x v="80"/>
          </reference>
          <reference field="11" count="1" selected="0">
            <x v="11"/>
          </reference>
        </references>
      </pivotArea>
    </format>
    <format dxfId="23442">
      <pivotArea dataOnly="0" labelOnly="1" outline="0" fieldPosition="0">
        <references count="5">
          <reference field="1" count="1" selected="0">
            <x v="3"/>
          </reference>
          <reference field="2" count="1" selected="0">
            <x v="308"/>
          </reference>
          <reference field="3" count="1">
            <x v="0"/>
          </reference>
          <reference field="5" count="1" selected="0">
            <x v="300"/>
          </reference>
          <reference field="11" count="1" selected="0">
            <x v="11"/>
          </reference>
        </references>
      </pivotArea>
    </format>
    <format dxfId="23441">
      <pivotArea dataOnly="0" labelOnly="1" outline="0" fieldPosition="0">
        <references count="5">
          <reference field="1" count="1" selected="0">
            <x v="3"/>
          </reference>
          <reference field="2" count="1" selected="0">
            <x v="308"/>
          </reference>
          <reference field="3" count="1">
            <x v="1"/>
          </reference>
          <reference field="5" count="1" selected="0">
            <x v="547"/>
          </reference>
          <reference field="11" count="1" selected="0">
            <x v="11"/>
          </reference>
        </references>
      </pivotArea>
    </format>
    <format dxfId="23440">
      <pivotArea dataOnly="0" labelOnly="1" outline="0" fieldPosition="0">
        <references count="5">
          <reference field="1" count="1" selected="0">
            <x v="3"/>
          </reference>
          <reference field="2" count="1" selected="0">
            <x v="308"/>
          </reference>
          <reference field="3" count="1">
            <x v="0"/>
          </reference>
          <reference field="5" count="1" selected="0">
            <x v="775"/>
          </reference>
          <reference field="11" count="1" selected="0">
            <x v="11"/>
          </reference>
        </references>
      </pivotArea>
    </format>
    <format dxfId="23439">
      <pivotArea dataOnly="0" labelOnly="1" outline="0" fieldPosition="0">
        <references count="5">
          <reference field="1" count="1" selected="0">
            <x v="4"/>
          </reference>
          <reference field="2" count="1" selected="0">
            <x v="309"/>
          </reference>
          <reference field="3" count="1">
            <x v="1"/>
          </reference>
          <reference field="5" count="1" selected="0">
            <x v="116"/>
          </reference>
          <reference field="11" count="1" selected="0">
            <x v="11"/>
          </reference>
        </references>
      </pivotArea>
    </format>
    <format dxfId="23438">
      <pivotArea dataOnly="0" labelOnly="1" outline="0" fieldPosition="0">
        <references count="5">
          <reference field="1" count="1" selected="0">
            <x v="4"/>
          </reference>
          <reference field="2" count="1" selected="0">
            <x v="309"/>
          </reference>
          <reference field="3" count="1">
            <x v="0"/>
          </reference>
          <reference field="5" count="1" selected="0">
            <x v="336"/>
          </reference>
          <reference field="11" count="1" selected="0">
            <x v="11"/>
          </reference>
        </references>
      </pivotArea>
    </format>
    <format dxfId="23437">
      <pivotArea dataOnly="0" labelOnly="1" outline="0" fieldPosition="0">
        <references count="5">
          <reference field="1" count="1" selected="0">
            <x v="4"/>
          </reference>
          <reference field="2" count="1" selected="0">
            <x v="309"/>
          </reference>
          <reference field="3" count="1">
            <x v="1"/>
          </reference>
          <reference field="5" count="1" selected="0">
            <x v="575"/>
          </reference>
          <reference field="11" count="1" selected="0">
            <x v="11"/>
          </reference>
        </references>
      </pivotArea>
    </format>
    <format dxfId="23436">
      <pivotArea dataOnly="0" labelOnly="1" outline="0" fieldPosition="0">
        <references count="5">
          <reference field="1" count="1" selected="0">
            <x v="4"/>
          </reference>
          <reference field="2" count="1" selected="0">
            <x v="309"/>
          </reference>
          <reference field="3" count="1">
            <x v="0"/>
          </reference>
          <reference field="5" count="1" selected="0">
            <x v="804"/>
          </reference>
          <reference field="11" count="1" selected="0">
            <x v="11"/>
          </reference>
        </references>
      </pivotArea>
    </format>
    <format dxfId="23435">
      <pivotArea dataOnly="0" labelOnly="1" outline="0" fieldPosition="0">
        <references count="5">
          <reference field="1" count="1" selected="0">
            <x v="5"/>
          </reference>
          <reference field="2" count="1" selected="0">
            <x v="310"/>
          </reference>
          <reference field="3" count="1">
            <x v="1"/>
          </reference>
          <reference field="5" count="1" selected="0">
            <x v="146"/>
          </reference>
          <reference field="11" count="1" selected="0">
            <x v="11"/>
          </reference>
        </references>
      </pivotArea>
    </format>
    <format dxfId="23434">
      <pivotArea dataOnly="0" labelOnly="1" outline="0" fieldPosition="0">
        <references count="5">
          <reference field="1" count="1" selected="0">
            <x v="5"/>
          </reference>
          <reference field="2" count="1" selected="0">
            <x v="310"/>
          </reference>
          <reference field="3" count="1">
            <x v="0"/>
          </reference>
          <reference field="5" count="1" selected="0">
            <x v="369"/>
          </reference>
          <reference field="11" count="1" selected="0">
            <x v="11"/>
          </reference>
        </references>
      </pivotArea>
    </format>
    <format dxfId="23433">
      <pivotArea dataOnly="0" labelOnly="1" outline="0" fieldPosition="0">
        <references count="5">
          <reference field="1" count="1" selected="0">
            <x v="5"/>
          </reference>
          <reference field="2" count="1" selected="0">
            <x v="310"/>
          </reference>
          <reference field="3" count="1">
            <x v="1"/>
          </reference>
          <reference field="5" count="1" selected="0">
            <x v="602"/>
          </reference>
          <reference field="11" count="1" selected="0">
            <x v="11"/>
          </reference>
        </references>
      </pivotArea>
    </format>
    <format dxfId="23432">
      <pivotArea dataOnly="0" labelOnly="1" outline="0" fieldPosition="0">
        <references count="5">
          <reference field="1" count="1" selected="0">
            <x v="5"/>
          </reference>
          <reference field="2" count="1" selected="0">
            <x v="310"/>
          </reference>
          <reference field="3" count="1">
            <x v="0"/>
          </reference>
          <reference field="5" count="1" selected="0">
            <x v="832"/>
          </reference>
          <reference field="11" count="1" selected="0">
            <x v="11"/>
          </reference>
        </references>
      </pivotArea>
    </format>
    <format dxfId="23431">
      <pivotArea dataOnly="0" labelOnly="1" outline="0" fieldPosition="0">
        <references count="5">
          <reference field="1" count="1" selected="0">
            <x v="6"/>
          </reference>
          <reference field="2" count="1" selected="0">
            <x v="311"/>
          </reference>
          <reference field="3" count="1">
            <x v="1"/>
          </reference>
          <reference field="5" count="1" selected="0">
            <x v="167"/>
          </reference>
          <reference field="11" count="1" selected="0">
            <x v="11"/>
          </reference>
        </references>
      </pivotArea>
    </format>
    <format dxfId="23430">
      <pivotArea dataOnly="0" labelOnly="1" outline="0" fieldPosition="0">
        <references count="5">
          <reference field="1" count="1" selected="0">
            <x v="6"/>
          </reference>
          <reference field="2" count="1" selected="0">
            <x v="311"/>
          </reference>
          <reference field="3" count="1">
            <x v="0"/>
          </reference>
          <reference field="5" count="1" selected="0">
            <x v="396"/>
          </reference>
          <reference field="11" count="1" selected="0">
            <x v="11"/>
          </reference>
        </references>
      </pivotArea>
    </format>
    <format dxfId="23429">
      <pivotArea dataOnly="0" labelOnly="1" outline="0" fieldPosition="0">
        <references count="5">
          <reference field="1" count="1" selected="0">
            <x v="6"/>
          </reference>
          <reference field="2" count="1" selected="0">
            <x v="311"/>
          </reference>
          <reference field="3" count="1">
            <x v="1"/>
          </reference>
          <reference field="5" count="1" selected="0">
            <x v="626"/>
          </reference>
          <reference field="11" count="1" selected="0">
            <x v="11"/>
          </reference>
        </references>
      </pivotArea>
    </format>
    <format dxfId="23428">
      <pivotArea dataOnly="0" labelOnly="1" outline="0" fieldPosition="0">
        <references count="5">
          <reference field="1" count="1" selected="0">
            <x v="6"/>
          </reference>
          <reference field="2" count="1" selected="0">
            <x v="311"/>
          </reference>
          <reference field="3" count="1">
            <x v="0"/>
          </reference>
          <reference field="5" count="1" selected="0">
            <x v="856"/>
          </reference>
          <reference field="11" count="1" selected="0">
            <x v="11"/>
          </reference>
        </references>
      </pivotArea>
    </format>
    <format dxfId="23427">
      <pivotArea dataOnly="0" labelOnly="1" outline="0" fieldPosition="0">
        <references count="5">
          <reference field="1" count="1" selected="0">
            <x v="0"/>
          </reference>
          <reference field="2" count="1" selected="0">
            <x v="312"/>
          </reference>
          <reference field="3" count="1">
            <x v="1"/>
          </reference>
          <reference field="5" count="1" selected="0">
            <x v="193"/>
          </reference>
          <reference field="11" count="1" selected="0">
            <x v="11"/>
          </reference>
        </references>
      </pivotArea>
    </format>
    <format dxfId="23426">
      <pivotArea dataOnly="0" labelOnly="1" outline="0" fieldPosition="0">
        <references count="5">
          <reference field="1" count="1" selected="0">
            <x v="0"/>
          </reference>
          <reference field="2" count="1" selected="0">
            <x v="312"/>
          </reference>
          <reference field="3" count="1">
            <x v="0"/>
          </reference>
          <reference field="5" count="1" selected="0">
            <x v="420"/>
          </reference>
          <reference field="11" count="1" selected="0">
            <x v="11"/>
          </reference>
        </references>
      </pivotArea>
    </format>
    <format dxfId="23425">
      <pivotArea dataOnly="0" labelOnly="1" outline="0" fieldPosition="0">
        <references count="5">
          <reference field="1" count="1" selected="0">
            <x v="0"/>
          </reference>
          <reference field="2" count="1" selected="0">
            <x v="312"/>
          </reference>
          <reference field="3" count="1">
            <x v="1"/>
          </reference>
          <reference field="5" count="1" selected="0">
            <x v="650"/>
          </reference>
          <reference field="11" count="1" selected="0">
            <x v="11"/>
          </reference>
        </references>
      </pivotArea>
    </format>
    <format dxfId="23424">
      <pivotArea dataOnly="0" labelOnly="1" outline="0" fieldPosition="0">
        <references count="5">
          <reference field="1" count="1" selected="0">
            <x v="0"/>
          </reference>
          <reference field="2" count="1" selected="0">
            <x v="312"/>
          </reference>
          <reference field="3" count="1">
            <x v="0"/>
          </reference>
          <reference field="5" count="1" selected="0">
            <x v="873"/>
          </reference>
          <reference field="11" count="1" selected="0">
            <x v="11"/>
          </reference>
        </references>
      </pivotArea>
    </format>
    <format dxfId="23423">
      <pivotArea dataOnly="0" labelOnly="1" outline="0" fieldPosition="0">
        <references count="5">
          <reference field="1" count="1" selected="0">
            <x v="1"/>
          </reference>
          <reference field="2" count="1" selected="0">
            <x v="313"/>
          </reference>
          <reference field="3" count="1">
            <x v="1"/>
          </reference>
          <reference field="5" count="1" selected="0">
            <x v="211"/>
          </reference>
          <reference field="11" count="1" selected="0">
            <x v="11"/>
          </reference>
        </references>
      </pivotArea>
    </format>
    <format dxfId="23422">
      <pivotArea dataOnly="0" labelOnly="1" outline="0" fieldPosition="0">
        <references count="5">
          <reference field="1" count="1" selected="0">
            <x v="1"/>
          </reference>
          <reference field="2" count="1" selected="0">
            <x v="313"/>
          </reference>
          <reference field="3" count="1">
            <x v="0"/>
          </reference>
          <reference field="5" count="1" selected="0">
            <x v="440"/>
          </reference>
          <reference field="11" count="1" selected="0">
            <x v="11"/>
          </reference>
        </references>
      </pivotArea>
    </format>
    <format dxfId="23421">
      <pivotArea dataOnly="0" labelOnly="1" outline="0" fieldPosition="0">
        <references count="5">
          <reference field="1" count="1" selected="0">
            <x v="1"/>
          </reference>
          <reference field="2" count="1" selected="0">
            <x v="313"/>
          </reference>
          <reference field="3" count="1">
            <x v="1"/>
          </reference>
          <reference field="5" count="1" selected="0">
            <x v="672"/>
          </reference>
          <reference field="11" count="1" selected="0">
            <x v="11"/>
          </reference>
        </references>
      </pivotArea>
    </format>
    <format dxfId="23420">
      <pivotArea dataOnly="0" labelOnly="1" outline="0" fieldPosition="0">
        <references count="5">
          <reference field="1" count="1" selected="0">
            <x v="1"/>
          </reference>
          <reference field="2" count="1" selected="0">
            <x v="313"/>
          </reference>
          <reference field="3" count="1">
            <x v="0"/>
          </reference>
          <reference field="5" count="1" selected="0">
            <x v="891"/>
          </reference>
          <reference field="11" count="1" selected="0">
            <x v="11"/>
          </reference>
        </references>
      </pivotArea>
    </format>
    <format dxfId="23419">
      <pivotArea dataOnly="0" labelOnly="1" outline="0" fieldPosition="0">
        <references count="5">
          <reference field="1" count="1" selected="0">
            <x v="2"/>
          </reference>
          <reference field="2" count="1" selected="0">
            <x v="314"/>
          </reference>
          <reference field="3" count="1">
            <x v="1"/>
          </reference>
          <reference field="5" count="1" selected="0">
            <x v="232"/>
          </reference>
          <reference field="11" count="1" selected="0">
            <x v="11"/>
          </reference>
        </references>
      </pivotArea>
    </format>
    <format dxfId="23418">
      <pivotArea dataOnly="0" labelOnly="1" outline="0" fieldPosition="0">
        <references count="5">
          <reference field="1" count="1" selected="0">
            <x v="2"/>
          </reference>
          <reference field="2" count="1" selected="0">
            <x v="314"/>
          </reference>
          <reference field="3" count="1">
            <x v="0"/>
          </reference>
          <reference field="5" count="1" selected="0">
            <x v="456"/>
          </reference>
          <reference field="11" count="1" selected="0">
            <x v="11"/>
          </reference>
        </references>
      </pivotArea>
    </format>
    <format dxfId="23417">
      <pivotArea dataOnly="0" labelOnly="1" outline="0" fieldPosition="0">
        <references count="5">
          <reference field="1" count="1" selected="0">
            <x v="2"/>
          </reference>
          <reference field="2" count="1" selected="0">
            <x v="314"/>
          </reference>
          <reference field="3" count="1">
            <x v="1"/>
          </reference>
          <reference field="5" count="1" selected="0">
            <x v="690"/>
          </reference>
          <reference field="11" count="1" selected="0">
            <x v="11"/>
          </reference>
        </references>
      </pivotArea>
    </format>
    <format dxfId="23416">
      <pivotArea dataOnly="0" labelOnly="1" outline="0" fieldPosition="0">
        <references count="5">
          <reference field="1" count="1" selected="0">
            <x v="3"/>
          </reference>
          <reference field="2" count="1" selected="0">
            <x v="315"/>
          </reference>
          <reference field="3" count="1">
            <x v="0"/>
          </reference>
          <reference field="5" count="1" selected="0">
            <x v="16"/>
          </reference>
          <reference field="11" count="1" selected="0">
            <x v="11"/>
          </reference>
        </references>
      </pivotArea>
    </format>
    <format dxfId="23415">
      <pivotArea dataOnly="0" labelOnly="1" outline="0" fieldPosition="0">
        <references count="5">
          <reference field="1" count="1" selected="0">
            <x v="3"/>
          </reference>
          <reference field="2" count="1" selected="0">
            <x v="315"/>
          </reference>
          <reference field="3" count="1">
            <x v="1"/>
          </reference>
          <reference field="5" count="1" selected="0">
            <x v="251"/>
          </reference>
          <reference field="11" count="1" selected="0">
            <x v="11"/>
          </reference>
        </references>
      </pivotArea>
    </format>
    <format dxfId="23414">
      <pivotArea dataOnly="0" labelOnly="1" outline="0" fieldPosition="0">
        <references count="5">
          <reference field="1" count="1" selected="0">
            <x v="3"/>
          </reference>
          <reference field="2" count="1" selected="0">
            <x v="315"/>
          </reference>
          <reference field="3" count="1">
            <x v="0"/>
          </reference>
          <reference field="5" count="1" selected="0">
            <x v="474"/>
          </reference>
          <reference field="11" count="1" selected="0">
            <x v="11"/>
          </reference>
        </references>
      </pivotArea>
    </format>
    <format dxfId="23413">
      <pivotArea dataOnly="0" labelOnly="1" outline="0" fieldPosition="0">
        <references count="5">
          <reference field="1" count="1" selected="0">
            <x v="3"/>
          </reference>
          <reference field="2" count="1" selected="0">
            <x v="315"/>
          </reference>
          <reference field="3" count="1">
            <x v="1"/>
          </reference>
          <reference field="5" count="1" selected="0">
            <x v="712"/>
          </reference>
          <reference field="11" count="1" selected="0">
            <x v="11"/>
          </reference>
        </references>
      </pivotArea>
    </format>
    <format dxfId="23412">
      <pivotArea dataOnly="0" labelOnly="1" outline="0" fieldPosition="0">
        <references count="5">
          <reference field="1" count="1" selected="0">
            <x v="4"/>
          </reference>
          <reference field="2" count="1" selected="0">
            <x v="316"/>
          </reference>
          <reference field="3" count="1">
            <x v="0"/>
          </reference>
          <reference field="5" count="1" selected="0">
            <x v="34"/>
          </reference>
          <reference field="11" count="1" selected="0">
            <x v="11"/>
          </reference>
        </references>
      </pivotArea>
    </format>
    <format dxfId="23411">
      <pivotArea dataOnly="0" labelOnly="1" outline="0" fieldPosition="0">
        <references count="5">
          <reference field="1" count="1" selected="0">
            <x v="4"/>
          </reference>
          <reference field="2" count="1" selected="0">
            <x v="316"/>
          </reference>
          <reference field="3" count="1">
            <x v="1"/>
          </reference>
          <reference field="5" count="1" selected="0">
            <x v="274"/>
          </reference>
          <reference field="11" count="1" selected="0">
            <x v="11"/>
          </reference>
        </references>
      </pivotArea>
    </format>
    <format dxfId="23410">
      <pivotArea dataOnly="0" labelOnly="1" outline="0" fieldPosition="0">
        <references count="5">
          <reference field="1" count="1" selected="0">
            <x v="4"/>
          </reference>
          <reference field="2" count="1" selected="0">
            <x v="316"/>
          </reference>
          <reference field="3" count="1">
            <x v="0"/>
          </reference>
          <reference field="5" count="1" selected="0">
            <x v="495"/>
          </reference>
          <reference field="11" count="1" selected="0">
            <x v="11"/>
          </reference>
        </references>
      </pivotArea>
    </format>
    <format dxfId="23409">
      <pivotArea dataOnly="0" labelOnly="1" outline="0" fieldPosition="0">
        <references count="5">
          <reference field="1" count="1" selected="0">
            <x v="4"/>
          </reference>
          <reference field="2" count="1" selected="0">
            <x v="316"/>
          </reference>
          <reference field="3" count="1">
            <x v="1"/>
          </reference>
          <reference field="5" count="1" selected="0">
            <x v="731"/>
          </reference>
          <reference field="11" count="1" selected="0">
            <x v="11"/>
          </reference>
        </references>
      </pivotArea>
    </format>
    <format dxfId="23408">
      <pivotArea dataOnly="0" labelOnly="1" outline="0" fieldPosition="0">
        <references count="5">
          <reference field="1" count="1" selected="0">
            <x v="5"/>
          </reference>
          <reference field="2" count="1" selected="0">
            <x v="317"/>
          </reference>
          <reference field="3" count="1">
            <x v="0"/>
          </reference>
          <reference field="5" count="1" selected="0">
            <x v="55"/>
          </reference>
          <reference field="11" count="1" selected="0">
            <x v="11"/>
          </reference>
        </references>
      </pivotArea>
    </format>
    <format dxfId="23407">
      <pivotArea dataOnly="0" labelOnly="1" outline="0" fieldPosition="0">
        <references count="5">
          <reference field="1" count="1" selected="0">
            <x v="5"/>
          </reference>
          <reference field="2" count="1" selected="0">
            <x v="317"/>
          </reference>
          <reference field="3" count="1">
            <x v="1"/>
          </reference>
          <reference field="5" count="1" selected="0">
            <x v="293"/>
          </reference>
          <reference field="11" count="1" selected="0">
            <x v="11"/>
          </reference>
        </references>
      </pivotArea>
    </format>
    <format dxfId="23406">
      <pivotArea dataOnly="0" labelOnly="1" outline="0" fieldPosition="0">
        <references count="5">
          <reference field="1" count="1" selected="0">
            <x v="5"/>
          </reference>
          <reference field="2" count="1" selected="0">
            <x v="317"/>
          </reference>
          <reference field="3" count="1">
            <x v="0"/>
          </reference>
          <reference field="5" count="1" selected="0">
            <x v="515"/>
          </reference>
          <reference field="11" count="1" selected="0">
            <x v="11"/>
          </reference>
        </references>
      </pivotArea>
    </format>
    <format dxfId="23405">
      <pivotArea dataOnly="0" labelOnly="1" outline="0" fieldPosition="0">
        <references count="5">
          <reference field="1" count="1" selected="0">
            <x v="5"/>
          </reference>
          <reference field="2" count="1" selected="0">
            <x v="317"/>
          </reference>
          <reference field="3" count="1">
            <x v="1"/>
          </reference>
          <reference field="5" count="1" selected="0">
            <x v="754"/>
          </reference>
          <reference field="11" count="1" selected="0">
            <x v="11"/>
          </reference>
        </references>
      </pivotArea>
    </format>
    <format dxfId="23404">
      <pivotArea dataOnly="0" labelOnly="1" outline="0" fieldPosition="0">
        <references count="5">
          <reference field="1" count="1" selected="0">
            <x v="6"/>
          </reference>
          <reference field="2" count="1" selected="0">
            <x v="318"/>
          </reference>
          <reference field="3" count="1">
            <x v="0"/>
          </reference>
          <reference field="5" count="1" selected="0">
            <x v="74"/>
          </reference>
          <reference field="11" count="1" selected="0">
            <x v="11"/>
          </reference>
        </references>
      </pivotArea>
    </format>
    <format dxfId="23403">
      <pivotArea dataOnly="0" labelOnly="1" outline="0" fieldPosition="0">
        <references count="5">
          <reference field="1" count="1" selected="0">
            <x v="6"/>
          </reference>
          <reference field="2" count="1" selected="0">
            <x v="318"/>
          </reference>
          <reference field="3" count="1">
            <x v="1"/>
          </reference>
          <reference field="5" count="1" selected="0">
            <x v="316"/>
          </reference>
          <reference field="11" count="1" selected="0">
            <x v="11"/>
          </reference>
        </references>
      </pivotArea>
    </format>
    <format dxfId="23402">
      <pivotArea dataOnly="0" labelOnly="1" outline="0" fieldPosition="0">
        <references count="5">
          <reference field="1" count="1" selected="0">
            <x v="6"/>
          </reference>
          <reference field="2" count="1" selected="0">
            <x v="318"/>
          </reference>
          <reference field="3" count="1">
            <x v="0"/>
          </reference>
          <reference field="5" count="1" selected="0">
            <x v="540"/>
          </reference>
          <reference field="11" count="1" selected="0">
            <x v="11"/>
          </reference>
        </references>
      </pivotArea>
    </format>
    <format dxfId="23401">
      <pivotArea dataOnly="0" labelOnly="1" outline="0" fieldPosition="0">
        <references count="5">
          <reference field="1" count="1" selected="0">
            <x v="6"/>
          </reference>
          <reference field="2" count="1" selected="0">
            <x v="318"/>
          </reference>
          <reference field="3" count="1">
            <x v="1"/>
          </reference>
          <reference field="5" count="1" selected="0">
            <x v="780"/>
          </reference>
          <reference field="11" count="1" selected="0">
            <x v="11"/>
          </reference>
        </references>
      </pivotArea>
    </format>
    <format dxfId="23400">
      <pivotArea dataOnly="0" labelOnly="1" outline="0" fieldPosition="0">
        <references count="5">
          <reference field="1" count="1" selected="0">
            <x v="0"/>
          </reference>
          <reference field="2" count="1" selected="0">
            <x v="319"/>
          </reference>
          <reference field="3" count="1">
            <x v="0"/>
          </reference>
          <reference field="5" count="1" selected="0">
            <x v="101"/>
          </reference>
          <reference field="11" count="1" selected="0">
            <x v="11"/>
          </reference>
        </references>
      </pivotArea>
    </format>
    <format dxfId="23399">
      <pivotArea dataOnly="0" labelOnly="1" outline="0" fieldPosition="0">
        <references count="5">
          <reference field="1" count="1" selected="0">
            <x v="0"/>
          </reference>
          <reference field="2" count="1" selected="0">
            <x v="319"/>
          </reference>
          <reference field="3" count="1">
            <x v="1"/>
          </reference>
          <reference field="5" count="1" selected="0">
            <x v="349"/>
          </reference>
          <reference field="11" count="1" selected="0">
            <x v="11"/>
          </reference>
        </references>
      </pivotArea>
    </format>
    <format dxfId="23398">
      <pivotArea dataOnly="0" labelOnly="1" outline="0" fieldPosition="0">
        <references count="5">
          <reference field="1" count="1" selected="0">
            <x v="0"/>
          </reference>
          <reference field="2" count="1" selected="0">
            <x v="319"/>
          </reference>
          <reference field="3" count="1">
            <x v="0"/>
          </reference>
          <reference field="5" count="1" selected="0">
            <x v="570"/>
          </reference>
          <reference field="11" count="1" selected="0">
            <x v="11"/>
          </reference>
        </references>
      </pivotArea>
    </format>
    <format dxfId="23397">
      <pivotArea dataOnly="0" labelOnly="1" outline="0" fieldPosition="0">
        <references count="5">
          <reference field="1" count="1" selected="0">
            <x v="0"/>
          </reference>
          <reference field="2" count="1" selected="0">
            <x v="319"/>
          </reference>
          <reference field="3" count="1">
            <x v="1"/>
          </reference>
          <reference field="5" count="1" selected="0">
            <x v="817"/>
          </reference>
          <reference field="11" count="1" selected="0">
            <x v="11"/>
          </reference>
        </references>
      </pivotArea>
    </format>
    <format dxfId="23396">
      <pivotArea dataOnly="0" labelOnly="1" outline="0" fieldPosition="0">
        <references count="5">
          <reference field="1" count="1" selected="0">
            <x v="1"/>
          </reference>
          <reference field="2" count="1" selected="0">
            <x v="320"/>
          </reference>
          <reference field="3" count="1">
            <x v="0"/>
          </reference>
          <reference field="5" count="1" selected="0">
            <x v="138"/>
          </reference>
          <reference field="11" count="1" selected="0">
            <x v="11"/>
          </reference>
        </references>
      </pivotArea>
    </format>
    <format dxfId="23395">
      <pivotArea dataOnly="0" labelOnly="1" outline="0" fieldPosition="0">
        <references count="5">
          <reference field="1" count="1" selected="0">
            <x v="1"/>
          </reference>
          <reference field="2" count="1" selected="0">
            <x v="320"/>
          </reference>
          <reference field="3" count="1">
            <x v="1"/>
          </reference>
          <reference field="5" count="1" selected="0">
            <x v="388"/>
          </reference>
          <reference field="11" count="1" selected="0">
            <x v="11"/>
          </reference>
        </references>
      </pivotArea>
    </format>
    <format dxfId="23394">
      <pivotArea dataOnly="0" labelOnly="1" outline="0" fieldPosition="0">
        <references count="5">
          <reference field="1" count="1" selected="0">
            <x v="1"/>
          </reference>
          <reference field="2" count="1" selected="0">
            <x v="320"/>
          </reference>
          <reference field="3" count="1">
            <x v="0"/>
          </reference>
          <reference field="5" count="1" selected="0">
            <x v="607"/>
          </reference>
          <reference field="11" count="1" selected="0">
            <x v="11"/>
          </reference>
        </references>
      </pivotArea>
    </format>
    <format dxfId="23393">
      <pivotArea dataOnly="0" labelOnly="1" outline="0" fieldPosition="0">
        <references count="5">
          <reference field="1" count="1" selected="0">
            <x v="1"/>
          </reference>
          <reference field="2" count="1" selected="0">
            <x v="320"/>
          </reference>
          <reference field="3" count="1">
            <x v="1"/>
          </reference>
          <reference field="5" count="1" selected="0">
            <x v="861"/>
          </reference>
          <reference field="11" count="1" selected="0">
            <x v="11"/>
          </reference>
        </references>
      </pivotArea>
    </format>
    <format dxfId="23392">
      <pivotArea dataOnly="0" labelOnly="1" outline="0" fieldPosition="0">
        <references count="5">
          <reference field="1" count="1" selected="0">
            <x v="2"/>
          </reference>
          <reference field="2" count="1" selected="0">
            <x v="321"/>
          </reference>
          <reference field="3" count="1">
            <x v="0"/>
          </reference>
          <reference field="5" count="1" selected="0">
            <x v="183"/>
          </reference>
          <reference field="11" count="1" selected="0">
            <x v="11"/>
          </reference>
        </references>
      </pivotArea>
    </format>
    <format dxfId="23391">
      <pivotArea dataOnly="0" labelOnly="1" outline="0" fieldPosition="0">
        <references count="5">
          <reference field="1" count="1" selected="0">
            <x v="2"/>
          </reference>
          <reference field="2" count="1" selected="0">
            <x v="321"/>
          </reference>
          <reference field="3" count="1">
            <x v="1"/>
          </reference>
          <reference field="5" count="1" selected="0">
            <x v="432"/>
          </reference>
          <reference field="11" count="1" selected="0">
            <x v="11"/>
          </reference>
        </references>
      </pivotArea>
    </format>
    <format dxfId="23390">
      <pivotArea dataOnly="0" labelOnly="1" outline="0" fieldPosition="0">
        <references count="5">
          <reference field="1" count="1" selected="0">
            <x v="2"/>
          </reference>
          <reference field="2" count="1" selected="0">
            <x v="321"/>
          </reference>
          <reference field="3" count="1">
            <x v="0"/>
          </reference>
          <reference field="5" count="1" selected="0">
            <x v="661"/>
          </reference>
          <reference field="11" count="1" selected="0">
            <x v="11"/>
          </reference>
        </references>
      </pivotArea>
    </format>
    <format dxfId="23389">
      <pivotArea dataOnly="0" labelOnly="1" outline="0" fieldPosition="0">
        <references count="5">
          <reference field="1" count="1" selected="0">
            <x v="3"/>
          </reference>
          <reference field="2" count="1" selected="0">
            <x v="322"/>
          </reference>
          <reference field="3" count="1">
            <x v="1"/>
          </reference>
          <reference field="5" count="1" selected="0">
            <x v="7"/>
          </reference>
          <reference field="11" count="1" selected="0">
            <x v="11"/>
          </reference>
        </references>
      </pivotArea>
    </format>
    <format dxfId="23388">
      <pivotArea dataOnly="0" labelOnly="1" outline="0" fieldPosition="0">
        <references count="5">
          <reference field="1" count="1" selected="0">
            <x v="3"/>
          </reference>
          <reference field="2" count="1" selected="0">
            <x v="322"/>
          </reference>
          <reference field="3" count="1">
            <x v="0"/>
          </reference>
          <reference field="5" count="1" selected="0">
            <x v="229"/>
          </reference>
          <reference field="11" count="1" selected="0">
            <x v="11"/>
          </reference>
        </references>
      </pivotArea>
    </format>
    <format dxfId="23387">
      <pivotArea dataOnly="0" labelOnly="1" outline="0" fieldPosition="0">
        <references count="5">
          <reference field="1" count="1" selected="0">
            <x v="3"/>
          </reference>
          <reference field="2" count="1" selected="0">
            <x v="322"/>
          </reference>
          <reference field="3" count="1">
            <x v="1"/>
          </reference>
          <reference field="5" count="1" selected="0">
            <x v="469"/>
          </reference>
          <reference field="11" count="1" selected="0">
            <x v="11"/>
          </reference>
        </references>
      </pivotArea>
    </format>
    <format dxfId="23386">
      <pivotArea dataOnly="0" labelOnly="1" outline="0" fieldPosition="0">
        <references count="5">
          <reference field="1" count="1" selected="0">
            <x v="3"/>
          </reference>
          <reference field="2" count="1" selected="0">
            <x v="322"/>
          </reference>
          <reference field="3" count="1">
            <x v="0"/>
          </reference>
          <reference field="5" count="1" selected="0">
            <x v="702"/>
          </reference>
          <reference field="11" count="1" selected="0">
            <x v="11"/>
          </reference>
        </references>
      </pivotArea>
    </format>
    <format dxfId="23385">
      <pivotArea dataOnly="0" labelOnly="1" outline="0" fieldPosition="0">
        <references count="5">
          <reference field="1" count="1" selected="0">
            <x v="4"/>
          </reference>
          <reference field="2" count="1" selected="0">
            <x v="323"/>
          </reference>
          <reference field="3" count="1">
            <x v="1"/>
          </reference>
          <reference field="5" count="1" selected="0">
            <x v="49"/>
          </reference>
          <reference field="11" count="1" selected="0">
            <x v="11"/>
          </reference>
        </references>
      </pivotArea>
    </format>
    <format dxfId="23384">
      <pivotArea dataOnly="0" labelOnly="1" outline="0" fieldPosition="0">
        <references count="5">
          <reference field="1" count="1" selected="0">
            <x v="4"/>
          </reference>
          <reference field="2" count="1" selected="0">
            <x v="323"/>
          </reference>
          <reference field="3" count="1">
            <x v="0"/>
          </reference>
          <reference field="5" count="1" selected="0">
            <x v="271"/>
          </reference>
          <reference field="11" count="1" selected="0">
            <x v="11"/>
          </reference>
        </references>
      </pivotArea>
    </format>
    <format dxfId="23383">
      <pivotArea dataOnly="0" labelOnly="1" outline="0" fieldPosition="0">
        <references count="5">
          <reference field="1" count="1" selected="0">
            <x v="4"/>
          </reference>
          <reference field="2" count="1" selected="0">
            <x v="323"/>
          </reference>
          <reference field="3" count="1">
            <x v="1"/>
          </reference>
          <reference field="5" count="1" selected="0">
            <x v="504"/>
          </reference>
          <reference field="11" count="1" selected="0">
            <x v="11"/>
          </reference>
        </references>
      </pivotArea>
    </format>
    <format dxfId="23382">
      <pivotArea dataOnly="0" labelOnly="1" outline="0" fieldPosition="0">
        <references count="5">
          <reference field="1" count="1" selected="0">
            <x v="4"/>
          </reference>
          <reference field="2" count="1" selected="0">
            <x v="323"/>
          </reference>
          <reference field="3" count="1">
            <x v="0"/>
          </reference>
          <reference field="5" count="1" selected="0">
            <x v="738"/>
          </reference>
          <reference field="11" count="1" selected="0">
            <x v="11"/>
          </reference>
        </references>
      </pivotArea>
    </format>
    <format dxfId="23381">
      <pivotArea dataOnly="0" labelOnly="1" outline="0" fieldPosition="0">
        <references count="5">
          <reference field="1" count="1" selected="0">
            <x v="5"/>
          </reference>
          <reference field="2" count="1" selected="0">
            <x v="324"/>
          </reference>
          <reference field="3" count="1">
            <x v="1"/>
          </reference>
          <reference field="5" count="1" selected="0">
            <x v="79"/>
          </reference>
          <reference field="11" count="1" selected="0">
            <x v="11"/>
          </reference>
        </references>
      </pivotArea>
    </format>
    <format dxfId="23380">
      <pivotArea dataOnly="0" labelOnly="1" outline="0" fieldPosition="0">
        <references count="5">
          <reference field="1" count="1" selected="0">
            <x v="5"/>
          </reference>
          <reference field="2" count="1" selected="0">
            <x v="324"/>
          </reference>
          <reference field="3" count="1">
            <x v="0"/>
          </reference>
          <reference field="5" count="1" selected="0">
            <x v="305"/>
          </reference>
          <reference field="11" count="1" selected="0">
            <x v="11"/>
          </reference>
        </references>
      </pivotArea>
    </format>
    <format dxfId="23379">
      <pivotArea dataOnly="0" labelOnly="1" outline="0" fieldPosition="0">
        <references count="5">
          <reference field="1" count="1" selected="0">
            <x v="5"/>
          </reference>
          <reference field="2" count="1" selected="0">
            <x v="324"/>
          </reference>
          <reference field="3" count="1">
            <x v="1"/>
          </reference>
          <reference field="5" count="1" selected="0">
            <x v="545"/>
          </reference>
          <reference field="11" count="1" selected="0">
            <x v="11"/>
          </reference>
        </references>
      </pivotArea>
    </format>
    <format dxfId="23378">
      <pivotArea dataOnly="0" labelOnly="1" outline="0" fieldPosition="0">
        <references count="5">
          <reference field="1" count="1" selected="0">
            <x v="5"/>
          </reference>
          <reference field="2" count="1" selected="0">
            <x v="324"/>
          </reference>
          <reference field="3" count="1">
            <x v="0"/>
          </reference>
          <reference field="5" count="1" selected="0">
            <x v="775"/>
          </reference>
          <reference field="11" count="1" selected="0">
            <x v="11"/>
          </reference>
        </references>
      </pivotArea>
    </format>
    <format dxfId="23377">
      <pivotArea dataOnly="0" labelOnly="1" outline="0" fieldPosition="0">
        <references count="5">
          <reference field="1" count="1" selected="0">
            <x v="6"/>
          </reference>
          <reference field="2" count="1" selected="0">
            <x v="325"/>
          </reference>
          <reference field="3" count="1">
            <x v="1"/>
          </reference>
          <reference field="5" count="1" selected="0">
            <x v="115"/>
          </reference>
          <reference field="11" count="1" selected="0">
            <x v="11"/>
          </reference>
        </references>
      </pivotArea>
    </format>
    <format dxfId="23376">
      <pivotArea dataOnly="0" labelOnly="1" outline="0" fieldPosition="0">
        <references count="5">
          <reference field="1" count="1" selected="0">
            <x v="6"/>
          </reference>
          <reference field="2" count="1" selected="0">
            <x v="325"/>
          </reference>
          <reference field="3" count="1">
            <x v="0"/>
          </reference>
          <reference field="5" count="1" selected="0">
            <x v="338"/>
          </reference>
          <reference field="11" count="1" selected="0">
            <x v="11"/>
          </reference>
        </references>
      </pivotArea>
    </format>
    <format dxfId="23375">
      <pivotArea dataOnly="0" labelOnly="1" outline="0" fieldPosition="0">
        <references count="5">
          <reference field="1" count="1" selected="0">
            <x v="6"/>
          </reference>
          <reference field="2" count="1" selected="0">
            <x v="325"/>
          </reference>
          <reference field="3" count="1">
            <x v="1"/>
          </reference>
          <reference field="5" count="1" selected="0">
            <x v="576"/>
          </reference>
          <reference field="11" count="1" selected="0">
            <x v="11"/>
          </reference>
        </references>
      </pivotArea>
    </format>
    <format dxfId="23374">
      <pivotArea dataOnly="0" labelOnly="1" outline="0" fieldPosition="0">
        <references count="5">
          <reference field="1" count="1" selected="0">
            <x v="6"/>
          </reference>
          <reference field="2" count="1" selected="0">
            <x v="325"/>
          </reference>
          <reference field="3" count="1">
            <x v="0"/>
          </reference>
          <reference field="5" count="1" selected="0">
            <x v="807"/>
          </reference>
          <reference field="11" count="1" selected="0">
            <x v="11"/>
          </reference>
        </references>
      </pivotArea>
    </format>
    <format dxfId="23373">
      <pivotArea dataOnly="0" labelOnly="1" outline="0" fieldPosition="0">
        <references count="5">
          <reference field="1" count="1" selected="0">
            <x v="0"/>
          </reference>
          <reference field="2" count="1" selected="0">
            <x v="326"/>
          </reference>
          <reference field="3" count="1">
            <x v="1"/>
          </reference>
          <reference field="5" count="1" selected="0">
            <x v="147"/>
          </reference>
          <reference field="11" count="1" selected="0">
            <x v="11"/>
          </reference>
        </references>
      </pivotArea>
    </format>
    <format dxfId="23372">
      <pivotArea dataOnly="0" labelOnly="1" outline="0" fieldPosition="0">
        <references count="5">
          <reference field="1" count="1" selected="0">
            <x v="0"/>
          </reference>
          <reference field="2" count="1" selected="0">
            <x v="326"/>
          </reference>
          <reference field="3" count="1">
            <x v="0"/>
          </reference>
          <reference field="5" count="1" selected="0">
            <x v="377"/>
          </reference>
          <reference field="11" count="1" selected="0">
            <x v="11"/>
          </reference>
        </references>
      </pivotArea>
    </format>
    <format dxfId="23371">
      <pivotArea dataOnly="0" labelOnly="1" outline="0" fieldPosition="0">
        <references count="5">
          <reference field="1" count="1" selected="0">
            <x v="0"/>
          </reference>
          <reference field="2" count="1" selected="0">
            <x v="326"/>
          </reference>
          <reference field="3" count="1">
            <x v="1"/>
          </reference>
          <reference field="5" count="1" selected="0">
            <x v="605"/>
          </reference>
          <reference field="11" count="1" selected="0">
            <x v="11"/>
          </reference>
        </references>
      </pivotArea>
    </format>
    <format dxfId="23370">
      <pivotArea dataOnly="0" labelOnly="1" outline="0" fieldPosition="0">
        <references count="5">
          <reference field="1" count="1" selected="0">
            <x v="0"/>
          </reference>
          <reference field="2" count="1" selected="0">
            <x v="326"/>
          </reference>
          <reference field="3" count="1">
            <x v="0"/>
          </reference>
          <reference field="5" count="1" selected="0">
            <x v="838"/>
          </reference>
          <reference field="11" count="1" selected="0">
            <x v="11"/>
          </reference>
        </references>
      </pivotArea>
    </format>
    <format dxfId="23369">
      <pivotArea dataOnly="0" labelOnly="1" outline="0" fieldPosition="0">
        <references count="5">
          <reference field="1" count="1" selected="0">
            <x v="1"/>
          </reference>
          <reference field="2" count="1" selected="0">
            <x v="327"/>
          </reference>
          <reference field="3" count="1">
            <x v="1"/>
          </reference>
          <reference field="5" count="1" selected="0">
            <x v="174"/>
          </reference>
          <reference field="11" count="1" selected="0">
            <x v="11"/>
          </reference>
        </references>
      </pivotArea>
    </format>
    <format dxfId="23368">
      <pivotArea dataOnly="0" labelOnly="1" outline="0" fieldPosition="0">
        <references count="5">
          <reference field="1" count="1" selected="0">
            <x v="1"/>
          </reference>
          <reference field="2" count="1" selected="0">
            <x v="327"/>
          </reference>
          <reference field="3" count="1">
            <x v="0"/>
          </reference>
          <reference field="5" count="1" selected="0">
            <x v="405"/>
          </reference>
          <reference field="11" count="1" selected="0">
            <x v="11"/>
          </reference>
        </references>
      </pivotArea>
    </format>
    <format dxfId="23367">
      <pivotArea dataOnly="0" labelOnly="1" outline="0" fieldPosition="0">
        <references count="5">
          <reference field="1" count="1" selected="0">
            <x v="1"/>
          </reference>
          <reference field="2" count="1" selected="0">
            <x v="327"/>
          </reference>
          <reference field="3" count="1">
            <x v="1"/>
          </reference>
          <reference field="5" count="1" selected="0">
            <x v="637"/>
          </reference>
          <reference field="11" count="1" selected="0">
            <x v="11"/>
          </reference>
        </references>
      </pivotArea>
    </format>
    <format dxfId="23366">
      <pivotArea dataOnly="0" labelOnly="1" outline="0" fieldPosition="0">
        <references count="5">
          <reference field="1" count="1" selected="0">
            <x v="1"/>
          </reference>
          <reference field="2" count="1" selected="0">
            <x v="327"/>
          </reference>
          <reference field="3" count="1">
            <x v="0"/>
          </reference>
          <reference field="5" count="1" selected="0">
            <x v="866"/>
          </reference>
          <reference field="11" count="1" selected="0">
            <x v="11"/>
          </reference>
        </references>
      </pivotArea>
    </format>
    <format dxfId="23365">
      <pivotArea dataOnly="0" labelOnly="1" outline="0" fieldPosition="0">
        <references count="5">
          <reference field="1" count="1" selected="0">
            <x v="2"/>
          </reference>
          <reference field="2" count="1" selected="0">
            <x v="328"/>
          </reference>
          <reference field="3" count="1">
            <x v="1"/>
          </reference>
          <reference field="5" count="1" selected="0">
            <x v="204"/>
          </reference>
          <reference field="11" count="1" selected="0">
            <x v="11"/>
          </reference>
        </references>
      </pivotArea>
    </format>
    <format dxfId="23364">
      <pivotArea dataOnly="0" labelOnly="1" outline="0" fieldPosition="0">
        <references count="5">
          <reference field="1" count="1" selected="0">
            <x v="2"/>
          </reference>
          <reference field="2" count="1" selected="0">
            <x v="328"/>
          </reference>
          <reference field="3" count="1">
            <x v="0"/>
          </reference>
          <reference field="5" count="1" selected="0">
            <x v="435"/>
          </reference>
          <reference field="11" count="1" selected="0">
            <x v="11"/>
          </reference>
        </references>
      </pivotArea>
    </format>
    <format dxfId="23363">
      <pivotArea dataOnly="0" labelOnly="1" outline="0" fieldPosition="0">
        <references count="5">
          <reference field="1" count="1" selected="0">
            <x v="2"/>
          </reference>
          <reference field="2" count="1" selected="0">
            <x v="328"/>
          </reference>
          <reference field="3" count="1">
            <x v="1"/>
          </reference>
          <reference field="5" count="1" selected="0">
            <x v="669"/>
          </reference>
          <reference field="11" count="1" selected="0">
            <x v="11"/>
          </reference>
        </references>
      </pivotArea>
    </format>
    <format dxfId="23362">
      <pivotArea dataOnly="0" labelOnly="1" outline="0" fieldPosition="0">
        <references count="5">
          <reference field="1" count="1" selected="0">
            <x v="3"/>
          </reference>
          <reference field="2" count="1" selected="0">
            <x v="329"/>
          </reference>
          <reference field="3" count="1">
            <x v="0"/>
          </reference>
          <reference field="5" count="1" selected="0">
            <x v="0"/>
          </reference>
          <reference field="11" count="1" selected="0">
            <x v="11"/>
          </reference>
        </references>
      </pivotArea>
    </format>
    <format dxfId="23361">
      <pivotArea dataOnly="0" labelOnly="1" outline="0" fieldPosition="0">
        <references count="5">
          <reference field="1" count="1" selected="0">
            <x v="3"/>
          </reference>
          <reference field="2" count="1" selected="0">
            <x v="329"/>
          </reference>
          <reference field="3" count="1">
            <x v="1"/>
          </reference>
          <reference field="5" count="1" selected="0">
            <x v="230"/>
          </reference>
          <reference field="11" count="1" selected="0">
            <x v="11"/>
          </reference>
        </references>
      </pivotArea>
    </format>
    <format dxfId="23360">
      <pivotArea dataOnly="0" labelOnly="1" outline="0" fieldPosition="0">
        <references count="5">
          <reference field="1" count="1" selected="0">
            <x v="3"/>
          </reference>
          <reference field="2" count="1" selected="0">
            <x v="329"/>
          </reference>
          <reference field="3" count="1">
            <x v="0"/>
          </reference>
          <reference field="5" count="1" selected="0">
            <x v="462"/>
          </reference>
          <reference field="11" count="1" selected="0">
            <x v="11"/>
          </reference>
        </references>
      </pivotArea>
    </format>
    <format dxfId="23359">
      <pivotArea dataOnly="0" labelOnly="1" outline="0" fieldPosition="0">
        <references count="5">
          <reference field="1" count="1" selected="0">
            <x v="3"/>
          </reference>
          <reference field="2" count="1" selected="0">
            <x v="329"/>
          </reference>
          <reference field="3" count="1">
            <x v="1"/>
          </reference>
          <reference field="5" count="1" selected="0">
            <x v="696"/>
          </reference>
          <reference field="11" count="1" selected="0">
            <x v="11"/>
          </reference>
        </references>
      </pivotArea>
    </format>
    <format dxfId="23358">
      <pivotArea dataOnly="0" labelOnly="1" outline="0" fieldPosition="0">
        <references count="5">
          <reference field="1" count="1" selected="0">
            <x v="4"/>
          </reference>
          <reference field="2" count="1" selected="0">
            <x v="330"/>
          </reference>
          <reference field="3" count="1">
            <x v="0"/>
          </reference>
          <reference field="5" count="1" selected="0">
            <x v="25"/>
          </reference>
          <reference field="11" count="1" selected="0">
            <x v="11"/>
          </reference>
        </references>
      </pivotArea>
    </format>
    <format dxfId="23357">
      <pivotArea dataOnly="0" labelOnly="1" outline="0" fieldPosition="0">
        <references count="5">
          <reference field="1" count="1" selected="0">
            <x v="4"/>
          </reference>
          <reference field="2" count="1" selected="0">
            <x v="330"/>
          </reference>
          <reference field="3" count="1">
            <x v="1"/>
          </reference>
          <reference field="5" count="1" selected="0">
            <x v="259"/>
          </reference>
          <reference field="11" count="1" selected="0">
            <x v="11"/>
          </reference>
        </references>
      </pivotArea>
    </format>
    <format dxfId="23356">
      <pivotArea dataOnly="0" labelOnly="1" outline="0" fieldPosition="0">
        <references count="5">
          <reference field="1" count="1" selected="0">
            <x v="4"/>
          </reference>
          <reference field="2" count="1" selected="0">
            <x v="330"/>
          </reference>
          <reference field="3" count="1">
            <x v="0"/>
          </reference>
          <reference field="5" count="1" selected="0">
            <x v="491"/>
          </reference>
          <reference field="11" count="1" selected="0">
            <x v="11"/>
          </reference>
        </references>
      </pivotArea>
    </format>
    <format dxfId="23355">
      <pivotArea dataOnly="0" labelOnly="1" outline="0" fieldPosition="0">
        <references count="5">
          <reference field="1" count="1" selected="0">
            <x v="4"/>
          </reference>
          <reference field="2" count="1" selected="0">
            <x v="330"/>
          </reference>
          <reference field="3" count="1">
            <x v="1"/>
          </reference>
          <reference field="5" count="1" selected="0">
            <x v="726"/>
          </reference>
          <reference field="11" count="1" selected="0">
            <x v="11"/>
          </reference>
        </references>
      </pivotArea>
    </format>
    <format dxfId="23354">
      <pivotArea dataOnly="0" labelOnly="1" outline="0" fieldPosition="0">
        <references count="5">
          <reference field="1" count="1" selected="0">
            <x v="5"/>
          </reference>
          <reference field="2" count="1" selected="0">
            <x v="331"/>
          </reference>
          <reference field="3" count="1">
            <x v="0"/>
          </reference>
          <reference field="5" count="1" selected="0">
            <x v="54"/>
          </reference>
          <reference field="11" count="1" selected="0">
            <x v="11"/>
          </reference>
        </references>
      </pivotArea>
    </format>
    <format dxfId="23353">
      <pivotArea dataOnly="0" labelOnly="1" outline="0" fieldPosition="0">
        <references count="5">
          <reference field="1" count="1" selected="0">
            <x v="5"/>
          </reference>
          <reference field="2" count="1" selected="0">
            <x v="331"/>
          </reference>
          <reference field="3" count="1">
            <x v="1"/>
          </reference>
          <reference field="5" count="1" selected="0">
            <x v="290"/>
          </reference>
          <reference field="11" count="1" selected="0">
            <x v="11"/>
          </reference>
        </references>
      </pivotArea>
    </format>
    <format dxfId="23352">
      <pivotArea dataOnly="0" labelOnly="1" outline="0" fieldPosition="0">
        <references count="5">
          <reference field="1" count="1" selected="0">
            <x v="5"/>
          </reference>
          <reference field="2" count="1" selected="0">
            <x v="331"/>
          </reference>
          <reference field="3" count="1">
            <x v="0"/>
          </reference>
          <reference field="5" count="1" selected="0">
            <x v="519"/>
          </reference>
          <reference field="11" count="1" selected="0">
            <x v="11"/>
          </reference>
        </references>
      </pivotArea>
    </format>
    <format dxfId="23351">
      <pivotArea dataOnly="0" labelOnly="1" outline="0" fieldPosition="0">
        <references count="5">
          <reference field="1" count="1" selected="0">
            <x v="5"/>
          </reference>
          <reference field="2" count="1" selected="0">
            <x v="331"/>
          </reference>
          <reference field="3" count="1">
            <x v="1"/>
          </reference>
          <reference field="5" count="1" selected="0">
            <x v="758"/>
          </reference>
          <reference field="11" count="1" selected="0">
            <x v="11"/>
          </reference>
        </references>
      </pivotArea>
    </format>
    <format dxfId="23350">
      <pivotArea dataOnly="0" labelOnly="1" outline="0" fieldPosition="0">
        <references count="5">
          <reference field="1" count="1" selected="0">
            <x v="6"/>
          </reference>
          <reference field="2" count="1" selected="0">
            <x v="332"/>
          </reference>
          <reference field="3" count="1">
            <x v="0"/>
          </reference>
          <reference field="5" count="1" selected="0">
            <x v="81"/>
          </reference>
          <reference field="11" count="1" selected="0">
            <x v="11"/>
          </reference>
        </references>
      </pivotArea>
    </format>
    <format dxfId="23349">
      <pivotArea dataOnly="0" labelOnly="1" outline="0" fieldPosition="0">
        <references count="5">
          <reference field="1" count="1" selected="0">
            <x v="6"/>
          </reference>
          <reference field="2" count="1" selected="0">
            <x v="332"/>
          </reference>
          <reference field="3" count="1">
            <x v="1"/>
          </reference>
          <reference field="5" count="1" selected="0">
            <x v="324"/>
          </reference>
          <reference field="11" count="1" selected="0">
            <x v="11"/>
          </reference>
        </references>
      </pivotArea>
    </format>
    <format dxfId="23348">
      <pivotArea dataOnly="0" labelOnly="1" outline="0" fieldPosition="0">
        <references count="5">
          <reference field="1" count="1" selected="0">
            <x v="6"/>
          </reference>
          <reference field="2" count="1" selected="0">
            <x v="332"/>
          </reference>
          <reference field="3" count="1">
            <x v="0"/>
          </reference>
          <reference field="5" count="1" selected="0">
            <x v="552"/>
          </reference>
          <reference field="11" count="1" selected="0">
            <x v="11"/>
          </reference>
        </references>
      </pivotArea>
    </format>
    <format dxfId="23347">
      <pivotArea dataOnly="0" labelOnly="1" outline="0" fieldPosition="0">
        <references count="5">
          <reference field="1" count="1" selected="0">
            <x v="6"/>
          </reference>
          <reference field="2" count="1" selected="0">
            <x v="332"/>
          </reference>
          <reference field="3" count="1">
            <x v="1"/>
          </reference>
          <reference field="5" count="1" selected="0">
            <x v="793"/>
          </reference>
          <reference field="11" count="1" selected="0">
            <x v="11"/>
          </reference>
        </references>
      </pivotArea>
    </format>
    <format dxfId="23346">
      <pivotArea dataOnly="0" labelOnly="1" outline="0" fieldPosition="0">
        <references count="5">
          <reference field="1" count="1" selected="0">
            <x v="0"/>
          </reference>
          <reference field="2" count="1" selected="0">
            <x v="333"/>
          </reference>
          <reference field="3" count="1">
            <x v="0"/>
          </reference>
          <reference field="5" count="1" selected="0">
            <x v="116"/>
          </reference>
          <reference field="11" count="1" selected="0">
            <x v="11"/>
          </reference>
        </references>
      </pivotArea>
    </format>
    <format dxfId="23345">
      <pivotArea dataOnly="0" labelOnly="1" outline="0" fieldPosition="0">
        <references count="5">
          <reference field="1" count="1" selected="0">
            <x v="0"/>
          </reference>
          <reference field="2" count="1" selected="0">
            <x v="333"/>
          </reference>
          <reference field="3" count="1">
            <x v="1"/>
          </reference>
          <reference field="5" count="1" selected="0">
            <x v="361"/>
          </reference>
          <reference field="11" count="1" selected="0">
            <x v="11"/>
          </reference>
        </references>
      </pivotArea>
    </format>
    <format dxfId="23344">
      <pivotArea dataOnly="0" labelOnly="1" outline="0" fieldPosition="0">
        <references count="5">
          <reference field="1" count="1" selected="0">
            <x v="0"/>
          </reference>
          <reference field="2" count="1" selected="0">
            <x v="333"/>
          </reference>
          <reference field="3" count="1">
            <x v="0"/>
          </reference>
          <reference field="5" count="1" selected="0">
            <x v="588"/>
          </reference>
          <reference field="11" count="1" selected="0">
            <x v="11"/>
          </reference>
        </references>
      </pivotArea>
    </format>
    <format dxfId="23343">
      <pivotArea dataOnly="0" labelOnly="1" outline="0" fieldPosition="0">
        <references count="5">
          <reference field="1" count="1" selected="0">
            <x v="0"/>
          </reference>
          <reference field="2" count="1" selected="0">
            <x v="333"/>
          </reference>
          <reference field="3" count="1">
            <x v="1"/>
          </reference>
          <reference field="5" count="1" selected="0">
            <x v="835"/>
          </reference>
          <reference field="11" count="1" selected="0">
            <x v="11"/>
          </reference>
        </references>
      </pivotArea>
    </format>
    <format dxfId="23342">
      <pivotArea dataOnly="0" labelOnly="1" outline="0" fieldPosition="0">
        <references count="5">
          <reference field="1" count="1" selected="0">
            <x v="1"/>
          </reference>
          <reference field="2" count="1" selected="0">
            <x v="334"/>
          </reference>
          <reference field="3" count="1">
            <x v="0"/>
          </reference>
          <reference field="5" count="1" selected="0">
            <x v="154"/>
          </reference>
          <reference field="11" count="1" selected="0">
            <x v="12"/>
          </reference>
        </references>
      </pivotArea>
    </format>
    <format dxfId="23341">
      <pivotArea dataOnly="0" labelOnly="1" outline="0" fieldPosition="0">
        <references count="5">
          <reference field="1" count="1" selected="0">
            <x v="1"/>
          </reference>
          <reference field="2" count="1" selected="0">
            <x v="334"/>
          </reference>
          <reference field="3" count="1">
            <x v="1"/>
          </reference>
          <reference field="5" count="1" selected="0">
            <x v="404"/>
          </reference>
          <reference field="11" count="1" selected="0">
            <x v="12"/>
          </reference>
        </references>
      </pivotArea>
    </format>
    <format dxfId="23340">
      <pivotArea dataOnly="0" labelOnly="1" outline="0" fieldPosition="0">
        <references count="5">
          <reference field="1" count="1" selected="0">
            <x v="1"/>
          </reference>
          <reference field="2" count="1" selected="0">
            <x v="334"/>
          </reference>
          <reference field="3" count="1">
            <x v="0"/>
          </reference>
          <reference field="5" count="1" selected="0">
            <x v="625"/>
          </reference>
          <reference field="11" count="1" selected="0">
            <x v="12"/>
          </reference>
        </references>
      </pivotArea>
    </format>
    <format dxfId="23339">
      <pivotArea dataOnly="0" labelOnly="1" outline="0" fieldPosition="0">
        <references count="5">
          <reference field="1" count="1" selected="0">
            <x v="1"/>
          </reference>
          <reference field="2" count="1" selected="0">
            <x v="334"/>
          </reference>
          <reference field="3" count="1">
            <x v="1"/>
          </reference>
          <reference field="5" count="1" selected="0">
            <x v="875"/>
          </reference>
          <reference field="11" count="1" selected="0">
            <x v="12"/>
          </reference>
        </references>
      </pivotArea>
    </format>
    <format dxfId="23338">
      <pivotArea dataOnly="0" labelOnly="1" outline="0" fieldPosition="0">
        <references count="5">
          <reference field="1" count="1" selected="0">
            <x v="2"/>
          </reference>
          <reference field="2" count="1" selected="0">
            <x v="335"/>
          </reference>
          <reference field="3" count="1">
            <x v="0"/>
          </reference>
          <reference field="5" count="1" selected="0">
            <x v="196"/>
          </reference>
          <reference field="11" count="1" selected="0">
            <x v="12"/>
          </reference>
        </references>
      </pivotArea>
    </format>
    <format dxfId="23337">
      <pivotArea dataOnly="0" labelOnly="1" outline="0" fieldPosition="0">
        <references count="5">
          <reference field="1" count="1" selected="0">
            <x v="2"/>
          </reference>
          <reference field="2" count="1" selected="0">
            <x v="335"/>
          </reference>
          <reference field="3" count="1">
            <x v="1"/>
          </reference>
          <reference field="5" count="1" selected="0">
            <x v="444"/>
          </reference>
          <reference field="11" count="1" selected="0">
            <x v="12"/>
          </reference>
        </references>
      </pivotArea>
    </format>
    <format dxfId="23336">
      <pivotArea dataOnly="0" labelOnly="1" outline="0" fieldPosition="0">
        <references count="5">
          <reference field="1" count="1" selected="0">
            <x v="2"/>
          </reference>
          <reference field="2" count="1" selected="0">
            <x v="335"/>
          </reference>
          <reference field="3" count="1">
            <x v="0"/>
          </reference>
          <reference field="5" count="1" selected="0">
            <x v="670"/>
          </reference>
          <reference field="11" count="1" selected="0">
            <x v="12"/>
          </reference>
        </references>
      </pivotArea>
    </format>
    <format dxfId="23335">
      <pivotArea dataOnly="0" labelOnly="1" outline="0" fieldPosition="0">
        <references count="5">
          <reference field="1" count="1" selected="0">
            <x v="3"/>
          </reference>
          <reference field="2" count="1" selected="0">
            <x v="336"/>
          </reference>
          <reference field="3" count="1">
            <x v="1"/>
          </reference>
          <reference field="5" count="1" selected="0">
            <x v="21"/>
          </reference>
          <reference field="11" count="1" selected="0">
            <x v="12"/>
          </reference>
        </references>
      </pivotArea>
    </format>
    <format dxfId="23334">
      <pivotArea dataOnly="0" labelOnly="1" outline="0" fieldPosition="0">
        <references count="5">
          <reference field="1" count="1" selected="0">
            <x v="3"/>
          </reference>
          <reference field="2" count="1" selected="0">
            <x v="336"/>
          </reference>
          <reference field="3" count="1">
            <x v="0"/>
          </reference>
          <reference field="5" count="1" selected="0">
            <x v="235"/>
          </reference>
          <reference field="11" count="1" selected="0">
            <x v="12"/>
          </reference>
        </references>
      </pivotArea>
    </format>
    <format dxfId="23333">
      <pivotArea dataOnly="0" labelOnly="1" outline="0" fieldPosition="0">
        <references count="5">
          <reference field="1" count="1" selected="0">
            <x v="3"/>
          </reference>
          <reference field="2" count="1" selected="0">
            <x v="336"/>
          </reference>
          <reference field="3" count="1">
            <x v="1"/>
          </reference>
          <reference field="5" count="1" selected="0">
            <x v="482"/>
          </reference>
          <reference field="11" count="1" selected="0">
            <x v="12"/>
          </reference>
        </references>
      </pivotArea>
    </format>
    <format dxfId="23332">
      <pivotArea dataOnly="0" labelOnly="1" outline="0" fieldPosition="0">
        <references count="5">
          <reference field="1" count="1" selected="0">
            <x v="3"/>
          </reference>
          <reference field="2" count="1" selected="0">
            <x v="336"/>
          </reference>
          <reference field="3" count="1">
            <x v="0"/>
          </reference>
          <reference field="5" count="1" selected="0">
            <x v="710"/>
          </reference>
          <reference field="11" count="1" selected="0">
            <x v="12"/>
          </reference>
        </references>
      </pivotArea>
    </format>
    <format dxfId="23331">
      <pivotArea dataOnly="0" labelOnly="1" outline="0" fieldPosition="0">
        <references count="5">
          <reference field="1" count="1" selected="0">
            <x v="4"/>
          </reference>
          <reference field="2" count="1" selected="0">
            <x v="337"/>
          </reference>
          <reference field="3" count="1">
            <x v="1"/>
          </reference>
          <reference field="5" count="1" selected="0">
            <x v="59"/>
          </reference>
          <reference field="11" count="1" selected="0">
            <x v="12"/>
          </reference>
        </references>
      </pivotArea>
    </format>
    <format dxfId="23330">
      <pivotArea dataOnly="0" labelOnly="1" outline="0" fieldPosition="0">
        <references count="5">
          <reference field="1" count="1" selected="0">
            <x v="4"/>
          </reference>
          <reference field="2" count="1" selected="0">
            <x v="337"/>
          </reference>
          <reference field="3" count="1">
            <x v="0"/>
          </reference>
          <reference field="5" count="1" selected="0">
            <x v="276"/>
          </reference>
          <reference field="11" count="1" selected="0">
            <x v="12"/>
          </reference>
        </references>
      </pivotArea>
    </format>
    <format dxfId="23329">
      <pivotArea dataOnly="0" labelOnly="1" outline="0" fieldPosition="0">
        <references count="5">
          <reference field="1" count="1" selected="0">
            <x v="4"/>
          </reference>
          <reference field="2" count="1" selected="0">
            <x v="337"/>
          </reference>
          <reference field="3" count="1">
            <x v="1"/>
          </reference>
          <reference field="5" count="1" selected="0">
            <x v="521"/>
          </reference>
          <reference field="11" count="1" selected="0">
            <x v="12"/>
          </reference>
        </references>
      </pivotArea>
    </format>
    <format dxfId="23328">
      <pivotArea dataOnly="0" labelOnly="1" outline="0" fieldPosition="0">
        <references count="5">
          <reference field="1" count="1" selected="0">
            <x v="4"/>
          </reference>
          <reference field="2" count="1" selected="0">
            <x v="337"/>
          </reference>
          <reference field="3" count="1">
            <x v="0"/>
          </reference>
          <reference field="5" count="1" selected="0">
            <x v="747"/>
          </reference>
          <reference field="11" count="1" selected="0">
            <x v="12"/>
          </reference>
        </references>
      </pivotArea>
    </format>
    <format dxfId="23327">
      <pivotArea dataOnly="0" labelOnly="1" outline="0" fieldPosition="0">
        <references count="5">
          <reference field="1" count="1" selected="0">
            <x v="5"/>
          </reference>
          <reference field="2" count="1" selected="0">
            <x v="338"/>
          </reference>
          <reference field="3" count="1">
            <x v="1"/>
          </reference>
          <reference field="5" count="1" selected="0">
            <x v="90"/>
          </reference>
          <reference field="11" count="1" selected="0">
            <x v="12"/>
          </reference>
        </references>
      </pivotArea>
    </format>
    <format dxfId="23326">
      <pivotArea dataOnly="0" labelOnly="1" outline="0" fieldPosition="0">
        <references count="5">
          <reference field="1" count="1" selected="0">
            <x v="5"/>
          </reference>
          <reference field="2" count="1" selected="0">
            <x v="338"/>
          </reference>
          <reference field="3" count="1">
            <x v="0"/>
          </reference>
          <reference field="5" count="1" selected="0">
            <x v="311"/>
          </reference>
          <reference field="11" count="1" selected="0">
            <x v="12"/>
          </reference>
        </references>
      </pivotArea>
    </format>
    <format dxfId="23325">
      <pivotArea dataOnly="0" labelOnly="1" outline="0" fieldPosition="0">
        <references count="5">
          <reference field="1" count="1" selected="0">
            <x v="5"/>
          </reference>
          <reference field="2" count="1" selected="0">
            <x v="338"/>
          </reference>
          <reference field="3" count="1">
            <x v="1"/>
          </reference>
          <reference field="5" count="1" selected="0">
            <x v="557"/>
          </reference>
          <reference field="11" count="1" selected="0">
            <x v="12"/>
          </reference>
        </references>
      </pivotArea>
    </format>
    <format dxfId="23324">
      <pivotArea dataOnly="0" labelOnly="1" outline="0" fieldPosition="0">
        <references count="5">
          <reference field="1" count="1" selected="0">
            <x v="5"/>
          </reference>
          <reference field="2" count="1" selected="0">
            <x v="338"/>
          </reference>
          <reference field="3" count="1">
            <x v="0"/>
          </reference>
          <reference field="5" count="1" selected="0">
            <x v="781"/>
          </reference>
          <reference field="11" count="1" selected="0">
            <x v="12"/>
          </reference>
        </references>
      </pivotArea>
    </format>
    <format dxfId="23323">
      <pivotArea dataOnly="0" labelOnly="1" outline="0" fieldPosition="0">
        <references count="5">
          <reference field="1" count="1" selected="0">
            <x v="6"/>
          </reference>
          <reference field="2" count="1" selected="0">
            <x v="339"/>
          </reference>
          <reference field="3" count="1">
            <x v="1"/>
          </reference>
          <reference field="5" count="1" selected="0">
            <x v="126"/>
          </reference>
          <reference field="11" count="1" selected="0">
            <x v="12"/>
          </reference>
        </references>
      </pivotArea>
    </format>
    <format dxfId="23322">
      <pivotArea dataOnly="0" labelOnly="1" outline="0" fieldPosition="0">
        <references count="5">
          <reference field="1" count="1" selected="0">
            <x v="6"/>
          </reference>
          <reference field="2" count="1" selected="0">
            <x v="339"/>
          </reference>
          <reference field="3" count="1">
            <x v="0"/>
          </reference>
          <reference field="5" count="1" selected="0">
            <x v="347"/>
          </reference>
          <reference field="11" count="1" selected="0">
            <x v="12"/>
          </reference>
        </references>
      </pivotArea>
    </format>
    <format dxfId="23321">
      <pivotArea dataOnly="0" labelOnly="1" outline="0" fieldPosition="0">
        <references count="5">
          <reference field="1" count="1" selected="0">
            <x v="6"/>
          </reference>
          <reference field="2" count="1" selected="0">
            <x v="339"/>
          </reference>
          <reference field="3" count="1">
            <x v="1"/>
          </reference>
          <reference field="5" count="1" selected="0">
            <x v="586"/>
          </reference>
          <reference field="11" count="1" selected="0">
            <x v="12"/>
          </reference>
        </references>
      </pivotArea>
    </format>
    <format dxfId="23320">
      <pivotArea dataOnly="0" labelOnly="1" outline="0" fieldPosition="0">
        <references count="5">
          <reference field="1" count="1" selected="0">
            <x v="6"/>
          </reference>
          <reference field="2" count="1" selected="0">
            <x v="339"/>
          </reference>
          <reference field="3" count="1">
            <x v="0"/>
          </reference>
          <reference field="5" count="1" selected="0">
            <x v="814"/>
          </reference>
          <reference field="11" count="1" selected="0">
            <x v="12"/>
          </reference>
        </references>
      </pivotArea>
    </format>
    <format dxfId="23319">
      <pivotArea dataOnly="0" labelOnly="1" outline="0" fieldPosition="0">
        <references count="5">
          <reference field="1" count="1" selected="0">
            <x v="0"/>
          </reference>
          <reference field="2" count="1" selected="0">
            <x v="340"/>
          </reference>
          <reference field="3" count="1">
            <x v="1"/>
          </reference>
          <reference field="5" count="1" selected="0">
            <x v="152"/>
          </reference>
          <reference field="11" count="1" selected="0">
            <x v="12"/>
          </reference>
        </references>
      </pivotArea>
    </format>
    <format dxfId="23318">
      <pivotArea dataOnly="0" labelOnly="1" outline="0" fieldPosition="0">
        <references count="5">
          <reference field="1" count="1" selected="0">
            <x v="0"/>
          </reference>
          <reference field="2" count="1" selected="0">
            <x v="340"/>
          </reference>
          <reference field="3" count="1">
            <x v="0"/>
          </reference>
          <reference field="5" count="1" selected="0">
            <x v="380"/>
          </reference>
          <reference field="11" count="1" selected="0">
            <x v="12"/>
          </reference>
        </references>
      </pivotArea>
    </format>
    <format dxfId="23317">
      <pivotArea dataOnly="0" labelOnly="1" outline="0" fieldPosition="0">
        <references count="5">
          <reference field="1" count="1" selected="0">
            <x v="0"/>
          </reference>
          <reference field="2" count="1" selected="0">
            <x v="340"/>
          </reference>
          <reference field="3" count="1">
            <x v="1"/>
          </reference>
          <reference field="5" count="1" selected="0">
            <x v="610"/>
          </reference>
          <reference field="11" count="1" selected="0">
            <x v="12"/>
          </reference>
        </references>
      </pivotArea>
    </format>
    <format dxfId="23316">
      <pivotArea dataOnly="0" labelOnly="1" outline="0" fieldPosition="0">
        <references count="5">
          <reference field="1" count="1" selected="0">
            <x v="0"/>
          </reference>
          <reference field="2" count="1" selected="0">
            <x v="340"/>
          </reference>
          <reference field="3" count="1">
            <x v="0"/>
          </reference>
          <reference field="5" count="1" selected="0">
            <x v="837"/>
          </reference>
          <reference field="11" count="1" selected="0">
            <x v="12"/>
          </reference>
        </references>
      </pivotArea>
    </format>
    <format dxfId="23315">
      <pivotArea dataOnly="0" labelOnly="1" outline="0" fieldPosition="0">
        <references count="5">
          <reference field="1" count="1" selected="0">
            <x v="1"/>
          </reference>
          <reference field="2" count="1" selected="0">
            <x v="341"/>
          </reference>
          <reference field="3" count="1">
            <x v="1"/>
          </reference>
          <reference field="5" count="1" selected="0">
            <x v="175"/>
          </reference>
          <reference field="11" count="1" selected="0">
            <x v="12"/>
          </reference>
        </references>
      </pivotArea>
    </format>
    <format dxfId="23314">
      <pivotArea dataOnly="0" labelOnly="1" outline="0" fieldPosition="0">
        <references count="5">
          <reference field="1" count="1" selected="0">
            <x v="1"/>
          </reference>
          <reference field="2" count="1" selected="0">
            <x v="341"/>
          </reference>
          <reference field="3" count="1">
            <x v="0"/>
          </reference>
          <reference field="5" count="1" selected="0">
            <x v="402"/>
          </reference>
          <reference field="11" count="1" selected="0">
            <x v="12"/>
          </reference>
        </references>
      </pivotArea>
    </format>
    <format dxfId="23313">
      <pivotArea dataOnly="0" labelOnly="1" outline="0" fieldPosition="0">
        <references count="5">
          <reference field="1" count="1" selected="0">
            <x v="1"/>
          </reference>
          <reference field="2" count="1" selected="0">
            <x v="341"/>
          </reference>
          <reference field="3" count="1">
            <x v="1"/>
          </reference>
          <reference field="5" count="1" selected="0">
            <x v="636"/>
          </reference>
          <reference field="11" count="1" selected="0">
            <x v="12"/>
          </reference>
        </references>
      </pivotArea>
    </format>
    <format dxfId="23312">
      <pivotArea dataOnly="0" labelOnly="1" outline="0" fieldPosition="0">
        <references count="5">
          <reference field="1" count="1" selected="0">
            <x v="1"/>
          </reference>
          <reference field="2" count="1" selected="0">
            <x v="341"/>
          </reference>
          <reference field="3" count="1">
            <x v="0"/>
          </reference>
          <reference field="5" count="1" selected="0">
            <x v="862"/>
          </reference>
          <reference field="11" count="1" selected="0">
            <x v="12"/>
          </reference>
        </references>
      </pivotArea>
    </format>
    <format dxfId="23311">
      <pivotArea dataOnly="0" labelOnly="1" outline="0" fieldPosition="0">
        <references count="5">
          <reference field="1" count="1" selected="0">
            <x v="2"/>
          </reference>
          <reference field="2" count="1" selected="0">
            <x v="342"/>
          </reference>
          <reference field="3" count="1">
            <x v="1"/>
          </reference>
          <reference field="5" count="1" selected="0">
            <x v="201"/>
          </reference>
          <reference field="11" count="1" selected="0">
            <x v="12"/>
          </reference>
        </references>
      </pivotArea>
    </format>
    <format dxfId="23310">
      <pivotArea dataOnly="0" labelOnly="1" outline="0" fieldPosition="0">
        <references count="5">
          <reference field="1" count="1" selected="0">
            <x v="2"/>
          </reference>
          <reference field="2" count="1" selected="0">
            <x v="342"/>
          </reference>
          <reference field="3" count="1">
            <x v="0"/>
          </reference>
          <reference field="5" count="1" selected="0">
            <x v="427"/>
          </reference>
          <reference field="11" count="1" selected="0">
            <x v="12"/>
          </reference>
        </references>
      </pivotArea>
    </format>
    <format dxfId="23309">
      <pivotArea dataOnly="0" labelOnly="1" outline="0" fieldPosition="0">
        <references count="5">
          <reference field="1" count="1" selected="0">
            <x v="2"/>
          </reference>
          <reference field="2" count="1" selected="0">
            <x v="342"/>
          </reference>
          <reference field="3" count="1">
            <x v="1"/>
          </reference>
          <reference field="5" count="1" selected="0">
            <x v="662"/>
          </reference>
          <reference field="11" count="1" selected="0">
            <x v="12"/>
          </reference>
        </references>
      </pivotArea>
    </format>
    <format dxfId="23308">
      <pivotArea dataOnly="0" labelOnly="1" outline="0" fieldPosition="0">
        <references count="5">
          <reference field="1" count="1" selected="0">
            <x v="2"/>
          </reference>
          <reference field="2" count="1" selected="0">
            <x v="342"/>
          </reference>
          <reference field="3" count="1">
            <x v="0"/>
          </reference>
          <reference field="5" count="1" selected="0">
            <x v="879"/>
          </reference>
          <reference field="11" count="1" selected="0">
            <x v="12"/>
          </reference>
        </references>
      </pivotArea>
    </format>
    <format dxfId="23307">
      <pivotArea dataOnly="0" labelOnly="1" outline="0" fieldPosition="0">
        <references count="5">
          <reference field="1" count="1" selected="0">
            <x v="3"/>
          </reference>
          <reference field="2" count="1" selected="0">
            <x v="343"/>
          </reference>
          <reference field="3" count="1">
            <x v="1"/>
          </reference>
          <reference field="5" count="1" selected="0">
            <x v="221"/>
          </reference>
          <reference field="11" count="1" selected="0">
            <x v="12"/>
          </reference>
        </references>
      </pivotArea>
    </format>
    <format dxfId="23306">
      <pivotArea dataOnly="0" labelOnly="1" outline="0" fieldPosition="0">
        <references count="5">
          <reference field="1" count="1" selected="0">
            <x v="3"/>
          </reference>
          <reference field="2" count="1" selected="0">
            <x v="343"/>
          </reference>
          <reference field="3" count="1">
            <x v="0"/>
          </reference>
          <reference field="5" count="1" selected="0">
            <x v="444"/>
          </reference>
          <reference field="11" count="1" selected="0">
            <x v="12"/>
          </reference>
        </references>
      </pivotArea>
    </format>
    <format dxfId="23305">
      <pivotArea dataOnly="0" labelOnly="1" outline="0" fieldPosition="0">
        <references count="5">
          <reference field="1" count="1" selected="0">
            <x v="3"/>
          </reference>
          <reference field="2" count="1" selected="0">
            <x v="343"/>
          </reference>
          <reference field="3" count="1">
            <x v="1"/>
          </reference>
          <reference field="5" count="1" selected="0">
            <x v="682"/>
          </reference>
          <reference field="11" count="1" selected="0">
            <x v="12"/>
          </reference>
        </references>
      </pivotArea>
    </format>
    <format dxfId="23304">
      <pivotArea dataOnly="0" labelOnly="1" outline="0" fieldPosition="0">
        <references count="5">
          <reference field="1" count="1" selected="0">
            <x v="4"/>
          </reference>
          <reference field="2" count="1" selected="0">
            <x v="344"/>
          </reference>
          <reference field="3" count="1">
            <x v="0"/>
          </reference>
          <reference field="5" count="1" selected="0">
            <x v="4"/>
          </reference>
          <reference field="11" count="1" selected="0">
            <x v="12"/>
          </reference>
        </references>
      </pivotArea>
    </format>
    <format dxfId="23303">
      <pivotArea dataOnly="0" labelOnly="1" outline="0" fieldPosition="0">
        <references count="5">
          <reference field="1" count="1" selected="0">
            <x v="4"/>
          </reference>
          <reference field="2" count="1" selected="0">
            <x v="344"/>
          </reference>
          <reference field="3" count="1">
            <x v="1"/>
          </reference>
          <reference field="5" count="1" selected="0">
            <x v="243"/>
          </reference>
          <reference field="11" count="1" selected="0">
            <x v="12"/>
          </reference>
        </references>
      </pivotArea>
    </format>
    <format dxfId="23302">
      <pivotArea dataOnly="0" labelOnly="1" outline="0" fieldPosition="0">
        <references count="5">
          <reference field="1" count="1" selected="0">
            <x v="4"/>
          </reference>
          <reference field="2" count="1" selected="0">
            <x v="344"/>
          </reference>
          <reference field="3" count="1">
            <x v="0"/>
          </reference>
          <reference field="5" count="1" selected="0">
            <x v="465"/>
          </reference>
          <reference field="11" count="1" selected="0">
            <x v="12"/>
          </reference>
        </references>
      </pivotArea>
    </format>
    <format dxfId="23301">
      <pivotArea dataOnly="0" labelOnly="1" outline="0" fieldPosition="0">
        <references count="5">
          <reference field="1" count="1" selected="0">
            <x v="4"/>
          </reference>
          <reference field="2" count="1" selected="0">
            <x v="344"/>
          </reference>
          <reference field="3" count="1">
            <x v="1"/>
          </reference>
          <reference field="5" count="1" selected="0">
            <x v="703"/>
          </reference>
          <reference field="11" count="1" selected="0">
            <x v="12"/>
          </reference>
        </references>
      </pivotArea>
    </format>
    <format dxfId="23300">
      <pivotArea dataOnly="0" labelOnly="1" outline="0" fieldPosition="0">
        <references count="5">
          <reference field="1" count="1" selected="0">
            <x v="5"/>
          </reference>
          <reference field="2" count="1" selected="0">
            <x v="345"/>
          </reference>
          <reference field="3" count="1">
            <x v="0"/>
          </reference>
          <reference field="5" count="1" selected="0">
            <x v="25"/>
          </reference>
          <reference field="11" count="1" selected="0">
            <x v="12"/>
          </reference>
        </references>
      </pivotArea>
    </format>
    <format dxfId="23299">
      <pivotArea dataOnly="0" labelOnly="1" outline="0" fieldPosition="0">
        <references count="5">
          <reference field="1" count="1" selected="0">
            <x v="5"/>
          </reference>
          <reference field="2" count="1" selected="0">
            <x v="345"/>
          </reference>
          <reference field="3" count="1">
            <x v="1"/>
          </reference>
          <reference field="5" count="1" selected="0">
            <x v="266"/>
          </reference>
          <reference field="11" count="1" selected="0">
            <x v="12"/>
          </reference>
        </references>
      </pivotArea>
    </format>
    <format dxfId="23298">
      <pivotArea dataOnly="0" labelOnly="1" outline="0" fieldPosition="0">
        <references count="5">
          <reference field="1" count="1" selected="0">
            <x v="5"/>
          </reference>
          <reference field="2" count="1" selected="0">
            <x v="345"/>
          </reference>
          <reference field="3" count="1">
            <x v="0"/>
          </reference>
          <reference field="5" count="1" selected="0">
            <x v="488"/>
          </reference>
          <reference field="11" count="1" selected="0">
            <x v="12"/>
          </reference>
        </references>
      </pivotArea>
    </format>
    <format dxfId="23297">
      <pivotArea dataOnly="0" labelOnly="1" outline="0" fieldPosition="0">
        <references count="5">
          <reference field="1" count="1" selected="0">
            <x v="5"/>
          </reference>
          <reference field="2" count="1" selected="0">
            <x v="345"/>
          </reference>
          <reference field="3" count="1">
            <x v="1"/>
          </reference>
          <reference field="5" count="1" selected="0">
            <x v="723"/>
          </reference>
          <reference field="11" count="1" selected="0">
            <x v="12"/>
          </reference>
        </references>
      </pivotArea>
    </format>
    <format dxfId="23296">
      <pivotArea dataOnly="0" labelOnly="1" outline="0" fieldPosition="0">
        <references count="5">
          <reference field="1" count="1" selected="0">
            <x v="6"/>
          </reference>
          <reference field="2" count="1" selected="0">
            <x v="346"/>
          </reference>
          <reference field="3" count="1">
            <x v="0"/>
          </reference>
          <reference field="5" count="1" selected="0">
            <x v="50"/>
          </reference>
          <reference field="11" count="1" selected="0">
            <x v="12"/>
          </reference>
        </references>
      </pivotArea>
    </format>
    <format dxfId="23295">
      <pivotArea dataOnly="0" labelOnly="1" outline="0" fieldPosition="0">
        <references count="5">
          <reference field="1" count="1" selected="0">
            <x v="6"/>
          </reference>
          <reference field="2" count="1" selected="0">
            <x v="346"/>
          </reference>
          <reference field="3" count="1">
            <x v="1"/>
          </reference>
          <reference field="5" count="1" selected="0">
            <x v="286"/>
          </reference>
          <reference field="11" count="1" selected="0">
            <x v="12"/>
          </reference>
        </references>
      </pivotArea>
    </format>
    <format dxfId="23294">
      <pivotArea dataOnly="0" labelOnly="1" outline="0" fieldPosition="0">
        <references count="5">
          <reference field="1" count="1" selected="0">
            <x v="6"/>
          </reference>
          <reference field="2" count="1" selected="0">
            <x v="346"/>
          </reference>
          <reference field="3" count="1">
            <x v="0"/>
          </reference>
          <reference field="5" count="1" selected="0">
            <x v="507"/>
          </reference>
          <reference field="11" count="1" selected="0">
            <x v="12"/>
          </reference>
        </references>
      </pivotArea>
    </format>
    <format dxfId="23293">
      <pivotArea dataOnly="0" labelOnly="1" outline="0" fieldPosition="0">
        <references count="5">
          <reference field="1" count="1" selected="0">
            <x v="6"/>
          </reference>
          <reference field="2" count="1" selected="0">
            <x v="346"/>
          </reference>
          <reference field="3" count="1">
            <x v="1"/>
          </reference>
          <reference field="5" count="1" selected="0">
            <x v="744"/>
          </reference>
          <reference field="11" count="1" selected="0">
            <x v="12"/>
          </reference>
        </references>
      </pivotArea>
    </format>
    <format dxfId="23292">
      <pivotArea dataOnly="0" labelOnly="1" outline="0" fieldPosition="0">
        <references count="5">
          <reference field="1" count="1" selected="0">
            <x v="0"/>
          </reference>
          <reference field="2" count="1" selected="0">
            <x v="347"/>
          </reference>
          <reference field="3" count="1">
            <x v="0"/>
          </reference>
          <reference field="5" count="1" selected="0">
            <x v="69"/>
          </reference>
          <reference field="11" count="1" selected="0">
            <x v="12"/>
          </reference>
        </references>
      </pivotArea>
    </format>
    <format dxfId="23291">
      <pivotArea dataOnly="0" labelOnly="1" outline="0" fieldPosition="0">
        <references count="5">
          <reference field="1" count="1" selected="0">
            <x v="0"/>
          </reference>
          <reference field="2" count="1" selected="0">
            <x v="347"/>
          </reference>
          <reference field="3" count="1">
            <x v="1"/>
          </reference>
          <reference field="5" count="1" selected="0">
            <x v="308"/>
          </reference>
          <reference field="11" count="1" selected="0">
            <x v="12"/>
          </reference>
        </references>
      </pivotArea>
    </format>
    <format dxfId="23290">
      <pivotArea dataOnly="0" labelOnly="1" outline="0" fieldPosition="0">
        <references count="5">
          <reference field="1" count="1" selected="0">
            <x v="0"/>
          </reference>
          <reference field="2" count="1" selected="0">
            <x v="347"/>
          </reference>
          <reference field="3" count="1">
            <x v="0"/>
          </reference>
          <reference field="5" count="1" selected="0">
            <x v="533"/>
          </reference>
          <reference field="11" count="1" selected="0">
            <x v="12"/>
          </reference>
        </references>
      </pivotArea>
    </format>
    <format dxfId="23289">
      <pivotArea dataOnly="0" labelOnly="1" outline="0" fieldPosition="0">
        <references count="5">
          <reference field="1" count="1" selected="0">
            <x v="0"/>
          </reference>
          <reference field="2" count="1" selected="0">
            <x v="347"/>
          </reference>
          <reference field="3" count="1">
            <x v="1"/>
          </reference>
          <reference field="5" count="1" selected="0">
            <x v="771"/>
          </reference>
          <reference field="11" count="1" selected="0">
            <x v="12"/>
          </reference>
        </references>
      </pivotArea>
    </format>
    <format dxfId="23288">
      <pivotArea dataOnly="0" labelOnly="1" outline="0" fieldPosition="0">
        <references count="5">
          <reference field="1" count="1" selected="0">
            <x v="1"/>
          </reference>
          <reference field="2" count="1" selected="0">
            <x v="348"/>
          </reference>
          <reference field="3" count="1">
            <x v="0"/>
          </reference>
          <reference field="5" count="1" selected="0">
            <x v="90"/>
          </reference>
          <reference field="11" count="1" selected="0">
            <x v="12"/>
          </reference>
        </references>
      </pivotArea>
    </format>
    <format dxfId="23287">
      <pivotArea dataOnly="0" labelOnly="1" outline="0" fieldPosition="0">
        <references count="5">
          <reference field="1" count="1" selected="0">
            <x v="1"/>
          </reference>
          <reference field="2" count="1" selected="0">
            <x v="348"/>
          </reference>
          <reference field="3" count="1">
            <x v="1"/>
          </reference>
          <reference field="5" count="1" selected="0">
            <x v="333"/>
          </reference>
          <reference field="11" count="1" selected="0">
            <x v="12"/>
          </reference>
        </references>
      </pivotArea>
    </format>
    <format dxfId="23286">
      <pivotArea dataOnly="0" labelOnly="1" outline="0" fieldPosition="0">
        <references count="5">
          <reference field="1" count="1" selected="0">
            <x v="1"/>
          </reference>
          <reference field="2" count="1" selected="0">
            <x v="348"/>
          </reference>
          <reference field="3" count="1">
            <x v="0"/>
          </reference>
          <reference field="5" count="1" selected="0">
            <x v="558"/>
          </reference>
          <reference field="11" count="1" selected="0">
            <x v="12"/>
          </reference>
        </references>
      </pivotArea>
    </format>
    <format dxfId="23285">
      <pivotArea dataOnly="0" labelOnly="1" outline="0" fieldPosition="0">
        <references count="5">
          <reference field="1" count="1" selected="0">
            <x v="1"/>
          </reference>
          <reference field="2" count="1" selected="0">
            <x v="348"/>
          </reference>
          <reference field="3" count="1">
            <x v="1"/>
          </reference>
          <reference field="5" count="1" selected="0">
            <x v="796"/>
          </reference>
          <reference field="11" count="1" selected="0">
            <x v="12"/>
          </reference>
        </references>
      </pivotArea>
    </format>
    <format dxfId="23284">
      <pivotArea dataOnly="0" labelOnly="1" outline="0" fieldPosition="0">
        <references count="5">
          <reference field="1" count="1" selected="0">
            <x v="2"/>
          </reference>
          <reference field="2" count="1" selected="0">
            <x v="349"/>
          </reference>
          <reference field="3" count="1">
            <x v="0"/>
          </reference>
          <reference field="5" count="1" selected="0">
            <x v="120"/>
          </reference>
          <reference field="11" count="1" selected="0">
            <x v="12"/>
          </reference>
        </references>
      </pivotArea>
    </format>
    <format dxfId="23283">
      <pivotArea dataOnly="0" labelOnly="1" outline="0" fieldPosition="0">
        <references count="5">
          <reference field="1" count="1" selected="0">
            <x v="2"/>
          </reference>
          <reference field="2" count="1" selected="0">
            <x v="349"/>
          </reference>
          <reference field="3" count="1">
            <x v="1"/>
          </reference>
          <reference field="5" count="1" selected="0">
            <x v="363"/>
          </reference>
          <reference field="11" count="1" selected="0">
            <x v="12"/>
          </reference>
        </references>
      </pivotArea>
    </format>
    <format dxfId="23282">
      <pivotArea dataOnly="0" labelOnly="1" outline="0" fieldPosition="0">
        <references count="5">
          <reference field="1" count="1" selected="0">
            <x v="2"/>
          </reference>
          <reference field="2" count="1" selected="0">
            <x v="349"/>
          </reference>
          <reference field="3" count="1">
            <x v="0"/>
          </reference>
          <reference field="5" count="1" selected="0">
            <x v="587"/>
          </reference>
          <reference field="11" count="1" selected="0">
            <x v="12"/>
          </reference>
        </references>
      </pivotArea>
    </format>
    <format dxfId="23281">
      <pivotArea dataOnly="0" labelOnly="1" outline="0" fieldPosition="0">
        <references count="5">
          <reference field="1" count="1" selected="0">
            <x v="2"/>
          </reference>
          <reference field="2" count="1" selected="0">
            <x v="349"/>
          </reference>
          <reference field="3" count="1">
            <x v="1"/>
          </reference>
          <reference field="5" count="1" selected="0">
            <x v="830"/>
          </reference>
          <reference field="11" count="1" selected="0">
            <x v="12"/>
          </reference>
        </references>
      </pivotArea>
    </format>
    <format dxfId="23280">
      <pivotArea dataOnly="0" labelOnly="1" outline="0" fieldPosition="0">
        <references count="5">
          <reference field="1" count="1" selected="0">
            <x v="3"/>
          </reference>
          <reference field="2" count="1" selected="0">
            <x v="350"/>
          </reference>
          <reference field="3" count="1">
            <x v="0"/>
          </reference>
          <reference field="5" count="1" selected="0">
            <x v="153"/>
          </reference>
          <reference field="11" count="1" selected="0">
            <x v="12"/>
          </reference>
        </references>
      </pivotArea>
    </format>
    <format dxfId="23279">
      <pivotArea dataOnly="0" labelOnly="1" outline="0" fieldPosition="0">
        <references count="5">
          <reference field="1" count="1" selected="0">
            <x v="3"/>
          </reference>
          <reference field="2" count="1" selected="0">
            <x v="350"/>
          </reference>
          <reference field="3" count="1">
            <x v="1"/>
          </reference>
          <reference field="5" count="1" selected="0">
            <x v="398"/>
          </reference>
          <reference field="11" count="1" selected="0">
            <x v="12"/>
          </reference>
        </references>
      </pivotArea>
    </format>
    <format dxfId="23278">
      <pivotArea dataOnly="0" labelOnly="1" outline="0" fieldPosition="0">
        <references count="5">
          <reference field="1" count="1" selected="0">
            <x v="3"/>
          </reference>
          <reference field="2" count="1" selected="0">
            <x v="350"/>
          </reference>
          <reference field="3" count="1">
            <x v="0"/>
          </reference>
          <reference field="5" count="1" selected="0">
            <x v="621"/>
          </reference>
          <reference field="11" count="1" selected="0">
            <x v="12"/>
          </reference>
        </references>
      </pivotArea>
    </format>
    <format dxfId="23277">
      <pivotArea dataOnly="0" labelOnly="1" outline="0" fieldPosition="0">
        <references count="5">
          <reference field="1" count="1" selected="0">
            <x v="3"/>
          </reference>
          <reference field="2" count="1" selected="0">
            <x v="350"/>
          </reference>
          <reference field="3" count="1">
            <x v="1"/>
          </reference>
          <reference field="5" count="1" selected="0">
            <x v="865"/>
          </reference>
          <reference field="11" count="1" selected="0">
            <x v="12"/>
          </reference>
        </references>
      </pivotArea>
    </format>
    <format dxfId="23276">
      <pivotArea dataOnly="0" labelOnly="1" outline="0" fieldPosition="0">
        <references count="5">
          <reference field="1" count="1" selected="0">
            <x v="4"/>
          </reference>
          <reference field="2" count="1" selected="0">
            <x v="351"/>
          </reference>
          <reference field="3" count="1">
            <x v="0"/>
          </reference>
          <reference field="5" count="1" selected="0">
            <x v="195"/>
          </reference>
          <reference field="11" count="1" selected="0">
            <x v="12"/>
          </reference>
        </references>
      </pivotArea>
    </format>
    <format dxfId="23275">
      <pivotArea dataOnly="0" labelOnly="1" outline="0" fieldPosition="0">
        <references count="5">
          <reference field="1" count="1" selected="0">
            <x v="4"/>
          </reference>
          <reference field="2" count="1" selected="0">
            <x v="351"/>
          </reference>
          <reference field="3" count="1">
            <x v="1"/>
          </reference>
          <reference field="5" count="1" selected="0">
            <x v="437"/>
          </reference>
          <reference field="11" count="1" selected="0">
            <x v="12"/>
          </reference>
        </references>
      </pivotArea>
    </format>
    <format dxfId="23274">
      <pivotArea dataOnly="0" labelOnly="1" outline="0" fieldPosition="0">
        <references count="5">
          <reference field="1" count="1" selected="0">
            <x v="4"/>
          </reference>
          <reference field="2" count="1" selected="0">
            <x v="351"/>
          </reference>
          <reference field="3" count="1">
            <x v="0"/>
          </reference>
          <reference field="5" count="1" selected="0">
            <x v="665"/>
          </reference>
          <reference field="11" count="1" selected="0">
            <x v="12"/>
          </reference>
        </references>
      </pivotArea>
    </format>
    <format dxfId="23273">
      <pivotArea dataOnly="0" labelOnly="1" outline="0" fieldPosition="0">
        <references count="5">
          <reference field="1" count="1" selected="0">
            <x v="5"/>
          </reference>
          <reference field="2" count="1" selected="0">
            <x v="352"/>
          </reference>
          <reference field="3" count="1">
            <x v="1"/>
          </reference>
          <reference field="5" count="1" selected="0">
            <x v="12"/>
          </reference>
          <reference field="11" count="1" selected="0">
            <x v="12"/>
          </reference>
        </references>
      </pivotArea>
    </format>
    <format dxfId="23272">
      <pivotArea dataOnly="0" labelOnly="1" outline="0" fieldPosition="0">
        <references count="5">
          <reference field="1" count="1" selected="0">
            <x v="5"/>
          </reference>
          <reference field="2" count="1" selected="0">
            <x v="352"/>
          </reference>
          <reference field="3" count="1">
            <x v="0"/>
          </reference>
          <reference field="5" count="1" selected="0">
            <x v="235"/>
          </reference>
          <reference field="11" count="1" selected="0">
            <x v="12"/>
          </reference>
        </references>
      </pivotArea>
    </format>
    <format dxfId="23271">
      <pivotArea dataOnly="0" labelOnly="1" outline="0" fieldPosition="0">
        <references count="5">
          <reference field="1" count="1" selected="0">
            <x v="5"/>
          </reference>
          <reference field="2" count="1" selected="0">
            <x v="352"/>
          </reference>
          <reference field="3" count="1">
            <x v="1"/>
          </reference>
          <reference field="5" count="1" selected="0">
            <x v="474"/>
          </reference>
          <reference field="11" count="1" selected="0">
            <x v="12"/>
          </reference>
        </references>
      </pivotArea>
    </format>
    <format dxfId="23270">
      <pivotArea dataOnly="0" labelOnly="1" outline="0" fieldPosition="0">
        <references count="5">
          <reference field="1" count="1" selected="0">
            <x v="5"/>
          </reference>
          <reference field="2" count="1" selected="0">
            <x v="352"/>
          </reference>
          <reference field="3" count="1">
            <x v="0"/>
          </reference>
          <reference field="5" count="1" selected="0">
            <x v="707"/>
          </reference>
          <reference field="11" count="1" selected="0">
            <x v="12"/>
          </reference>
        </references>
      </pivotArea>
    </format>
    <format dxfId="23269">
      <pivotArea dataOnly="0" labelOnly="1" outline="0" fieldPosition="0">
        <references count="5">
          <reference field="1" count="1" selected="0">
            <x v="6"/>
          </reference>
          <reference field="2" count="1" selected="0">
            <x v="353"/>
          </reference>
          <reference field="3" count="1">
            <x v="1"/>
          </reference>
          <reference field="5" count="1" selected="0">
            <x v="53"/>
          </reference>
          <reference field="11" count="1" selected="0">
            <x v="12"/>
          </reference>
        </references>
      </pivotArea>
    </format>
    <format dxfId="23268">
      <pivotArea dataOnly="0" labelOnly="1" outline="0" fieldPosition="0">
        <references count="5">
          <reference field="1" count="1" selected="0">
            <x v="6"/>
          </reference>
          <reference field="2" count="1" selected="0">
            <x v="353"/>
          </reference>
          <reference field="3" count="1">
            <x v="0"/>
          </reference>
          <reference field="5" count="1" selected="0">
            <x v="277"/>
          </reference>
          <reference field="11" count="1" selected="0">
            <x v="12"/>
          </reference>
        </references>
      </pivotArea>
    </format>
    <format dxfId="23267">
      <pivotArea dataOnly="0" labelOnly="1" outline="0" fieldPosition="0">
        <references count="5">
          <reference field="1" count="1" selected="0">
            <x v="6"/>
          </reference>
          <reference field="2" count="1" selected="0">
            <x v="353"/>
          </reference>
          <reference field="3" count="1">
            <x v="1"/>
          </reference>
          <reference field="5" count="1" selected="0">
            <x v="515"/>
          </reference>
          <reference field="11" count="1" selected="0">
            <x v="12"/>
          </reference>
        </references>
      </pivotArea>
    </format>
    <format dxfId="23266">
      <pivotArea dataOnly="0" labelOnly="1" outline="0" fieldPosition="0">
        <references count="5">
          <reference field="1" count="1" selected="0">
            <x v="6"/>
          </reference>
          <reference field="2" count="1" selected="0">
            <x v="353"/>
          </reference>
          <reference field="3" count="1">
            <x v="0"/>
          </reference>
          <reference field="5" count="1" selected="0">
            <x v="746"/>
          </reference>
          <reference field="11" count="1" selected="0">
            <x v="12"/>
          </reference>
        </references>
      </pivotArea>
    </format>
    <format dxfId="23265">
      <pivotArea dataOnly="0" labelOnly="1" outline="0" fieldPosition="0">
        <references count="5">
          <reference field="1" count="1" selected="0">
            <x v="0"/>
          </reference>
          <reference field="2" count="1" selected="0">
            <x v="354"/>
          </reference>
          <reference field="3" count="1">
            <x v="1"/>
          </reference>
          <reference field="5" count="1" selected="0">
            <x v="87"/>
          </reference>
          <reference field="11" count="1" selected="0">
            <x v="12"/>
          </reference>
        </references>
      </pivotArea>
    </format>
    <format dxfId="23264">
      <pivotArea dataOnly="0" labelOnly="1" outline="0" fieldPosition="0">
        <references count="5">
          <reference field="1" count="1" selected="0">
            <x v="0"/>
          </reference>
          <reference field="2" count="1" selected="0">
            <x v="354"/>
          </reference>
          <reference field="3" count="1">
            <x v="0"/>
          </reference>
          <reference field="5" count="1" selected="0">
            <x v="315"/>
          </reference>
          <reference field="11" count="1" selected="0">
            <x v="12"/>
          </reference>
        </references>
      </pivotArea>
    </format>
    <format dxfId="23263">
      <pivotArea dataOnly="0" labelOnly="1" outline="0" fieldPosition="0">
        <references count="5">
          <reference field="1" count="1" selected="0">
            <x v="0"/>
          </reference>
          <reference field="2" count="1" selected="0">
            <x v="354"/>
          </reference>
          <reference field="3" count="1">
            <x v="1"/>
          </reference>
          <reference field="5" count="1" selected="0">
            <x v="558"/>
          </reference>
          <reference field="11" count="1" selected="0">
            <x v="12"/>
          </reference>
        </references>
      </pivotArea>
    </format>
    <format dxfId="23262">
      <pivotArea dataOnly="0" labelOnly="1" outline="0" fieldPosition="0">
        <references count="5">
          <reference field="1" count="1" selected="0">
            <x v="0"/>
          </reference>
          <reference field="2" count="1" selected="0">
            <x v="354"/>
          </reference>
          <reference field="3" count="1">
            <x v="0"/>
          </reference>
          <reference field="5" count="1" selected="0">
            <x v="784"/>
          </reference>
          <reference field="11" count="1" selected="0">
            <x v="12"/>
          </reference>
        </references>
      </pivotArea>
    </format>
    <format dxfId="23261">
      <pivotArea dataOnly="0" labelOnly="1" outline="0" fieldPosition="0">
        <references count="5">
          <reference field="1" count="1" selected="0">
            <x v="1"/>
          </reference>
          <reference field="2" count="1" selected="0">
            <x v="355"/>
          </reference>
          <reference field="3" count="1">
            <x v="1"/>
          </reference>
          <reference field="5" count="1" selected="0">
            <x v="130"/>
          </reference>
          <reference field="11" count="1" selected="0">
            <x v="12"/>
          </reference>
        </references>
      </pivotArea>
    </format>
    <format dxfId="23260">
      <pivotArea dataOnly="0" labelOnly="1" outline="0" fieldPosition="0">
        <references count="5">
          <reference field="1" count="1" selected="0">
            <x v="1"/>
          </reference>
          <reference field="2" count="1" selected="0">
            <x v="355"/>
          </reference>
          <reference field="3" count="1">
            <x v="0"/>
          </reference>
          <reference field="5" count="1" selected="0">
            <x v="355"/>
          </reference>
          <reference field="11" count="1" selected="0">
            <x v="12"/>
          </reference>
        </references>
      </pivotArea>
    </format>
    <format dxfId="23259">
      <pivotArea dataOnly="0" labelOnly="1" outline="0" fieldPosition="0">
        <references count="5">
          <reference field="1" count="1" selected="0">
            <x v="1"/>
          </reference>
          <reference field="2" count="1" selected="0">
            <x v="355"/>
          </reference>
          <reference field="3" count="1">
            <x v="1"/>
          </reference>
          <reference field="5" count="1" selected="0">
            <x v="596"/>
          </reference>
          <reference field="11" count="1" selected="0">
            <x v="12"/>
          </reference>
        </references>
      </pivotArea>
    </format>
    <format dxfId="23258">
      <pivotArea dataOnly="0" labelOnly="1" outline="0" fieldPosition="0">
        <references count="5">
          <reference field="1" count="1" selected="0">
            <x v="1"/>
          </reference>
          <reference field="2" count="1" selected="0">
            <x v="355"/>
          </reference>
          <reference field="3" count="1">
            <x v="0"/>
          </reference>
          <reference field="5" count="1" selected="0">
            <x v="821"/>
          </reference>
          <reference field="11" count="1" selected="0">
            <x v="12"/>
          </reference>
        </references>
      </pivotArea>
    </format>
    <format dxfId="23257">
      <pivotArea dataOnly="0" labelOnly="1" outline="0" fieldPosition="0">
        <references count="5">
          <reference field="1" count="1" selected="0">
            <x v="2"/>
          </reference>
          <reference field="2" count="1" selected="0">
            <x v="356"/>
          </reference>
          <reference field="3" count="1">
            <x v="1"/>
          </reference>
          <reference field="5" count="1" selected="0">
            <x v="163"/>
          </reference>
          <reference field="11" count="1" selected="0">
            <x v="12"/>
          </reference>
        </references>
      </pivotArea>
    </format>
    <format dxfId="23256">
      <pivotArea dataOnly="0" labelOnly="1" outline="0" fieldPosition="0">
        <references count="5">
          <reference field="1" count="1" selected="0">
            <x v="2"/>
          </reference>
          <reference field="2" count="1" selected="0">
            <x v="356"/>
          </reference>
          <reference field="3" count="1">
            <x v="0"/>
          </reference>
          <reference field="5" count="1" selected="0">
            <x v="393"/>
          </reference>
          <reference field="11" count="1" selected="0">
            <x v="12"/>
          </reference>
        </references>
      </pivotArea>
    </format>
    <format dxfId="23255">
      <pivotArea dataOnly="0" labelOnly="1" outline="0" fieldPosition="0">
        <references count="5">
          <reference field="1" count="1" selected="0">
            <x v="2"/>
          </reference>
          <reference field="2" count="1" selected="0">
            <x v="356"/>
          </reference>
          <reference field="3" count="1">
            <x v="1"/>
          </reference>
          <reference field="5" count="1" selected="0">
            <x v="627"/>
          </reference>
          <reference field="11" count="1" selected="0">
            <x v="12"/>
          </reference>
        </references>
      </pivotArea>
    </format>
    <format dxfId="23254">
      <pivotArea dataOnly="0" labelOnly="1" outline="0" fieldPosition="0">
        <references count="5">
          <reference field="1" count="1" selected="0">
            <x v="2"/>
          </reference>
          <reference field="2" count="1" selected="0">
            <x v="356"/>
          </reference>
          <reference field="3" count="1">
            <x v="0"/>
          </reference>
          <reference field="5" count="1" selected="0">
            <x v="857"/>
          </reference>
          <reference field="11" count="1" selected="0">
            <x v="12"/>
          </reference>
        </references>
      </pivotArea>
    </format>
    <format dxfId="23253">
      <pivotArea dataOnly="0" labelOnly="1" outline="0" fieldPosition="0">
        <references count="5">
          <reference field="1" count="1" selected="0">
            <x v="3"/>
          </reference>
          <reference field="2" count="1" selected="0">
            <x v="357"/>
          </reference>
          <reference field="3" count="1">
            <x v="1"/>
          </reference>
          <reference field="5" count="1" selected="0">
            <x v="199"/>
          </reference>
          <reference field="11" count="1" selected="0">
            <x v="12"/>
          </reference>
        </references>
      </pivotArea>
    </format>
    <format dxfId="23252">
      <pivotArea dataOnly="0" labelOnly="1" outline="0" fieldPosition="0">
        <references count="5">
          <reference field="1" count="1" selected="0">
            <x v="3"/>
          </reference>
          <reference field="2" count="1" selected="0">
            <x v="357"/>
          </reference>
          <reference field="3" count="1">
            <x v="0"/>
          </reference>
          <reference field="5" count="1" selected="0">
            <x v="429"/>
          </reference>
          <reference field="11" count="1" selected="0">
            <x v="12"/>
          </reference>
        </references>
      </pivotArea>
    </format>
    <format dxfId="23251">
      <pivotArea dataOnly="0" labelOnly="1" outline="0" fieldPosition="0">
        <references count="5">
          <reference field="1" count="1" selected="0">
            <x v="3"/>
          </reference>
          <reference field="2" count="1" selected="0">
            <x v="357"/>
          </reference>
          <reference field="3" count="1">
            <x v="1"/>
          </reference>
          <reference field="5" count="1" selected="0">
            <x v="663"/>
          </reference>
          <reference field="11" count="1" selected="0">
            <x v="12"/>
          </reference>
        </references>
      </pivotArea>
    </format>
    <format dxfId="23250">
      <pivotArea dataOnly="0" labelOnly="1" outline="0" fieldPosition="0">
        <references count="5">
          <reference field="1" count="1" selected="0">
            <x v="3"/>
          </reference>
          <reference field="2" count="1" selected="0">
            <x v="357"/>
          </reference>
          <reference field="3" count="1">
            <x v="0"/>
          </reference>
          <reference field="5" count="1" selected="0">
            <x v="885"/>
          </reference>
          <reference field="11" count="1" selected="0">
            <x v="12"/>
          </reference>
        </references>
      </pivotArea>
    </format>
    <format dxfId="23249">
      <pivotArea dataOnly="0" labelOnly="1" outline="0" fieldPosition="0">
        <references count="5">
          <reference field="1" count="1" selected="0">
            <x v="4"/>
          </reference>
          <reference field="2" count="1" selected="0">
            <x v="358"/>
          </reference>
          <reference field="3" count="1">
            <x v="1"/>
          </reference>
          <reference field="5" count="1" selected="0">
            <x v="225"/>
          </reference>
          <reference field="11" count="1" selected="0">
            <x v="12"/>
          </reference>
        </references>
      </pivotArea>
    </format>
    <format dxfId="23248">
      <pivotArea dataOnly="0" labelOnly="1" outline="0" fieldPosition="0">
        <references count="5">
          <reference field="1" count="1" selected="0">
            <x v="4"/>
          </reference>
          <reference field="2" count="1" selected="0">
            <x v="358"/>
          </reference>
          <reference field="3" count="1">
            <x v="0"/>
          </reference>
          <reference field="5" count="1" selected="0">
            <x v="459"/>
          </reference>
          <reference field="11" count="1" selected="0">
            <x v="12"/>
          </reference>
        </references>
      </pivotArea>
    </format>
    <format dxfId="23247">
      <pivotArea dataOnly="0" labelOnly="1" outline="0" fieldPosition="0">
        <references count="5">
          <reference field="1" count="1" selected="0">
            <x v="4"/>
          </reference>
          <reference field="2" count="1" selected="0">
            <x v="358"/>
          </reference>
          <reference field="3" count="1">
            <x v="1"/>
          </reference>
          <reference field="5" count="1" selected="0">
            <x v="693"/>
          </reference>
          <reference field="11" count="1" selected="0">
            <x v="12"/>
          </reference>
        </references>
      </pivotArea>
    </format>
    <format dxfId="23246">
      <pivotArea dataOnly="0" labelOnly="1" outline="0" fieldPosition="0">
        <references count="5">
          <reference field="1" count="1" selected="0">
            <x v="5"/>
          </reference>
          <reference field="2" count="1" selected="0">
            <x v="359"/>
          </reference>
          <reference field="3" count="1">
            <x v="0"/>
          </reference>
          <reference field="5" count="1" selected="0">
            <x v="22"/>
          </reference>
          <reference field="11" count="1" selected="0">
            <x v="12"/>
          </reference>
        </references>
      </pivotArea>
    </format>
    <format dxfId="23245">
      <pivotArea dataOnly="0" labelOnly="1" outline="0" fieldPosition="0">
        <references count="5">
          <reference field="1" count="1" selected="0">
            <x v="5"/>
          </reference>
          <reference field="2" count="1" selected="0">
            <x v="359"/>
          </reference>
          <reference field="3" count="1">
            <x v="1"/>
          </reference>
          <reference field="5" count="1" selected="0">
            <x v="257"/>
          </reference>
          <reference field="11" count="1" selected="0">
            <x v="12"/>
          </reference>
        </references>
      </pivotArea>
    </format>
    <format dxfId="23244">
      <pivotArea dataOnly="0" labelOnly="1" outline="0" fieldPosition="0">
        <references count="5">
          <reference field="1" count="1" selected="0">
            <x v="5"/>
          </reference>
          <reference field="2" count="1" selected="0">
            <x v="359"/>
          </reference>
          <reference field="3" count="1">
            <x v="0"/>
          </reference>
          <reference field="5" count="1" selected="0">
            <x v="487"/>
          </reference>
          <reference field="11" count="1" selected="0">
            <x v="12"/>
          </reference>
        </references>
      </pivotArea>
    </format>
    <format dxfId="23243">
      <pivotArea dataOnly="0" labelOnly="1" outline="0" fieldPosition="0">
        <references count="5">
          <reference field="1" count="1" selected="0">
            <x v="5"/>
          </reference>
          <reference field="2" count="1" selected="0">
            <x v="359"/>
          </reference>
          <reference field="3" count="1">
            <x v="1"/>
          </reference>
          <reference field="5" count="1" selected="0">
            <x v="722"/>
          </reference>
          <reference field="11" count="1" selected="0">
            <x v="12"/>
          </reference>
        </references>
      </pivotArea>
    </format>
    <format dxfId="23242">
      <pivotArea dataOnly="0" labelOnly="1" outline="0" fieldPosition="0">
        <references count="5">
          <reference field="1" count="1" selected="0">
            <x v="6"/>
          </reference>
          <reference field="2" count="1" selected="0">
            <x v="360"/>
          </reference>
          <reference field="3" count="1">
            <x v="0"/>
          </reference>
          <reference field="5" count="1" selected="0">
            <x v="52"/>
          </reference>
          <reference field="11" count="1" selected="0">
            <x v="12"/>
          </reference>
        </references>
      </pivotArea>
    </format>
    <format dxfId="23241">
      <pivotArea dataOnly="0" labelOnly="1" outline="0" fieldPosition="0">
        <references count="5">
          <reference field="1" count="1" selected="0">
            <x v="6"/>
          </reference>
          <reference field="2" count="1" selected="0">
            <x v="360"/>
          </reference>
          <reference field="3" count="1">
            <x v="1"/>
          </reference>
          <reference field="5" count="1" selected="0">
            <x v="288"/>
          </reference>
          <reference field="11" count="1" selected="0">
            <x v="12"/>
          </reference>
        </references>
      </pivotArea>
    </format>
    <format dxfId="23240">
      <pivotArea dataOnly="0" labelOnly="1" outline="0" fieldPosition="0">
        <references count="5">
          <reference field="1" count="1" selected="0">
            <x v="6"/>
          </reference>
          <reference field="2" count="1" selected="0">
            <x v="360"/>
          </reference>
          <reference field="3" count="1">
            <x v="0"/>
          </reference>
          <reference field="5" count="1" selected="0">
            <x v="515"/>
          </reference>
          <reference field="11" count="1" selected="0">
            <x v="12"/>
          </reference>
        </references>
      </pivotArea>
    </format>
    <format dxfId="23239">
      <pivotArea dataOnly="0" labelOnly="1" outline="0" fieldPosition="0">
        <references count="5">
          <reference field="1" count="1" selected="0">
            <x v="6"/>
          </reference>
          <reference field="2" count="1" selected="0">
            <x v="360"/>
          </reference>
          <reference field="3" count="1">
            <x v="1"/>
          </reference>
          <reference field="5" count="1" selected="0">
            <x v="754"/>
          </reference>
          <reference field="11" count="1" selected="0">
            <x v="12"/>
          </reference>
        </references>
      </pivotArea>
    </format>
    <format dxfId="23238">
      <pivotArea dataOnly="0" labelOnly="1" outline="0" fieldPosition="0">
        <references count="5">
          <reference field="1" count="1" selected="0">
            <x v="0"/>
          </reference>
          <reference field="2" count="1" selected="0">
            <x v="361"/>
          </reference>
          <reference field="3" count="1">
            <x v="0"/>
          </reference>
          <reference field="5" count="1" selected="0">
            <x v="77"/>
          </reference>
          <reference field="11" count="1" selected="0">
            <x v="12"/>
          </reference>
        </references>
      </pivotArea>
    </format>
    <format dxfId="23237">
      <pivotArea dataOnly="0" labelOnly="1" outline="0" fieldPosition="0">
        <references count="5">
          <reference field="1" count="1" selected="0">
            <x v="0"/>
          </reference>
          <reference field="2" count="1" selected="0">
            <x v="361"/>
          </reference>
          <reference field="3" count="1">
            <x v="1"/>
          </reference>
          <reference field="5" count="1" selected="0">
            <x v="318"/>
          </reference>
          <reference field="11" count="1" selected="0">
            <x v="12"/>
          </reference>
        </references>
      </pivotArea>
    </format>
    <format dxfId="23236">
      <pivotArea dataOnly="0" labelOnly="1" outline="0" fieldPosition="0">
        <references count="5">
          <reference field="1" count="1" selected="0">
            <x v="0"/>
          </reference>
          <reference field="2" count="1" selected="0">
            <x v="361"/>
          </reference>
          <reference field="3" count="1">
            <x v="0"/>
          </reference>
          <reference field="5" count="1" selected="0">
            <x v="547"/>
          </reference>
          <reference field="11" count="1" selected="0">
            <x v="12"/>
          </reference>
        </references>
      </pivotArea>
    </format>
    <format dxfId="23235">
      <pivotArea dataOnly="0" labelOnly="1" outline="0" fieldPosition="0">
        <references count="5">
          <reference field="1" count="1" selected="0">
            <x v="0"/>
          </reference>
          <reference field="2" count="1" selected="0">
            <x v="361"/>
          </reference>
          <reference field="3" count="1">
            <x v="1"/>
          </reference>
          <reference field="5" count="1" selected="0">
            <x v="784"/>
          </reference>
          <reference field="11" count="1" selected="0">
            <x v="12"/>
          </reference>
        </references>
      </pivotArea>
    </format>
    <format dxfId="23234">
      <pivotArea dataOnly="0" labelOnly="1" outline="0" fieldPosition="0">
        <references count="5">
          <reference field="1" count="1" selected="0">
            <x v="1"/>
          </reference>
          <reference field="2" count="1" selected="0">
            <x v="362"/>
          </reference>
          <reference field="3" count="1">
            <x v="0"/>
          </reference>
          <reference field="5" count="1" selected="0">
            <x v="107"/>
          </reference>
          <reference field="11" count="1" selected="0">
            <x v="12"/>
          </reference>
        </references>
      </pivotArea>
    </format>
    <format dxfId="23233">
      <pivotArea dataOnly="0" labelOnly="1" outline="0" fieldPosition="0">
        <references count="5">
          <reference field="1" count="1" selected="0">
            <x v="1"/>
          </reference>
          <reference field="2" count="1" selected="0">
            <x v="362"/>
          </reference>
          <reference field="3" count="1">
            <x v="1"/>
          </reference>
          <reference field="5" count="1" selected="0">
            <x v="351"/>
          </reference>
          <reference field="11" count="1" selected="0">
            <x v="12"/>
          </reference>
        </references>
      </pivotArea>
    </format>
    <format dxfId="23232">
      <pivotArea dataOnly="0" labelOnly="1" outline="0" fieldPosition="0">
        <references count="5">
          <reference field="1" count="1" selected="0">
            <x v="1"/>
          </reference>
          <reference field="2" count="1" selected="0">
            <x v="362"/>
          </reference>
          <reference field="3" count="1">
            <x v="0"/>
          </reference>
          <reference field="5" count="1" selected="0">
            <x v="574"/>
          </reference>
          <reference field="11" count="1" selected="0">
            <x v="12"/>
          </reference>
        </references>
      </pivotArea>
    </format>
    <format dxfId="23231">
      <pivotArea dataOnly="0" labelOnly="1" outline="0" fieldPosition="0">
        <references count="5">
          <reference field="1" count="1" selected="0">
            <x v="1"/>
          </reference>
          <reference field="2" count="1" selected="0">
            <x v="362"/>
          </reference>
          <reference field="3" count="1">
            <x v="1"/>
          </reference>
          <reference field="5" count="1" selected="0">
            <x v="817"/>
          </reference>
          <reference field="11" count="1" selected="0">
            <x v="12"/>
          </reference>
        </references>
      </pivotArea>
    </format>
    <format dxfId="23230">
      <pivotArea dataOnly="0" labelOnly="1" outline="0" fieldPosition="0">
        <references count="5">
          <reference field="1" count="1" selected="0">
            <x v="2"/>
          </reference>
          <reference field="2" count="1" selected="0">
            <x v="363"/>
          </reference>
          <reference field="3" count="1">
            <x v="0"/>
          </reference>
          <reference field="5" count="1" selected="0">
            <x v="140"/>
          </reference>
          <reference field="11" count="1" selected="0">
            <x v="12"/>
          </reference>
        </references>
      </pivotArea>
    </format>
    <format dxfId="23229">
      <pivotArea dataOnly="0" labelOnly="1" outline="0" fieldPosition="0">
        <references count="5">
          <reference field="1" count="1" selected="0">
            <x v="2"/>
          </reference>
          <reference field="2" count="1" selected="0">
            <x v="363"/>
          </reference>
          <reference field="3" count="1">
            <x v="1"/>
          </reference>
          <reference field="5" count="1" selected="0">
            <x v="385"/>
          </reference>
          <reference field="11" count="1" selected="0">
            <x v="12"/>
          </reference>
        </references>
      </pivotArea>
    </format>
    <format dxfId="23228">
      <pivotArea dataOnly="0" labelOnly="1" outline="0" fieldPosition="0">
        <references count="5">
          <reference field="1" count="1" selected="0">
            <x v="2"/>
          </reference>
          <reference field="2" count="1" selected="0">
            <x v="363"/>
          </reference>
          <reference field="3" count="1">
            <x v="0"/>
          </reference>
          <reference field="5" count="1" selected="0">
            <x v="604"/>
          </reference>
          <reference field="11" count="1" selected="0">
            <x v="12"/>
          </reference>
        </references>
      </pivotArea>
    </format>
    <format dxfId="23227">
      <pivotArea dataOnly="0" labelOnly="1" outline="0" fieldPosition="0">
        <references count="5">
          <reference field="1" count="1" selected="0">
            <x v="2"/>
          </reference>
          <reference field="2" count="1" selected="0">
            <x v="363"/>
          </reference>
          <reference field="3" count="1">
            <x v="1"/>
          </reference>
          <reference field="5" count="1" selected="0">
            <x v="852"/>
          </reference>
          <reference field="11" count="1" selected="0">
            <x v="12"/>
          </reference>
        </references>
      </pivotArea>
    </format>
    <format dxfId="23226">
      <pivotArea dataOnly="0" labelOnly="1" outline="0" fieldPosition="0">
        <references count="5">
          <reference field="1" count="1" selected="0">
            <x v="3"/>
          </reference>
          <reference field="2" count="1" selected="0">
            <x v="364"/>
          </reference>
          <reference field="3" count="1">
            <x v="0"/>
          </reference>
          <reference field="5" count="1" selected="0">
            <x v="169"/>
          </reference>
          <reference field="11" count="1" selected="0">
            <x v="12"/>
          </reference>
        </references>
      </pivotArea>
    </format>
    <format dxfId="23225">
      <pivotArea dataOnly="0" labelOnly="1" outline="0" fieldPosition="0">
        <references count="5">
          <reference field="1" count="1" selected="0">
            <x v="3"/>
          </reference>
          <reference field="2" count="1" selected="0">
            <x v="364"/>
          </reference>
          <reference field="3" count="1">
            <x v="1"/>
          </reference>
          <reference field="5" count="1" selected="0">
            <x v="420"/>
          </reference>
          <reference field="11" count="1" selected="0">
            <x v="12"/>
          </reference>
        </references>
      </pivotArea>
    </format>
    <format dxfId="23224">
      <pivotArea dataOnly="0" labelOnly="1" outline="0" fieldPosition="0">
        <references count="5">
          <reference field="1" count="1" selected="0">
            <x v="3"/>
          </reference>
          <reference field="2" count="1" selected="0">
            <x v="364"/>
          </reference>
          <reference field="3" count="1">
            <x v="0"/>
          </reference>
          <reference field="5" count="1" selected="0">
            <x v="639"/>
          </reference>
          <reference field="11" count="1" selected="0">
            <x v="12"/>
          </reference>
        </references>
      </pivotArea>
    </format>
    <format dxfId="23223">
      <pivotArea dataOnly="0" labelOnly="1" outline="0" fieldPosition="0">
        <references count="5">
          <reference field="1" count="1" selected="0">
            <x v="3"/>
          </reference>
          <reference field="2" count="1" selected="0">
            <x v="364"/>
          </reference>
          <reference field="3" count="1">
            <x v="1"/>
          </reference>
          <reference field="5" count="1" selected="0">
            <x v="883"/>
          </reference>
          <reference field="11" count="1" selected="0">
            <x v="12"/>
          </reference>
        </references>
      </pivotArea>
    </format>
    <format dxfId="23222">
      <pivotArea dataOnly="0" labelOnly="1" outline="0" fieldPosition="0">
        <references count="6">
          <reference field="1" count="1" selected="0">
            <x v="3"/>
          </reference>
          <reference field="2" count="1" selected="0">
            <x v="0"/>
          </reference>
          <reference field="3" count="1" selected="0">
            <x v="1"/>
          </reference>
          <reference field="4" count="1">
            <x v="39"/>
          </reference>
          <reference field="5" count="1" selected="0">
            <x v="116"/>
          </reference>
          <reference field="11" count="1" selected="0">
            <x v="1"/>
          </reference>
        </references>
      </pivotArea>
    </format>
    <format dxfId="23221">
      <pivotArea dataOnly="0" labelOnly="1" outline="0" fieldPosition="0">
        <references count="6">
          <reference field="1" count="1" selected="0">
            <x v="3"/>
          </reference>
          <reference field="2" count="1" selected="0">
            <x v="0"/>
          </reference>
          <reference field="3" count="1" selected="0">
            <x v="1"/>
          </reference>
          <reference field="4" count="1">
            <x v="44"/>
          </reference>
          <reference field="5" count="1" selected="0">
            <x v="583"/>
          </reference>
          <reference field="11" count="1" selected="0">
            <x v="1"/>
          </reference>
        </references>
      </pivotArea>
    </format>
    <format dxfId="23220">
      <pivotArea dataOnly="0" labelOnly="1" outline="0" fieldPosition="0">
        <references count="6">
          <reference field="1" count="1" selected="0">
            <x v="4"/>
          </reference>
          <reference field="2" count="1" selected="0">
            <x v="1"/>
          </reference>
          <reference field="3" count="1" selected="0">
            <x v="1"/>
          </reference>
          <reference field="4" count="1">
            <x v="49"/>
          </reference>
          <reference field="5" count="1" selected="0">
            <x v="155"/>
          </reference>
          <reference field="11" count="1" selected="0">
            <x v="1"/>
          </reference>
        </references>
      </pivotArea>
    </format>
    <format dxfId="23219">
      <pivotArea dataOnly="0" labelOnly="1" outline="0" fieldPosition="0">
        <references count="6">
          <reference field="1" count="1" selected="0">
            <x v="4"/>
          </reference>
          <reference field="2" count="1" selected="0">
            <x v="1"/>
          </reference>
          <reference field="3" count="1" selected="0">
            <x v="1"/>
          </reference>
          <reference field="4" count="1">
            <x v="54"/>
          </reference>
          <reference field="5" count="1" selected="0">
            <x v="620"/>
          </reference>
          <reference field="11" count="1" selected="0">
            <x v="1"/>
          </reference>
        </references>
      </pivotArea>
    </format>
    <format dxfId="23218">
      <pivotArea dataOnly="0" labelOnly="1" outline="0" fieldPosition="0">
        <references count="6">
          <reference field="1" count="1" selected="0">
            <x v="5"/>
          </reference>
          <reference field="2" count="1" selected="0">
            <x v="2"/>
          </reference>
          <reference field="3" count="1" selected="0">
            <x v="1"/>
          </reference>
          <reference field="4" count="1">
            <x v="58"/>
          </reference>
          <reference field="5" count="1" selected="0">
            <x v="191"/>
          </reference>
          <reference field="11" count="1" selected="0">
            <x v="1"/>
          </reference>
        </references>
      </pivotArea>
    </format>
    <format dxfId="23217">
      <pivotArea dataOnly="0" labelOnly="1" outline="0" fieldPosition="0">
        <references count="6">
          <reference field="1" count="1" selected="0">
            <x v="5"/>
          </reference>
          <reference field="2" count="1" selected="0">
            <x v="2"/>
          </reference>
          <reference field="3" count="1" selected="0">
            <x v="1"/>
          </reference>
          <reference field="4" count="1">
            <x v="61"/>
          </reference>
          <reference field="5" count="1" selected="0">
            <x v="655"/>
          </reference>
          <reference field="11" count="1" selected="0">
            <x v="1"/>
          </reference>
        </references>
      </pivotArea>
    </format>
    <format dxfId="23216">
      <pivotArea dataOnly="0" labelOnly="1" outline="0" fieldPosition="0">
        <references count="6">
          <reference field="1" count="1" selected="0">
            <x v="6"/>
          </reference>
          <reference field="2" count="1" selected="0">
            <x v="3"/>
          </reference>
          <reference field="3" count="1" selected="0">
            <x v="1"/>
          </reference>
          <reference field="4" count="1">
            <x v="64"/>
          </reference>
          <reference field="5" count="1" selected="0">
            <x v="219"/>
          </reference>
          <reference field="11" count="1" selected="0">
            <x v="1"/>
          </reference>
        </references>
      </pivotArea>
    </format>
    <format dxfId="23215">
      <pivotArea dataOnly="0" labelOnly="1" outline="0" fieldPosition="0">
        <references count="6">
          <reference field="1" count="1" selected="0">
            <x v="6"/>
          </reference>
          <reference field="2" count="1" selected="0">
            <x v="3"/>
          </reference>
          <reference field="3" count="1" selected="0">
            <x v="1"/>
          </reference>
          <reference field="4" count="1">
            <x v="65"/>
          </reference>
          <reference field="5" count="1" selected="0">
            <x v="685"/>
          </reference>
          <reference field="11" count="1" selected="0">
            <x v="1"/>
          </reference>
        </references>
      </pivotArea>
    </format>
    <format dxfId="23214">
      <pivotArea dataOnly="0" labelOnly="1" outline="0" fieldPosition="0">
        <references count="6">
          <reference field="1" count="1" selected="0">
            <x v="0"/>
          </reference>
          <reference field="2" count="1" selected="0">
            <x v="4"/>
          </reference>
          <reference field="3" count="1" selected="0">
            <x v="1"/>
          </reference>
          <reference field="4" count="1">
            <x v="66"/>
          </reference>
          <reference field="5" count="1" selected="0">
            <x v="249"/>
          </reference>
          <reference field="11" count="1" selected="0">
            <x v="1"/>
          </reference>
        </references>
      </pivotArea>
    </format>
    <format dxfId="23213">
      <pivotArea dataOnly="0" labelOnly="1" outline="0" fieldPosition="0">
        <references count="6">
          <reference field="1" count="1" selected="0">
            <x v="0"/>
          </reference>
          <reference field="2" count="1" selected="0">
            <x v="4"/>
          </reference>
          <reference field="3" count="1" selected="0">
            <x v="1"/>
          </reference>
          <reference field="4" count="1">
            <x v="65"/>
          </reference>
          <reference field="5" count="1" selected="0">
            <x v="714"/>
          </reference>
          <reference field="11" count="1" selected="0">
            <x v="1"/>
          </reference>
        </references>
      </pivotArea>
    </format>
    <format dxfId="23212">
      <pivotArea dataOnly="0" labelOnly="1" outline="0" fieldPosition="0">
        <references count="6">
          <reference field="1" count="1" selected="0">
            <x v="1"/>
          </reference>
          <reference field="2" count="1" selected="0">
            <x v="5"/>
          </reference>
          <reference field="3" count="1" selected="0">
            <x v="1"/>
          </reference>
          <reference field="4" count="1">
            <x v="63"/>
          </reference>
          <reference field="5" count="1" selected="0">
            <x v="279"/>
          </reference>
          <reference field="11" count="1" selected="0">
            <x v="1"/>
          </reference>
        </references>
      </pivotArea>
    </format>
    <format dxfId="23211">
      <pivotArea dataOnly="0" labelOnly="1" outline="0" fieldPosition="0">
        <references count="6">
          <reference field="1" count="1" selected="0">
            <x v="1"/>
          </reference>
          <reference field="2" count="1" selected="0">
            <x v="5"/>
          </reference>
          <reference field="3" count="1" selected="0">
            <x v="1"/>
          </reference>
          <reference field="4" count="1">
            <x v="61"/>
          </reference>
          <reference field="5" count="1" selected="0">
            <x v="741"/>
          </reference>
          <reference field="11" count="1" selected="0">
            <x v="1"/>
          </reference>
        </references>
      </pivotArea>
    </format>
    <format dxfId="23210">
      <pivotArea dataOnly="0" labelOnly="1" outline="0" fieldPosition="0">
        <references count="6">
          <reference field="1" count="1" selected="0">
            <x v="2"/>
          </reference>
          <reference field="2" count="1" selected="0">
            <x v="6"/>
          </reference>
          <reference field="3" count="1" selected="0">
            <x v="1"/>
          </reference>
          <reference field="4" count="1">
            <x v="57"/>
          </reference>
          <reference field="5" count="1" selected="0">
            <x v="305"/>
          </reference>
          <reference field="11" count="1" selected="0">
            <x v="1"/>
          </reference>
        </references>
      </pivotArea>
    </format>
    <format dxfId="23209">
      <pivotArea dataOnly="0" labelOnly="1" outline="0" fieldPosition="0">
        <references count="6">
          <reference field="1" count="1" selected="0">
            <x v="2"/>
          </reference>
          <reference field="2" count="1" selected="0">
            <x v="6"/>
          </reference>
          <reference field="3" count="1" selected="0">
            <x v="1"/>
          </reference>
          <reference field="4" count="1">
            <x v="52"/>
          </reference>
          <reference field="5" count="1" selected="0">
            <x v="769"/>
          </reference>
          <reference field="11" count="1" selected="0">
            <x v="1"/>
          </reference>
        </references>
      </pivotArea>
    </format>
    <format dxfId="23208">
      <pivotArea dataOnly="0" labelOnly="1" outline="0" fieldPosition="0">
        <references count="6">
          <reference field="1" count="1" selected="0">
            <x v="3"/>
          </reference>
          <reference field="2" count="1" selected="0">
            <x v="7"/>
          </reference>
          <reference field="3" count="1" selected="0">
            <x v="1"/>
          </reference>
          <reference field="4" count="1">
            <x v="47"/>
          </reference>
          <reference field="5" count="1" selected="0">
            <x v="328"/>
          </reference>
          <reference field="11" count="1" selected="0">
            <x v="1"/>
          </reference>
        </references>
      </pivotArea>
    </format>
    <format dxfId="23207">
      <pivotArea dataOnly="0" labelOnly="1" outline="0" fieldPosition="0">
        <references count="6">
          <reference field="1" count="1" selected="0">
            <x v="3"/>
          </reference>
          <reference field="2" count="1" selected="0">
            <x v="7"/>
          </reference>
          <reference field="3" count="1" selected="0">
            <x v="1"/>
          </reference>
          <reference field="4" count="1">
            <x v="42"/>
          </reference>
          <reference field="5" count="1" selected="0">
            <x v="790"/>
          </reference>
          <reference field="11" count="1" selected="0">
            <x v="1"/>
          </reference>
        </references>
      </pivotArea>
    </format>
    <format dxfId="23206">
      <pivotArea dataOnly="0" labelOnly="1" outline="0" fieldPosition="0">
        <references count="6">
          <reference field="1" count="1" selected="0">
            <x v="4"/>
          </reference>
          <reference field="2" count="1" selected="0">
            <x v="8"/>
          </reference>
          <reference field="3" count="1" selected="0">
            <x v="1"/>
          </reference>
          <reference field="4" count="1">
            <x v="36"/>
          </reference>
          <reference field="5" count="1" selected="0">
            <x v="355"/>
          </reference>
          <reference field="11" count="1" selected="0">
            <x v="1"/>
          </reference>
        </references>
      </pivotArea>
    </format>
    <format dxfId="23205">
      <pivotArea dataOnly="0" labelOnly="1" outline="0" fieldPosition="0">
        <references count="6">
          <reference field="1" count="1" selected="0">
            <x v="4"/>
          </reference>
          <reference field="2" count="1" selected="0">
            <x v="8"/>
          </reference>
          <reference field="3" count="1" selected="0">
            <x v="1"/>
          </reference>
          <reference field="4" count="1">
            <x v="30"/>
          </reference>
          <reference field="5" count="1" selected="0">
            <x v="819"/>
          </reference>
          <reference field="11" count="1" selected="0">
            <x v="1"/>
          </reference>
        </references>
      </pivotArea>
    </format>
    <format dxfId="23204">
      <pivotArea dataOnly="0" labelOnly="1" outline="0" fieldPosition="0">
        <references count="6">
          <reference field="1" count="1" selected="0">
            <x v="5"/>
          </reference>
          <reference field="2" count="1" selected="0">
            <x v="9"/>
          </reference>
          <reference field="3" count="1" selected="0">
            <x v="1"/>
          </reference>
          <reference field="4" count="1">
            <x v="24"/>
          </reference>
          <reference field="5" count="1" selected="0">
            <x v="386"/>
          </reference>
          <reference field="11" count="1" selected="0">
            <x v="1"/>
          </reference>
        </references>
      </pivotArea>
    </format>
    <format dxfId="23203">
      <pivotArea dataOnly="0" labelOnly="1" outline="0" fieldPosition="0">
        <references count="6">
          <reference field="1" count="1" selected="0">
            <x v="5"/>
          </reference>
          <reference field="2" count="1" selected="0">
            <x v="9"/>
          </reference>
          <reference field="3" count="1" selected="0">
            <x v="1"/>
          </reference>
          <reference field="4" count="1">
            <x v="19"/>
          </reference>
          <reference field="5" count="1" selected="0">
            <x v="850"/>
          </reference>
          <reference field="11" count="1" selected="0">
            <x v="1"/>
          </reference>
        </references>
      </pivotArea>
    </format>
    <format dxfId="23202">
      <pivotArea dataOnly="0" labelOnly="1" outline="0" fieldPosition="0">
        <references count="6">
          <reference field="1" count="1" selected="0">
            <x v="6"/>
          </reference>
          <reference field="2" count="1" selected="0">
            <x v="10"/>
          </reference>
          <reference field="3" count="1" selected="0">
            <x v="1"/>
          </reference>
          <reference field="4" count="1">
            <x v="14"/>
          </reference>
          <reference field="5" count="1" selected="0">
            <x v="417"/>
          </reference>
          <reference field="11" count="1" selected="0">
            <x v="1"/>
          </reference>
        </references>
      </pivotArea>
    </format>
    <format dxfId="23201">
      <pivotArea dataOnly="0" labelOnly="1" outline="0" fieldPosition="0">
        <references count="6">
          <reference field="1" count="1" selected="0">
            <x v="6"/>
          </reference>
          <reference field="2" count="1" selected="0">
            <x v="10"/>
          </reference>
          <reference field="3" count="1" selected="0">
            <x v="1"/>
          </reference>
          <reference field="4" count="1">
            <x v="9"/>
          </reference>
          <reference field="5" count="1" selected="0">
            <x v="882"/>
          </reference>
          <reference field="11" count="1" selected="0">
            <x v="1"/>
          </reference>
        </references>
      </pivotArea>
    </format>
    <format dxfId="23200">
      <pivotArea dataOnly="0" labelOnly="1" outline="0" fieldPosition="0">
        <references count="6">
          <reference field="1" count="1" selected="0">
            <x v="0"/>
          </reference>
          <reference field="2" count="1" selected="0">
            <x v="11"/>
          </reference>
          <reference field="3" count="1" selected="0">
            <x v="1"/>
          </reference>
          <reference field="4" count="1">
            <x v="6"/>
          </reference>
          <reference field="5" count="1" selected="0">
            <x v="453"/>
          </reference>
          <reference field="11" count="1" selected="0">
            <x v="1"/>
          </reference>
        </references>
      </pivotArea>
    </format>
    <format dxfId="23199">
      <pivotArea dataOnly="0" labelOnly="1" outline="0" fieldPosition="0">
        <references count="6">
          <reference field="1" count="1" selected="0">
            <x v="1"/>
          </reference>
          <reference field="2" count="1" selected="0">
            <x v="12"/>
          </reference>
          <reference field="3" count="1" selected="0">
            <x v="1"/>
          </reference>
          <reference field="4" count="1">
            <x v="5"/>
          </reference>
          <reference field="5" count="1" selected="0">
            <x v="28"/>
          </reference>
          <reference field="11" count="1" selected="0">
            <x v="1"/>
          </reference>
        </references>
      </pivotArea>
    </format>
    <format dxfId="23198">
      <pivotArea dataOnly="0" labelOnly="1" outline="0" fieldPosition="0">
        <references count="6">
          <reference field="1" count="1" selected="0">
            <x v="2"/>
          </reference>
          <reference field="2" count="1" selected="0">
            <x v="13"/>
          </reference>
          <reference field="3" count="1" selected="0">
            <x v="1"/>
          </reference>
          <reference field="4" count="1">
            <x v="6"/>
          </reference>
          <reference field="5" count="1" selected="0">
            <x v="70"/>
          </reference>
          <reference field="11" count="1" selected="0">
            <x v="1"/>
          </reference>
        </references>
      </pivotArea>
    </format>
    <format dxfId="23197">
      <pivotArea dataOnly="0" labelOnly="1" outline="0" fieldPosition="0">
        <references count="6">
          <reference field="1" count="1" selected="0">
            <x v="2"/>
          </reference>
          <reference field="2" count="1" selected="0">
            <x v="13"/>
          </reference>
          <reference field="3" count="1" selected="0">
            <x v="1"/>
          </reference>
          <reference field="4" count="1">
            <x v="9"/>
          </reference>
          <reference field="5" count="1" selected="0">
            <x v="541"/>
          </reference>
          <reference field="11" count="1" selected="0">
            <x v="1"/>
          </reference>
        </references>
      </pivotArea>
    </format>
    <format dxfId="23196">
      <pivotArea dataOnly="0" labelOnly="1" outline="0" fieldPosition="0">
        <references count="6">
          <reference field="1" count="1" selected="0">
            <x v="3"/>
          </reference>
          <reference field="2" count="1" selected="0">
            <x v="14"/>
          </reference>
          <reference field="3" count="1" selected="0">
            <x v="1"/>
          </reference>
          <reference field="4" count="1">
            <x v="13"/>
          </reference>
          <reference field="5" count="1" selected="0">
            <x v="110"/>
          </reference>
          <reference field="11" count="1" selected="0">
            <x v="1"/>
          </reference>
        </references>
      </pivotArea>
    </format>
    <format dxfId="23195">
      <pivotArea dataOnly="0" labelOnly="1" outline="0" fieldPosition="0">
        <references count="6">
          <reference field="1" count="1" selected="0">
            <x v="3"/>
          </reference>
          <reference field="2" count="1" selected="0">
            <x v="14"/>
          </reference>
          <reference field="3" count="1" selected="0">
            <x v="1"/>
          </reference>
          <reference field="4" count="1">
            <x v="17"/>
          </reference>
          <reference field="5" count="1" selected="0">
            <x v="578"/>
          </reference>
          <reference field="11" count="1" selected="0">
            <x v="1"/>
          </reference>
        </references>
      </pivotArea>
    </format>
    <format dxfId="23194">
      <pivotArea dataOnly="0" labelOnly="1" outline="0" fieldPosition="0">
        <references count="6">
          <reference field="1" count="1" selected="0">
            <x v="4"/>
          </reference>
          <reference field="2" count="1" selected="0">
            <x v="15"/>
          </reference>
          <reference field="3" count="1" selected="0">
            <x v="1"/>
          </reference>
          <reference field="4" count="1">
            <x v="22"/>
          </reference>
          <reference field="5" count="1" selected="0">
            <x v="146"/>
          </reference>
          <reference field="11" count="1" selected="0">
            <x v="1"/>
          </reference>
        </references>
      </pivotArea>
    </format>
    <format dxfId="23193">
      <pivotArea dataOnly="0" labelOnly="1" outline="0" fieldPosition="0">
        <references count="6">
          <reference field="1" count="1" selected="0">
            <x v="4"/>
          </reference>
          <reference field="2" count="1" selected="0">
            <x v="15"/>
          </reference>
          <reference field="3" count="1" selected="0">
            <x v="1"/>
          </reference>
          <reference field="4" count="1">
            <x v="26"/>
          </reference>
          <reference field="5" count="1" selected="0">
            <x v="606"/>
          </reference>
          <reference field="11" count="1" selected="0">
            <x v="1"/>
          </reference>
        </references>
      </pivotArea>
    </format>
    <format dxfId="23192">
      <pivotArea dataOnly="0" labelOnly="1" outline="0" fieldPosition="0">
        <references count="6">
          <reference field="1" count="1" selected="0">
            <x v="5"/>
          </reference>
          <reference field="2" count="1" selected="0">
            <x v="16"/>
          </reference>
          <reference field="3" count="1" selected="0">
            <x v="1"/>
          </reference>
          <reference field="4" count="1">
            <x v="31"/>
          </reference>
          <reference field="5" count="1" selected="0">
            <x v="171"/>
          </reference>
          <reference field="11" count="1" selected="0">
            <x v="1"/>
          </reference>
        </references>
      </pivotArea>
    </format>
    <format dxfId="23191">
      <pivotArea dataOnly="0" labelOnly="1" outline="0" fieldPosition="0">
        <references count="6">
          <reference field="1" count="1" selected="0">
            <x v="5"/>
          </reference>
          <reference field="2" count="1" selected="0">
            <x v="16"/>
          </reference>
          <reference field="3" count="1" selected="0">
            <x v="1"/>
          </reference>
          <reference field="4" count="1">
            <x v="35"/>
          </reference>
          <reference field="5" count="1" selected="0">
            <x v="633"/>
          </reference>
          <reference field="11" count="1" selected="0">
            <x v="1"/>
          </reference>
        </references>
      </pivotArea>
    </format>
    <format dxfId="23190">
      <pivotArea dataOnly="0" labelOnly="1" outline="0" fieldPosition="0">
        <references count="6">
          <reference field="1" count="1" selected="0">
            <x v="6"/>
          </reference>
          <reference field="2" count="1" selected="0">
            <x v="17"/>
          </reference>
          <reference field="3" count="1" selected="0">
            <x v="1"/>
          </reference>
          <reference field="4" count="1">
            <x v="39"/>
          </reference>
          <reference field="5" count="1" selected="0">
            <x v="199"/>
          </reference>
          <reference field="11" count="1" selected="0">
            <x v="1"/>
          </reference>
        </references>
      </pivotArea>
    </format>
    <format dxfId="23189">
      <pivotArea dataOnly="0" labelOnly="1" outline="0" fieldPosition="0">
        <references count="6">
          <reference field="1" count="1" selected="0">
            <x v="6"/>
          </reference>
          <reference field="2" count="1" selected="0">
            <x v="17"/>
          </reference>
          <reference field="3" count="1" selected="0">
            <x v="1"/>
          </reference>
          <reference field="4" count="1">
            <x v="43"/>
          </reference>
          <reference field="5" count="1" selected="0">
            <x v="658"/>
          </reference>
          <reference field="11" count="1" selected="0">
            <x v="1"/>
          </reference>
        </references>
      </pivotArea>
    </format>
    <format dxfId="23188">
      <pivotArea dataOnly="0" labelOnly="1" outline="0" fieldPosition="0">
        <references count="6">
          <reference field="1" count="1" selected="0">
            <x v="0"/>
          </reference>
          <reference field="2" count="1" selected="0">
            <x v="18"/>
          </reference>
          <reference field="3" count="1" selected="0">
            <x v="1"/>
          </reference>
          <reference field="4" count="1">
            <x v="46"/>
          </reference>
          <reference field="5" count="1" selected="0">
            <x v="218"/>
          </reference>
          <reference field="11" count="1" selected="0">
            <x v="1"/>
          </reference>
        </references>
      </pivotArea>
    </format>
    <format dxfId="23187">
      <pivotArea dataOnly="0" labelOnly="1" outline="0" fieldPosition="0">
        <references count="6">
          <reference field="1" count="1" selected="0">
            <x v="0"/>
          </reference>
          <reference field="2" count="1" selected="0">
            <x v="18"/>
          </reference>
          <reference field="3" count="1" selected="0">
            <x v="1"/>
          </reference>
          <reference field="4" count="1">
            <x v="49"/>
          </reference>
          <reference field="5" count="1" selected="0">
            <x v="680"/>
          </reference>
          <reference field="11" count="1" selected="0">
            <x v="1"/>
          </reference>
        </references>
      </pivotArea>
    </format>
    <format dxfId="23186">
      <pivotArea dataOnly="0" labelOnly="1" outline="0" fieldPosition="0">
        <references count="6">
          <reference field="1" count="1" selected="0">
            <x v="1"/>
          </reference>
          <reference field="2" count="1" selected="0">
            <x v="19"/>
          </reference>
          <reference field="3" count="1" selected="0">
            <x v="1"/>
          </reference>
          <reference field="4" count="1">
            <x v="51"/>
          </reference>
          <reference field="5" count="1" selected="0">
            <x v="239"/>
          </reference>
          <reference field="11" count="1" selected="0">
            <x v="1"/>
          </reference>
        </references>
      </pivotArea>
    </format>
    <format dxfId="23185">
      <pivotArea dataOnly="0" labelOnly="1" outline="0" fieldPosition="0">
        <references count="6">
          <reference field="1" count="1" selected="0">
            <x v="1"/>
          </reference>
          <reference field="2" count="1" selected="0">
            <x v="19"/>
          </reference>
          <reference field="3" count="1" selected="0">
            <x v="1"/>
          </reference>
          <reference field="4" count="1">
            <x v="53"/>
          </reference>
          <reference field="5" count="1" selected="0">
            <x v="699"/>
          </reference>
          <reference field="11" count="1" selected="0">
            <x v="1"/>
          </reference>
        </references>
      </pivotArea>
    </format>
    <format dxfId="23184">
      <pivotArea dataOnly="0" labelOnly="1" outline="0" fieldPosition="0">
        <references count="6">
          <reference field="1" count="1" selected="0">
            <x v="2"/>
          </reference>
          <reference field="2" count="1" selected="0">
            <x v="20"/>
          </reference>
          <reference field="3" count="1" selected="0">
            <x v="1"/>
          </reference>
          <reference field="4" count="1">
            <x v="54"/>
          </reference>
          <reference field="5" count="1" selected="0">
            <x v="262"/>
          </reference>
          <reference field="11" count="1" selected="0">
            <x v="1"/>
          </reference>
        </references>
      </pivotArea>
    </format>
    <format dxfId="23183">
      <pivotArea dataOnly="0" labelOnly="1" outline="0" fieldPosition="0">
        <references count="6">
          <reference field="1" count="1" selected="0">
            <x v="2"/>
          </reference>
          <reference field="2" count="1" selected="0">
            <x v="20"/>
          </reference>
          <reference field="3" count="1" selected="0">
            <x v="1"/>
          </reference>
          <reference field="4" count="1">
            <x v="55"/>
          </reference>
          <reference field="5" count="1" selected="0">
            <x v="720"/>
          </reference>
          <reference field="11" count="1" selected="0">
            <x v="1"/>
          </reference>
        </references>
      </pivotArea>
    </format>
    <format dxfId="23182">
      <pivotArea dataOnly="0" labelOnly="1" outline="0" fieldPosition="0">
        <references count="6">
          <reference field="1" count="1" selected="0">
            <x v="3"/>
          </reference>
          <reference field="2" count="1" selected="0">
            <x v="21"/>
          </reference>
          <reference field="3" count="1" selected="0">
            <x v="1"/>
          </reference>
          <reference field="4" count="1">
            <x v="54"/>
          </reference>
          <reference field="5" count="1" selected="0">
            <x v="743"/>
          </reference>
          <reference field="11" count="1" selected="0">
            <x v="1"/>
          </reference>
        </references>
      </pivotArea>
    </format>
    <format dxfId="23181">
      <pivotArea dataOnly="0" labelOnly="1" outline="0" fieldPosition="0">
        <references count="6">
          <reference field="1" count="1" selected="0">
            <x v="4"/>
          </reference>
          <reference field="2" count="1" selected="0">
            <x v="22"/>
          </reference>
          <reference field="3" count="1" selected="0">
            <x v="1"/>
          </reference>
          <reference field="4" count="1">
            <x v="52"/>
          </reference>
          <reference field="5" count="1" selected="0">
            <x v="307"/>
          </reference>
          <reference field="11" count="1" selected="0">
            <x v="1"/>
          </reference>
        </references>
      </pivotArea>
    </format>
    <format dxfId="23180">
      <pivotArea dataOnly="0" labelOnly="1" outline="0" fieldPosition="0">
        <references count="6">
          <reference field="1" count="1" selected="0">
            <x v="4"/>
          </reference>
          <reference field="2" count="1" selected="0">
            <x v="22"/>
          </reference>
          <reference field="3" count="1" selected="0">
            <x v="1"/>
          </reference>
          <reference field="4" count="1">
            <x v="50"/>
          </reference>
          <reference field="5" count="1" selected="0">
            <x v="768"/>
          </reference>
          <reference field="11" count="1" selected="0">
            <x v="1"/>
          </reference>
        </references>
      </pivotArea>
    </format>
    <format dxfId="23179">
      <pivotArea dataOnly="0" labelOnly="1" outline="0" fieldPosition="0">
        <references count="6">
          <reference field="1" count="1" selected="0">
            <x v="5"/>
          </reference>
          <reference field="2" count="1" selected="0">
            <x v="23"/>
          </reference>
          <reference field="3" count="1" selected="0">
            <x v="1"/>
          </reference>
          <reference field="4" count="1">
            <x v="46"/>
          </reference>
          <reference field="5" count="1" selected="0">
            <x v="330"/>
          </reference>
          <reference field="11" count="1" selected="0">
            <x v="1"/>
          </reference>
        </references>
      </pivotArea>
    </format>
    <format dxfId="23178">
      <pivotArea dataOnly="0" labelOnly="1" outline="0" fieldPosition="0">
        <references count="6">
          <reference field="1" count="1" selected="0">
            <x v="5"/>
          </reference>
          <reference field="2" count="1" selected="0">
            <x v="23"/>
          </reference>
          <reference field="3" count="1" selected="0">
            <x v="1"/>
          </reference>
          <reference field="4" count="1">
            <x v="43"/>
          </reference>
          <reference field="5" count="1" selected="0">
            <x v="791"/>
          </reference>
          <reference field="11" count="1" selected="0">
            <x v="1"/>
          </reference>
        </references>
      </pivotArea>
    </format>
    <format dxfId="23177">
      <pivotArea dataOnly="0" labelOnly="1" outline="0" fieldPosition="0">
        <references count="6">
          <reference field="1" count="1" selected="0">
            <x v="6"/>
          </reference>
          <reference field="2" count="1" selected="0">
            <x v="24"/>
          </reference>
          <reference field="3" count="1" selected="0">
            <x v="1"/>
          </reference>
          <reference field="4" count="1">
            <x v="38"/>
          </reference>
          <reference field="5" count="1" selected="0">
            <x v="358"/>
          </reference>
          <reference field="11" count="1" selected="0">
            <x v="1"/>
          </reference>
        </references>
      </pivotArea>
    </format>
    <format dxfId="23176">
      <pivotArea dataOnly="0" labelOnly="1" outline="0" fieldPosition="0">
        <references count="6">
          <reference field="1" count="1" selected="0">
            <x v="6"/>
          </reference>
          <reference field="2" count="1" selected="0">
            <x v="24"/>
          </reference>
          <reference field="3" count="1" selected="0">
            <x v="1"/>
          </reference>
          <reference field="4" count="1">
            <x v="34"/>
          </reference>
          <reference field="5" count="1" selected="0">
            <x v="823"/>
          </reference>
          <reference field="11" count="1" selected="0">
            <x v="1"/>
          </reference>
        </references>
      </pivotArea>
    </format>
    <format dxfId="23175">
      <pivotArea dataOnly="0" labelOnly="1" outline="0" fieldPosition="0">
        <references count="6">
          <reference field="1" count="1" selected="0">
            <x v="0"/>
          </reference>
          <reference field="2" count="1" selected="0">
            <x v="25"/>
          </reference>
          <reference field="3" count="1" selected="0">
            <x v="1"/>
          </reference>
          <reference field="4" count="1">
            <x v="29"/>
          </reference>
          <reference field="5" count="1" selected="0">
            <x v="392"/>
          </reference>
          <reference field="11" count="1" selected="0">
            <x v="1"/>
          </reference>
        </references>
      </pivotArea>
    </format>
    <format dxfId="23174">
      <pivotArea dataOnly="0" labelOnly="1" outline="0" fieldPosition="0">
        <references count="6">
          <reference field="1" count="1" selected="0">
            <x v="0"/>
          </reference>
          <reference field="2" count="1" selected="0">
            <x v="25"/>
          </reference>
          <reference field="3" count="1" selected="0">
            <x v="1"/>
          </reference>
          <reference field="4" count="1">
            <x v="24"/>
          </reference>
          <reference field="5" count="1" selected="0">
            <x v="862"/>
          </reference>
          <reference field="11" count="1" selected="0">
            <x v="1"/>
          </reference>
        </references>
      </pivotArea>
    </format>
    <format dxfId="23173">
      <pivotArea dataOnly="0" labelOnly="1" outline="0" fieldPosition="0">
        <references count="6">
          <reference field="1" count="1" selected="0">
            <x v="1"/>
          </reference>
          <reference field="2" count="1" selected="0">
            <x v="26"/>
          </reference>
          <reference field="3" count="1" selected="0">
            <x v="1"/>
          </reference>
          <reference field="4" count="1">
            <x v="20"/>
          </reference>
          <reference field="5" count="1" selected="0">
            <x v="433"/>
          </reference>
          <reference field="11" count="1" selected="0">
            <x v="1"/>
          </reference>
        </references>
      </pivotArea>
    </format>
    <format dxfId="23172">
      <pivotArea dataOnly="0" labelOnly="1" outline="0" fieldPosition="0">
        <references count="6">
          <reference field="1" count="1" selected="0">
            <x v="2"/>
          </reference>
          <reference field="2" count="1" selected="0">
            <x v="27"/>
          </reference>
          <reference field="3" count="1" selected="0">
            <x v="1"/>
          </reference>
          <reference field="4" count="1">
            <x v="17"/>
          </reference>
          <reference field="5" count="1" selected="0">
            <x v="11"/>
          </reference>
          <reference field="11" count="1" selected="0">
            <x v="1"/>
          </reference>
        </references>
      </pivotArea>
    </format>
    <format dxfId="23171">
      <pivotArea dataOnly="0" labelOnly="1" outline="0" fieldPosition="0">
        <references count="6">
          <reference field="1" count="1" selected="0">
            <x v="3"/>
          </reference>
          <reference field="2" count="1" selected="0">
            <x v="28"/>
          </reference>
          <reference field="3" count="1" selected="0">
            <x v="1"/>
          </reference>
          <reference field="4" count="1">
            <x v="19"/>
          </reference>
          <reference field="5" count="1" selected="0">
            <x v="64"/>
          </reference>
          <reference field="11" count="1" selected="0">
            <x v="1"/>
          </reference>
        </references>
      </pivotArea>
    </format>
    <format dxfId="23170">
      <pivotArea dataOnly="0" labelOnly="1" outline="0" fieldPosition="0">
        <references count="6">
          <reference field="1" count="1" selected="0">
            <x v="3"/>
          </reference>
          <reference field="2" count="1" selected="0">
            <x v="28"/>
          </reference>
          <reference field="3" count="1" selected="0">
            <x v="1"/>
          </reference>
          <reference field="4" count="1">
            <x v="22"/>
          </reference>
          <reference field="5" count="1" selected="0">
            <x v="537"/>
          </reference>
          <reference field="11" count="1" selected="0">
            <x v="1"/>
          </reference>
        </references>
      </pivotArea>
    </format>
    <format dxfId="23169">
      <pivotArea dataOnly="0" labelOnly="1" outline="0" fieldPosition="0">
        <references count="6">
          <reference field="1" count="1" selected="0">
            <x v="4"/>
          </reference>
          <reference field="2" count="1" selected="0">
            <x v="29"/>
          </reference>
          <reference field="3" count="1" selected="0">
            <x v="1"/>
          </reference>
          <reference field="4" count="1">
            <x v="28"/>
          </reference>
          <reference field="5" count="1" selected="0">
            <x v="109"/>
          </reference>
          <reference field="11" count="1" selected="0">
            <x v="1"/>
          </reference>
        </references>
      </pivotArea>
    </format>
    <format dxfId="23168">
      <pivotArea dataOnly="0" labelOnly="1" outline="0" fieldPosition="0">
        <references count="6">
          <reference field="1" count="1" selected="0">
            <x v="4"/>
          </reference>
          <reference field="2" count="1" selected="0">
            <x v="29"/>
          </reference>
          <reference field="3" count="1" selected="0">
            <x v="1"/>
          </reference>
          <reference field="4" count="1">
            <x v="35"/>
          </reference>
          <reference field="5" count="1" selected="0">
            <x v="582"/>
          </reference>
          <reference field="11" count="1" selected="0">
            <x v="1"/>
          </reference>
        </references>
      </pivotArea>
    </format>
    <format dxfId="23167">
      <pivotArea dataOnly="0" labelOnly="1" outline="0" fieldPosition="0">
        <references count="6">
          <reference field="1" count="1" selected="0">
            <x v="5"/>
          </reference>
          <reference field="2" count="1" selected="0">
            <x v="30"/>
          </reference>
          <reference field="3" count="1" selected="0">
            <x v="1"/>
          </reference>
          <reference field="4" count="1">
            <x v="42"/>
          </reference>
          <reference field="5" count="1" selected="0">
            <x v="152"/>
          </reference>
          <reference field="11" count="1" selected="0">
            <x v="1"/>
          </reference>
        </references>
      </pivotArea>
    </format>
    <format dxfId="23166">
      <pivotArea dataOnly="0" labelOnly="1" outline="0" fieldPosition="0">
        <references count="6">
          <reference field="1" count="1" selected="0">
            <x v="5"/>
          </reference>
          <reference field="2" count="1" selected="0">
            <x v="30"/>
          </reference>
          <reference field="3" count="1" selected="0">
            <x v="1"/>
          </reference>
          <reference field="4" count="1">
            <x v="48"/>
          </reference>
          <reference field="5" count="1" selected="0">
            <x v="616"/>
          </reference>
          <reference field="11" count="1" selected="0">
            <x v="1"/>
          </reference>
        </references>
      </pivotArea>
    </format>
    <format dxfId="23165">
      <pivotArea dataOnly="0" labelOnly="1" outline="0" fieldPosition="0">
        <references count="6">
          <reference field="1" count="1" selected="0">
            <x v="6"/>
          </reference>
          <reference field="2" count="1" selected="0">
            <x v="31"/>
          </reference>
          <reference field="3" count="1" selected="0">
            <x v="1"/>
          </reference>
          <reference field="4" count="1">
            <x v="54"/>
          </reference>
          <reference field="5" count="1" selected="0">
            <x v="186"/>
          </reference>
          <reference field="11" count="1" selected="0">
            <x v="2"/>
          </reference>
        </references>
      </pivotArea>
    </format>
    <format dxfId="23164">
      <pivotArea dataOnly="0" labelOnly="1" outline="0" fieldPosition="0">
        <references count="6">
          <reference field="1" count="1" selected="0">
            <x v="6"/>
          </reference>
          <reference field="2" count="1" selected="0">
            <x v="31"/>
          </reference>
          <reference field="3" count="1" selected="0">
            <x v="1"/>
          </reference>
          <reference field="4" count="1">
            <x v="59"/>
          </reference>
          <reference field="5" count="1" selected="0">
            <x v="652"/>
          </reference>
          <reference field="11" count="1" selected="0">
            <x v="2"/>
          </reference>
        </references>
      </pivotArea>
    </format>
    <format dxfId="23163">
      <pivotArea dataOnly="0" labelOnly="1" outline="0" fieldPosition="0">
        <references count="6">
          <reference field="1" count="1" selected="0">
            <x v="0"/>
          </reference>
          <reference field="2" count="1" selected="0">
            <x v="32"/>
          </reference>
          <reference field="3" count="1" selected="0">
            <x v="1"/>
          </reference>
          <reference field="4" count="1">
            <x v="64"/>
          </reference>
          <reference field="5" count="1" selected="0">
            <x v="215"/>
          </reference>
          <reference field="11" count="1" selected="0">
            <x v="2"/>
          </reference>
        </references>
      </pivotArea>
    </format>
    <format dxfId="23162">
      <pivotArea dataOnly="0" labelOnly="1" outline="0" fieldPosition="0">
        <references count="6">
          <reference field="1" count="1" selected="0">
            <x v="0"/>
          </reference>
          <reference field="2" count="1" selected="0">
            <x v="32"/>
          </reference>
          <reference field="3" count="1" selected="0">
            <x v="1"/>
          </reference>
          <reference field="4" count="1">
            <x v="67"/>
          </reference>
          <reference field="5" count="1" selected="0">
            <x v="678"/>
          </reference>
          <reference field="11" count="1" selected="0">
            <x v="2"/>
          </reference>
        </references>
      </pivotArea>
    </format>
    <format dxfId="23161">
      <pivotArea dataOnly="0" labelOnly="1" outline="0" fieldPosition="0">
        <references count="6">
          <reference field="1" count="1" selected="0">
            <x v="1"/>
          </reference>
          <reference field="2" count="1" selected="0">
            <x v="33"/>
          </reference>
          <reference field="3" count="1" selected="0">
            <x v="1"/>
          </reference>
          <reference field="4" count="1">
            <x v="69"/>
          </reference>
          <reference field="5" count="1" selected="0">
            <x v="241"/>
          </reference>
          <reference field="11" count="1" selected="0">
            <x v="2"/>
          </reference>
        </references>
      </pivotArea>
    </format>
    <format dxfId="23160">
      <pivotArea dataOnly="0" labelOnly="1" outline="0" fieldPosition="0">
        <references count="6">
          <reference field="1" count="1" selected="0">
            <x v="2"/>
          </reference>
          <reference field="2" count="1" selected="0">
            <x v="34"/>
          </reference>
          <reference field="3" count="1" selected="0">
            <x v="1"/>
          </reference>
          <reference field="4" count="1">
            <x v="67"/>
          </reference>
          <reference field="5" count="1" selected="0">
            <x v="727"/>
          </reference>
          <reference field="11" count="1" selected="0">
            <x v="2"/>
          </reference>
        </references>
      </pivotArea>
    </format>
    <format dxfId="23159">
      <pivotArea dataOnly="0" labelOnly="1" outline="0" fieldPosition="0">
        <references count="6">
          <reference field="1" count="1" selected="0">
            <x v="3"/>
          </reference>
          <reference field="2" count="1" selected="0">
            <x v="35"/>
          </reference>
          <reference field="3" count="1" selected="0">
            <x v="1"/>
          </reference>
          <reference field="4" count="1">
            <x v="64"/>
          </reference>
          <reference field="5" count="1" selected="0">
            <x v="288"/>
          </reference>
          <reference field="11" count="1" selected="0">
            <x v="2"/>
          </reference>
        </references>
      </pivotArea>
    </format>
    <format dxfId="23158">
      <pivotArea dataOnly="0" labelOnly="1" outline="0" fieldPosition="0">
        <references count="6">
          <reference field="1" count="1" selected="0">
            <x v="3"/>
          </reference>
          <reference field="2" count="1" selected="0">
            <x v="35"/>
          </reference>
          <reference field="3" count="1" selected="0">
            <x v="1"/>
          </reference>
          <reference field="4" count="1">
            <x v="60"/>
          </reference>
          <reference field="5" count="1" selected="0">
            <x v="747"/>
          </reference>
          <reference field="11" count="1" selected="0">
            <x v="2"/>
          </reference>
        </references>
      </pivotArea>
    </format>
    <format dxfId="23157">
      <pivotArea dataOnly="0" labelOnly="1" outline="0" fieldPosition="0">
        <references count="6">
          <reference field="1" count="1" selected="0">
            <x v="4"/>
          </reference>
          <reference field="2" count="1" selected="0">
            <x v="36"/>
          </reference>
          <reference field="3" count="1" selected="0">
            <x v="1"/>
          </reference>
          <reference field="4" count="1">
            <x v="54"/>
          </reference>
          <reference field="5" count="1" selected="0">
            <x v="308"/>
          </reference>
          <reference field="11" count="1" selected="0">
            <x v="2"/>
          </reference>
        </references>
      </pivotArea>
    </format>
    <format dxfId="23156">
      <pivotArea dataOnly="0" labelOnly="1" outline="0" fieldPosition="0">
        <references count="6">
          <reference field="1" count="1" selected="0">
            <x v="4"/>
          </reference>
          <reference field="2" count="1" selected="0">
            <x v="36"/>
          </reference>
          <reference field="3" count="1" selected="0">
            <x v="1"/>
          </reference>
          <reference field="4" count="1">
            <x v="49"/>
          </reference>
          <reference field="5" count="1" selected="0">
            <x v="767"/>
          </reference>
          <reference field="11" count="1" selected="0">
            <x v="2"/>
          </reference>
        </references>
      </pivotArea>
    </format>
    <format dxfId="23155">
      <pivotArea dataOnly="0" labelOnly="1" outline="0" fieldPosition="0">
        <references count="6">
          <reference field="1" count="1" selected="0">
            <x v="5"/>
          </reference>
          <reference field="2" count="1" selected="0">
            <x v="37"/>
          </reference>
          <reference field="3" count="1" selected="0">
            <x v="1"/>
          </reference>
          <reference field="4" count="1">
            <x v="43"/>
          </reference>
          <reference field="5" count="1" selected="0">
            <x v="327"/>
          </reference>
          <reference field="11" count="1" selected="0">
            <x v="2"/>
          </reference>
        </references>
      </pivotArea>
    </format>
    <format dxfId="23154">
      <pivotArea dataOnly="0" labelOnly="1" outline="0" fieldPosition="0">
        <references count="6">
          <reference field="1" count="1" selected="0">
            <x v="5"/>
          </reference>
          <reference field="2" count="1" selected="0">
            <x v="37"/>
          </reference>
          <reference field="3" count="1" selected="0">
            <x v="1"/>
          </reference>
          <reference field="4" count="1">
            <x v="36"/>
          </reference>
          <reference field="5" count="1" selected="0">
            <x v="785"/>
          </reference>
          <reference field="11" count="1" selected="0">
            <x v="2"/>
          </reference>
        </references>
      </pivotArea>
    </format>
    <format dxfId="23153">
      <pivotArea dataOnly="0" labelOnly="1" outline="0" fieldPosition="0">
        <references count="6">
          <reference field="1" count="1" selected="0">
            <x v="6"/>
          </reference>
          <reference field="2" count="1" selected="0">
            <x v="38"/>
          </reference>
          <reference field="3" count="1" selected="0">
            <x v="1"/>
          </reference>
          <reference field="4" count="1">
            <x v="29"/>
          </reference>
          <reference field="5" count="1" selected="0">
            <x v="348"/>
          </reference>
          <reference field="11" count="1" selected="0">
            <x v="2"/>
          </reference>
        </references>
      </pivotArea>
    </format>
    <format dxfId="23152">
      <pivotArea dataOnly="0" labelOnly="1" outline="0" fieldPosition="0">
        <references count="6">
          <reference field="1" count="1" selected="0">
            <x v="6"/>
          </reference>
          <reference field="2" count="1" selected="0">
            <x v="38"/>
          </reference>
          <reference field="3" count="1" selected="0">
            <x v="1"/>
          </reference>
          <reference field="4" count="1">
            <x v="22"/>
          </reference>
          <reference field="5" count="1" selected="0">
            <x v="812"/>
          </reference>
          <reference field="11" count="1" selected="0">
            <x v="2"/>
          </reference>
        </references>
      </pivotArea>
    </format>
    <format dxfId="23151">
      <pivotArea dataOnly="0" labelOnly="1" outline="0" fieldPosition="0">
        <references count="6">
          <reference field="1" count="1" selected="0">
            <x v="0"/>
          </reference>
          <reference field="2" count="1" selected="0">
            <x v="39"/>
          </reference>
          <reference field="3" count="1" selected="0">
            <x v="1"/>
          </reference>
          <reference field="4" count="1">
            <x v="16"/>
          </reference>
          <reference field="5" count="1" selected="0">
            <x v="378"/>
          </reference>
          <reference field="11" count="1" selected="0">
            <x v="2"/>
          </reference>
        </references>
      </pivotArea>
    </format>
    <format dxfId="23150">
      <pivotArea dataOnly="0" labelOnly="1" outline="0" fieldPosition="0">
        <references count="6">
          <reference field="1" count="1" selected="0">
            <x v="0"/>
          </reference>
          <reference field="2" count="1" selected="0">
            <x v="39"/>
          </reference>
          <reference field="3" count="1" selected="0">
            <x v="1"/>
          </reference>
          <reference field="4" count="1">
            <x v="9"/>
          </reference>
          <reference field="5" count="1" selected="0">
            <x v="843"/>
          </reference>
          <reference field="11" count="1" selected="0">
            <x v="2"/>
          </reference>
        </references>
      </pivotArea>
    </format>
    <format dxfId="23149">
      <pivotArea dataOnly="0" labelOnly="1" outline="0" fieldPosition="0">
        <references count="6">
          <reference field="1" count="1" selected="0">
            <x v="1"/>
          </reference>
          <reference field="2" count="1" selected="0">
            <x v="40"/>
          </reference>
          <reference field="3" count="1" selected="0">
            <x v="1"/>
          </reference>
          <reference field="4" count="1">
            <x v="3"/>
          </reference>
          <reference field="5" count="1" selected="0">
            <x v="415"/>
          </reference>
          <reference field="11" count="1" selected="0">
            <x v="2"/>
          </reference>
        </references>
      </pivotArea>
    </format>
    <format dxfId="23148">
      <pivotArea dataOnly="0" labelOnly="1" outline="0" fieldPosition="0">
        <references count="6">
          <reference field="1" count="1" selected="0">
            <x v="1"/>
          </reference>
          <reference field="2" count="1" selected="0">
            <x v="40"/>
          </reference>
          <reference field="3" count="1" selected="0">
            <x v="1"/>
          </reference>
          <reference field="4" count="1">
            <x v="0"/>
          </reference>
          <reference field="5" count="1" selected="0">
            <x v="885"/>
          </reference>
          <reference field="11" count="1" selected="0">
            <x v="2"/>
          </reference>
        </references>
      </pivotArea>
    </format>
    <format dxfId="23147">
      <pivotArea dataOnly="0" labelOnly="1" outline="0" fieldPosition="0">
        <references count="6">
          <reference field="1" count="1" selected="0">
            <x v="2"/>
          </reference>
          <reference field="2" count="1" selected="0">
            <x v="41"/>
          </reference>
          <reference field="3" count="1" selected="0">
            <x v="1"/>
          </reference>
          <reference field="4" count="1">
            <x v="75"/>
          </reference>
          <reference field="5" count="1" selected="0">
            <x v="463"/>
          </reference>
          <reference field="11" count="1" selected="0">
            <x v="2"/>
          </reference>
        </references>
      </pivotArea>
    </format>
    <format dxfId="23146">
      <pivotArea dataOnly="0" labelOnly="1" outline="0" fieldPosition="0">
        <references count="6">
          <reference field="1" count="1" selected="0">
            <x v="3"/>
          </reference>
          <reference field="2" count="1" selected="0">
            <x v="42"/>
          </reference>
          <reference field="3" count="1" selected="0">
            <x v="1"/>
          </reference>
          <reference field="4" count="1">
            <x v="0"/>
          </reference>
          <reference field="5" count="1" selected="0">
            <x v="521"/>
          </reference>
          <reference field="11" count="1" selected="0">
            <x v="2"/>
          </reference>
        </references>
      </pivotArea>
    </format>
    <format dxfId="23145">
      <pivotArea dataOnly="0" labelOnly="1" outline="0" fieldPosition="0">
        <references count="6">
          <reference field="1" count="1" selected="0">
            <x v="4"/>
          </reference>
          <reference field="2" count="1" selected="0">
            <x v="43"/>
          </reference>
          <reference field="3" count="1" selected="0">
            <x v="1"/>
          </reference>
          <reference field="4" count="1">
            <x v="3"/>
          </reference>
          <reference field="5" count="1" selected="0">
            <x v="92"/>
          </reference>
          <reference field="11" count="1" selected="0">
            <x v="2"/>
          </reference>
        </references>
      </pivotArea>
    </format>
    <format dxfId="23144">
      <pivotArea dataOnly="0" labelOnly="1" outline="0" fieldPosition="0">
        <references count="6">
          <reference field="1" count="1" selected="0">
            <x v="4"/>
          </reference>
          <reference field="2" count="1" selected="0">
            <x v="43"/>
          </reference>
          <reference field="3" count="1" selected="0">
            <x v="1"/>
          </reference>
          <reference field="4" count="1">
            <x v="9"/>
          </reference>
          <reference field="5" count="1" selected="0">
            <x v="566"/>
          </reference>
          <reference field="11" count="1" selected="0">
            <x v="2"/>
          </reference>
        </references>
      </pivotArea>
    </format>
    <format dxfId="23143">
      <pivotArea dataOnly="0" labelOnly="1" outline="0" fieldPosition="0">
        <references count="6">
          <reference field="1" count="1" selected="0">
            <x v="5"/>
          </reference>
          <reference field="2" count="1" selected="0">
            <x v="44"/>
          </reference>
          <reference field="3" count="1" selected="0">
            <x v="1"/>
          </reference>
          <reference field="4" count="1">
            <x v="15"/>
          </reference>
          <reference field="5" count="1" selected="0">
            <x v="133"/>
          </reference>
          <reference field="11" count="1" selected="0">
            <x v="2"/>
          </reference>
        </references>
      </pivotArea>
    </format>
    <format dxfId="23142">
      <pivotArea dataOnly="0" labelOnly="1" outline="0" fieldPosition="0">
        <references count="6">
          <reference field="1" count="1" selected="0">
            <x v="5"/>
          </reference>
          <reference field="2" count="1" selected="0">
            <x v="44"/>
          </reference>
          <reference field="3" count="1" selected="0">
            <x v="1"/>
          </reference>
          <reference field="4" count="1">
            <x v="22"/>
          </reference>
          <reference field="5" count="1" selected="0">
            <x v="597"/>
          </reference>
          <reference field="11" count="1" selected="0">
            <x v="2"/>
          </reference>
        </references>
      </pivotArea>
    </format>
    <format dxfId="23141">
      <pivotArea dataOnly="0" labelOnly="1" outline="0" fieldPosition="0">
        <references count="6">
          <reference field="1" count="1" selected="0">
            <x v="6"/>
          </reference>
          <reference field="2" count="1" selected="0">
            <x v="45"/>
          </reference>
          <reference field="3" count="1" selected="0">
            <x v="1"/>
          </reference>
          <reference field="4" count="1">
            <x v="29"/>
          </reference>
          <reference field="5" count="1" selected="0">
            <x v="157"/>
          </reference>
          <reference field="11" count="1" selected="0">
            <x v="2"/>
          </reference>
        </references>
      </pivotArea>
    </format>
    <format dxfId="23140">
      <pivotArea dataOnly="0" labelOnly="1" outline="0" fieldPosition="0">
        <references count="6">
          <reference field="1" count="1" selected="0">
            <x v="6"/>
          </reference>
          <reference field="2" count="1" selected="0">
            <x v="45"/>
          </reference>
          <reference field="3" count="1" selected="0">
            <x v="1"/>
          </reference>
          <reference field="4" count="1">
            <x v="35"/>
          </reference>
          <reference field="5" count="1" selected="0">
            <x v="621"/>
          </reference>
          <reference field="11" count="1" selected="0">
            <x v="2"/>
          </reference>
        </references>
      </pivotArea>
    </format>
    <format dxfId="23139">
      <pivotArea dataOnly="0" labelOnly="1" outline="0" fieldPosition="0">
        <references count="6">
          <reference field="1" count="1" selected="0">
            <x v="0"/>
          </reference>
          <reference field="2" count="1" selected="0">
            <x v="46"/>
          </reference>
          <reference field="3" count="1" selected="0">
            <x v="1"/>
          </reference>
          <reference field="4" count="1">
            <x v="41"/>
          </reference>
          <reference field="5" count="1" selected="0">
            <x v="185"/>
          </reference>
          <reference field="11" count="1" selected="0">
            <x v="2"/>
          </reference>
        </references>
      </pivotArea>
    </format>
    <format dxfId="23138">
      <pivotArea dataOnly="0" labelOnly="1" outline="0" fieldPosition="0">
        <references count="6">
          <reference field="1" count="1" selected="0">
            <x v="0"/>
          </reference>
          <reference field="2" count="1" selected="0">
            <x v="46"/>
          </reference>
          <reference field="3" count="1" selected="0">
            <x v="1"/>
          </reference>
          <reference field="4" count="1">
            <x v="47"/>
          </reference>
          <reference field="5" count="1" selected="0">
            <x v="645"/>
          </reference>
          <reference field="11" count="1" selected="0">
            <x v="2"/>
          </reference>
        </references>
      </pivotArea>
    </format>
    <format dxfId="23137">
      <pivotArea dataOnly="0" labelOnly="1" outline="0" fieldPosition="0">
        <references count="6">
          <reference field="1" count="1" selected="0">
            <x v="1"/>
          </reference>
          <reference field="2" count="1" selected="0">
            <x v="47"/>
          </reference>
          <reference field="3" count="1" selected="0">
            <x v="1"/>
          </reference>
          <reference field="4" count="1">
            <x v="52"/>
          </reference>
          <reference field="5" count="1" selected="0">
            <x v="207"/>
          </reference>
          <reference field="11" count="1" selected="0">
            <x v="2"/>
          </reference>
        </references>
      </pivotArea>
    </format>
    <format dxfId="23136">
      <pivotArea dataOnly="0" labelOnly="1" outline="0" fieldPosition="0">
        <references count="6">
          <reference field="1" count="1" selected="0">
            <x v="1"/>
          </reference>
          <reference field="2" count="1" selected="0">
            <x v="47"/>
          </reference>
          <reference field="3" count="1" selected="0">
            <x v="1"/>
          </reference>
          <reference field="4" count="1">
            <x v="57"/>
          </reference>
          <reference field="5" count="1" selected="0">
            <x v="669"/>
          </reference>
          <reference field="11" count="1" selected="0">
            <x v="2"/>
          </reference>
        </references>
      </pivotArea>
    </format>
    <format dxfId="23135">
      <pivotArea dataOnly="0" labelOnly="1" outline="0" fieldPosition="0">
        <references count="6">
          <reference field="1" count="1" selected="0">
            <x v="2"/>
          </reference>
          <reference field="2" count="1" selected="0">
            <x v="48"/>
          </reference>
          <reference field="3" count="1" selected="0">
            <x v="1"/>
          </reference>
          <reference field="4" count="1">
            <x v="61"/>
          </reference>
          <reference field="5" count="1" selected="0">
            <x v="226"/>
          </reference>
          <reference field="11" count="1" selected="0">
            <x v="2"/>
          </reference>
        </references>
      </pivotArea>
    </format>
    <format dxfId="23134">
      <pivotArea dataOnly="0" labelOnly="1" outline="0" fieldPosition="0">
        <references count="6">
          <reference field="1" count="1" selected="0">
            <x v="2"/>
          </reference>
          <reference field="2" count="1" selected="0">
            <x v="48"/>
          </reference>
          <reference field="3" count="1" selected="0">
            <x v="1"/>
          </reference>
          <reference field="4" count="1">
            <x v="64"/>
          </reference>
          <reference field="5" count="1" selected="0">
            <x v="688"/>
          </reference>
          <reference field="11" count="1" selected="0">
            <x v="2"/>
          </reference>
        </references>
      </pivotArea>
    </format>
    <format dxfId="23133">
      <pivotArea dataOnly="0" labelOnly="1" outline="0" fieldPosition="0">
        <references count="6">
          <reference field="1" count="1" selected="0">
            <x v="3"/>
          </reference>
          <reference field="2" count="1" selected="0">
            <x v="49"/>
          </reference>
          <reference field="3" count="1" selected="0">
            <x v="1"/>
          </reference>
          <reference field="4" count="1">
            <x v="66"/>
          </reference>
          <reference field="5" count="1" selected="0">
            <x v="249"/>
          </reference>
          <reference field="11" count="1" selected="0">
            <x v="2"/>
          </reference>
        </references>
      </pivotArea>
    </format>
    <format dxfId="23132">
      <pivotArea dataOnly="0" labelOnly="1" outline="0" fieldPosition="0">
        <references count="6">
          <reference field="1" count="1" selected="0">
            <x v="3"/>
          </reference>
          <reference field="2" count="1" selected="0">
            <x v="49"/>
          </reference>
          <reference field="3" count="1" selected="0">
            <x v="1"/>
          </reference>
          <reference field="4" count="1">
            <x v="67"/>
          </reference>
          <reference field="5" count="1" selected="0">
            <x v="709"/>
          </reference>
          <reference field="11" count="1" selected="0">
            <x v="2"/>
          </reference>
        </references>
      </pivotArea>
    </format>
    <format dxfId="23131">
      <pivotArea dataOnly="0" labelOnly="1" outline="0" fieldPosition="0">
        <references count="6">
          <reference field="1" count="1" selected="0">
            <x v="4"/>
          </reference>
          <reference field="2" count="1" selected="0">
            <x v="50"/>
          </reference>
          <reference field="3" count="1" selected="0">
            <x v="1"/>
          </reference>
          <reference field="4" count="1">
            <x v="66"/>
          </reference>
          <reference field="5" count="1" selected="0">
            <x v="730"/>
          </reference>
          <reference field="11" count="1" selected="0">
            <x v="2"/>
          </reference>
        </references>
      </pivotArea>
    </format>
    <format dxfId="23130">
      <pivotArea dataOnly="0" labelOnly="1" outline="0" fieldPosition="0">
        <references count="6">
          <reference field="1" count="1" selected="0">
            <x v="5"/>
          </reference>
          <reference field="2" count="1" selected="0">
            <x v="51"/>
          </reference>
          <reference field="3" count="1" selected="0">
            <x v="1"/>
          </reference>
          <reference field="4" count="1">
            <x v="64"/>
          </reference>
          <reference field="5" count="1" selected="0">
            <x v="292"/>
          </reference>
          <reference field="11" count="1" selected="0">
            <x v="2"/>
          </reference>
        </references>
      </pivotArea>
    </format>
    <format dxfId="23129">
      <pivotArea dataOnly="0" labelOnly="1" outline="0" fieldPosition="0">
        <references count="6">
          <reference field="1" count="1" selected="0">
            <x v="5"/>
          </reference>
          <reference field="2" count="1" selected="0">
            <x v="51"/>
          </reference>
          <reference field="3" count="1" selected="0">
            <x v="1"/>
          </reference>
          <reference field="4" count="1">
            <x v="61"/>
          </reference>
          <reference field="5" count="1" selected="0">
            <x v="752"/>
          </reference>
          <reference field="11" count="1" selected="0">
            <x v="2"/>
          </reference>
        </references>
      </pivotArea>
    </format>
    <format dxfId="23128">
      <pivotArea dataOnly="0" labelOnly="1" outline="0" fieldPosition="0">
        <references count="6">
          <reference field="1" count="1" selected="0">
            <x v="6"/>
          </reference>
          <reference field="2" count="1" selected="0">
            <x v="52"/>
          </reference>
          <reference field="3" count="1" selected="0">
            <x v="1"/>
          </reference>
          <reference field="4" count="1">
            <x v="56"/>
          </reference>
          <reference field="5" count="1" selected="0">
            <x v="314"/>
          </reference>
          <reference field="11" count="1" selected="0">
            <x v="2"/>
          </reference>
        </references>
      </pivotArea>
    </format>
    <format dxfId="23127">
      <pivotArea dataOnly="0" labelOnly="1" outline="0" fieldPosition="0">
        <references count="6">
          <reference field="1" count="1" selected="0">
            <x v="6"/>
          </reference>
          <reference field="2" count="1" selected="0">
            <x v="52"/>
          </reference>
          <reference field="3" count="1" selected="0">
            <x v="1"/>
          </reference>
          <reference field="4" count="1">
            <x v="51"/>
          </reference>
          <reference field="5" count="1" selected="0">
            <x v="776"/>
          </reference>
          <reference field="11" count="1" selected="0">
            <x v="2"/>
          </reference>
        </references>
      </pivotArea>
    </format>
    <format dxfId="23126">
      <pivotArea dataOnly="0" labelOnly="1" outline="0" fieldPosition="0">
        <references count="6">
          <reference field="1" count="1" selected="0">
            <x v="0"/>
          </reference>
          <reference field="2" count="1" selected="0">
            <x v="53"/>
          </reference>
          <reference field="3" count="1" selected="0">
            <x v="1"/>
          </reference>
          <reference field="4" count="1">
            <x v="44"/>
          </reference>
          <reference field="5" count="1" selected="0">
            <x v="342"/>
          </reference>
          <reference field="11" count="1" selected="0">
            <x v="2"/>
          </reference>
        </references>
      </pivotArea>
    </format>
    <format dxfId="23125">
      <pivotArea dataOnly="0" labelOnly="1" outline="0" fieldPosition="0">
        <references count="6">
          <reference field="1" count="1" selected="0">
            <x v="0"/>
          </reference>
          <reference field="2" count="1" selected="0">
            <x v="53"/>
          </reference>
          <reference field="3" count="1" selected="0">
            <x v="1"/>
          </reference>
          <reference field="4" count="1">
            <x v="37"/>
          </reference>
          <reference field="5" count="1" selected="0">
            <x v="804"/>
          </reference>
          <reference field="11" count="1" selected="0">
            <x v="2"/>
          </reference>
        </references>
      </pivotArea>
    </format>
    <format dxfId="23124">
      <pivotArea dataOnly="0" labelOnly="1" outline="0" fieldPosition="0">
        <references count="6">
          <reference field="1" count="1" selected="0">
            <x v="1"/>
          </reference>
          <reference field="2" count="1" selected="0">
            <x v="54"/>
          </reference>
          <reference field="3" count="1" selected="0">
            <x v="1"/>
          </reference>
          <reference field="4" count="1">
            <x v="30"/>
          </reference>
          <reference field="5" count="1" selected="0">
            <x v="379"/>
          </reference>
          <reference field="11" count="1" selected="0">
            <x v="2"/>
          </reference>
        </references>
      </pivotArea>
    </format>
    <format dxfId="23123">
      <pivotArea dataOnly="0" labelOnly="1" outline="0" fieldPosition="0">
        <references count="6">
          <reference field="1" count="1" selected="0">
            <x v="1"/>
          </reference>
          <reference field="2" count="1" selected="0">
            <x v="54"/>
          </reference>
          <reference field="3" count="1" selected="0">
            <x v="1"/>
          </reference>
          <reference field="4" count="1">
            <x v="22"/>
          </reference>
          <reference field="5" count="1" selected="0">
            <x v="841"/>
          </reference>
          <reference field="11" count="1" selected="0">
            <x v="2"/>
          </reference>
        </references>
      </pivotArea>
    </format>
    <format dxfId="23122">
      <pivotArea dataOnly="0" labelOnly="1" outline="0" fieldPosition="0">
        <references count="6">
          <reference field="1" count="1" selected="0">
            <x v="2"/>
          </reference>
          <reference field="2" count="1" selected="0">
            <x v="55"/>
          </reference>
          <reference field="3" count="1" selected="0">
            <x v="1"/>
          </reference>
          <reference field="4" count="1">
            <x v="16"/>
          </reference>
          <reference field="5" count="1" selected="0">
            <x v="423"/>
          </reference>
          <reference field="11" count="1" selected="0">
            <x v="2"/>
          </reference>
        </references>
      </pivotArea>
    </format>
    <format dxfId="23121">
      <pivotArea dataOnly="0" labelOnly="1" outline="0" fieldPosition="0">
        <references count="6">
          <reference field="1" count="1" selected="0">
            <x v="2"/>
          </reference>
          <reference field="2" count="1" selected="0">
            <x v="55"/>
          </reference>
          <reference field="3" count="1" selected="0">
            <x v="1"/>
          </reference>
          <reference field="4" count="1">
            <x v="11"/>
          </reference>
          <reference field="5" count="1" selected="0">
            <x v="890"/>
          </reference>
          <reference field="11" count="1" selected="0">
            <x v="2"/>
          </reference>
        </references>
      </pivotArea>
    </format>
    <format dxfId="23120">
      <pivotArea dataOnly="0" labelOnly="1" outline="0" fieldPosition="0">
        <references count="6">
          <reference field="1" count="1" selected="0">
            <x v="3"/>
          </reference>
          <reference field="2" count="1" selected="0">
            <x v="56"/>
          </reference>
          <reference field="3" count="1" selected="0">
            <x v="1"/>
          </reference>
          <reference field="4" count="1">
            <x v="9"/>
          </reference>
          <reference field="5" count="1" selected="0">
            <x v="478"/>
          </reference>
          <reference field="11" count="1" selected="0">
            <x v="2"/>
          </reference>
        </references>
      </pivotArea>
    </format>
    <format dxfId="23119">
      <pivotArea dataOnly="0" labelOnly="1" outline="0" fieldPosition="0">
        <references count="6">
          <reference field="1" count="1" selected="0">
            <x v="4"/>
          </reference>
          <reference field="2" count="1" selected="0">
            <x v="57"/>
          </reference>
          <reference field="3" count="1" selected="0">
            <x v="1"/>
          </reference>
          <reference field="4" count="1">
            <x v="12"/>
          </reference>
          <reference field="5" count="1" selected="0">
            <x v="60"/>
          </reference>
          <reference field="11" count="1" selected="0">
            <x v="2"/>
          </reference>
        </references>
      </pivotArea>
    </format>
    <format dxfId="23118">
      <pivotArea dataOnly="0" labelOnly="1" outline="0" fieldPosition="0">
        <references count="6">
          <reference field="1" count="1" selected="0">
            <x v="4"/>
          </reference>
          <reference field="2" count="1" selected="0">
            <x v="57"/>
          </reference>
          <reference field="3" count="1" selected="0">
            <x v="1"/>
          </reference>
          <reference field="4" count="1">
            <x v="17"/>
          </reference>
          <reference field="5" count="1" selected="0">
            <x v="538"/>
          </reference>
          <reference field="11" count="1" selected="0">
            <x v="2"/>
          </reference>
        </references>
      </pivotArea>
    </format>
    <format dxfId="23117">
      <pivotArea dataOnly="0" labelOnly="1" outline="0" fieldPosition="0">
        <references count="6">
          <reference field="1" count="1" selected="0">
            <x v="5"/>
          </reference>
          <reference field="2" count="1" selected="0">
            <x v="58"/>
          </reference>
          <reference field="3" count="1" selected="0">
            <x v="1"/>
          </reference>
          <reference field="4" count="1">
            <x v="25"/>
          </reference>
          <reference field="5" count="1" selected="0">
            <x v="108"/>
          </reference>
          <reference field="11" count="1" selected="0">
            <x v="2"/>
          </reference>
        </references>
      </pivotArea>
    </format>
    <format dxfId="23116">
      <pivotArea dataOnly="0" labelOnly="1" outline="0" fieldPosition="0">
        <references count="6">
          <reference field="1" count="1" selected="0">
            <x v="5"/>
          </reference>
          <reference field="2" count="1" selected="0">
            <x v="58"/>
          </reference>
          <reference field="3" count="1" selected="0">
            <x v="1"/>
          </reference>
          <reference field="4" count="1">
            <x v="32"/>
          </reference>
          <reference field="5" count="1" selected="0">
            <x v="580"/>
          </reference>
          <reference field="11" count="1" selected="0">
            <x v="2"/>
          </reference>
        </references>
      </pivotArea>
    </format>
    <format dxfId="23115">
      <pivotArea dataOnly="0" labelOnly="1" outline="0" fieldPosition="0">
        <references count="6">
          <reference field="1" count="1" selected="0">
            <x v="6"/>
          </reference>
          <reference field="2" count="1" selected="0">
            <x v="59"/>
          </reference>
          <reference field="3" count="1" selected="0">
            <x v="1"/>
          </reference>
          <reference field="4" count="1">
            <x v="40"/>
          </reference>
          <reference field="5" count="1" selected="0">
            <x v="148"/>
          </reference>
          <reference field="11" count="1" selected="0">
            <x v="3"/>
          </reference>
        </references>
      </pivotArea>
    </format>
    <format dxfId="23114">
      <pivotArea dataOnly="0" labelOnly="1" outline="0" fieldPosition="0">
        <references count="6">
          <reference field="1" count="1" selected="0">
            <x v="6"/>
          </reference>
          <reference field="2" count="1" selected="0">
            <x v="59"/>
          </reference>
          <reference field="3" count="1" selected="0">
            <x v="1"/>
          </reference>
          <reference field="4" count="1">
            <x v="48"/>
          </reference>
          <reference field="5" count="1" selected="0">
            <x v="611"/>
          </reference>
          <reference field="11" count="1" selected="0">
            <x v="3"/>
          </reference>
        </references>
      </pivotArea>
    </format>
    <format dxfId="23113">
      <pivotArea dataOnly="0" labelOnly="1" outline="0" fieldPosition="0">
        <references count="6">
          <reference field="1" count="1" selected="0">
            <x v="0"/>
          </reference>
          <reference field="2" count="1" selected="0">
            <x v="60"/>
          </reference>
          <reference field="3" count="1" selected="0">
            <x v="1"/>
          </reference>
          <reference field="4" count="1">
            <x v="54"/>
          </reference>
          <reference field="5" count="1" selected="0">
            <x v="179"/>
          </reference>
          <reference field="11" count="1" selected="0">
            <x v="3"/>
          </reference>
        </references>
      </pivotArea>
    </format>
    <format dxfId="23112">
      <pivotArea dataOnly="0" labelOnly="1" outline="0" fieldPosition="0">
        <references count="6">
          <reference field="1" count="1" selected="0">
            <x v="0"/>
          </reference>
          <reference field="2" count="1" selected="0">
            <x v="60"/>
          </reference>
          <reference field="3" count="1" selected="0">
            <x v="1"/>
          </reference>
          <reference field="4" count="1">
            <x v="60"/>
          </reference>
          <reference field="5" count="1" selected="0">
            <x v="641"/>
          </reference>
          <reference field="11" count="1" selected="0">
            <x v="3"/>
          </reference>
        </references>
      </pivotArea>
    </format>
    <format dxfId="23111">
      <pivotArea dataOnly="0" labelOnly="1" outline="0" fieldPosition="0">
        <references count="6">
          <reference field="1" count="1" selected="0">
            <x v="1"/>
          </reference>
          <reference field="2" count="1" selected="0">
            <x v="61"/>
          </reference>
          <reference field="3" count="1" selected="0">
            <x v="1"/>
          </reference>
          <reference field="4" count="1">
            <x v="64"/>
          </reference>
          <reference field="5" count="1" selected="0">
            <x v="206"/>
          </reference>
          <reference field="11" count="1" selected="0">
            <x v="3"/>
          </reference>
        </references>
      </pivotArea>
    </format>
    <format dxfId="23110">
      <pivotArea dataOnly="0" labelOnly="1" outline="0" fieldPosition="0">
        <references count="6">
          <reference field="1" count="1" selected="0">
            <x v="1"/>
          </reference>
          <reference field="2" count="1" selected="0">
            <x v="61"/>
          </reference>
          <reference field="3" count="1" selected="0">
            <x v="1"/>
          </reference>
          <reference field="4" count="1">
            <x v="67"/>
          </reference>
          <reference field="5" count="1" selected="0">
            <x v="667"/>
          </reference>
          <reference field="11" count="1" selected="0">
            <x v="3"/>
          </reference>
        </references>
      </pivotArea>
    </format>
    <format dxfId="23109">
      <pivotArea dataOnly="0" labelOnly="1" outline="0" fieldPosition="0">
        <references count="6">
          <reference field="1" count="1" selected="0">
            <x v="2"/>
          </reference>
          <reference field="2" count="1" selected="0">
            <x v="62"/>
          </reference>
          <reference field="3" count="1" selected="0">
            <x v="1"/>
          </reference>
          <reference field="4" count="1">
            <x v="69"/>
          </reference>
          <reference field="5" count="1" selected="0">
            <x v="226"/>
          </reference>
          <reference field="11" count="1" selected="0">
            <x v="3"/>
          </reference>
        </references>
      </pivotArea>
    </format>
    <format dxfId="23108">
      <pivotArea dataOnly="0" labelOnly="1" outline="0" fieldPosition="0">
        <references count="6">
          <reference field="1" count="1" selected="0">
            <x v="3"/>
          </reference>
          <reference field="2" count="1" selected="0">
            <x v="63"/>
          </reference>
          <reference field="3" count="1" selected="0">
            <x v="1"/>
          </reference>
          <reference field="4" count="1">
            <x v="67"/>
          </reference>
          <reference field="5" count="1" selected="0">
            <x v="708"/>
          </reference>
          <reference field="11" count="1" selected="0">
            <x v="3"/>
          </reference>
        </references>
      </pivotArea>
    </format>
    <format dxfId="23107">
      <pivotArea dataOnly="0" labelOnly="1" outline="0" fieldPosition="0">
        <references count="6">
          <reference field="1" count="1" selected="0">
            <x v="4"/>
          </reference>
          <reference field="2" count="1" selected="0">
            <x v="64"/>
          </reference>
          <reference field="3" count="1" selected="0">
            <x v="1"/>
          </reference>
          <reference field="4" count="1">
            <x v="64"/>
          </reference>
          <reference field="5" count="1" selected="0">
            <x v="270"/>
          </reference>
          <reference field="11" count="1" selected="0">
            <x v="3"/>
          </reference>
        </references>
      </pivotArea>
    </format>
    <format dxfId="23106">
      <pivotArea dataOnly="0" labelOnly="1" outline="0" fieldPosition="0">
        <references count="6">
          <reference field="1" count="1" selected="0">
            <x v="4"/>
          </reference>
          <reference field="2" count="1" selected="0">
            <x v="64"/>
          </reference>
          <reference field="3" count="1" selected="0">
            <x v="1"/>
          </reference>
          <reference field="4" count="1">
            <x v="61"/>
          </reference>
          <reference field="5" count="1" selected="0">
            <x v="725"/>
          </reference>
          <reference field="11" count="1" selected="0">
            <x v="3"/>
          </reference>
        </references>
      </pivotArea>
    </format>
    <format dxfId="23105">
      <pivotArea dataOnly="0" labelOnly="1" outline="0" fieldPosition="0">
        <references count="6">
          <reference field="1" count="1" selected="0">
            <x v="5"/>
          </reference>
          <reference field="2" count="1" selected="0">
            <x v="65"/>
          </reference>
          <reference field="3" count="1" selected="0">
            <x v="1"/>
          </reference>
          <reference field="4" count="1">
            <x v="56"/>
          </reference>
          <reference field="5" count="1" selected="0">
            <x v="286"/>
          </reference>
          <reference field="11" count="1" selected="0">
            <x v="3"/>
          </reference>
        </references>
      </pivotArea>
    </format>
    <format dxfId="23104">
      <pivotArea dataOnly="0" labelOnly="1" outline="0" fieldPosition="0">
        <references count="6">
          <reference field="1" count="1" selected="0">
            <x v="5"/>
          </reference>
          <reference field="2" count="1" selected="0">
            <x v="65"/>
          </reference>
          <reference field="3" count="1" selected="0">
            <x v="1"/>
          </reference>
          <reference field="4" count="1">
            <x v="51"/>
          </reference>
          <reference field="5" count="1" selected="0">
            <x v="742"/>
          </reference>
          <reference field="11" count="1" selected="0">
            <x v="3"/>
          </reference>
        </references>
      </pivotArea>
    </format>
    <format dxfId="23103">
      <pivotArea dataOnly="0" labelOnly="1" outline="0" fieldPosition="0">
        <references count="6">
          <reference field="1" count="1" selected="0">
            <x v="6"/>
          </reference>
          <reference field="2" count="1" selected="0">
            <x v="66"/>
          </reference>
          <reference field="3" count="1" selected="0">
            <x v="1"/>
          </reference>
          <reference field="4" count="1">
            <x v="45"/>
          </reference>
          <reference field="5" count="1" selected="0">
            <x v="303"/>
          </reference>
          <reference field="11" count="1" selected="0">
            <x v="3"/>
          </reference>
        </references>
      </pivotArea>
    </format>
    <format dxfId="23102">
      <pivotArea dataOnly="0" labelOnly="1" outline="0" fieldPosition="0">
        <references count="6">
          <reference field="1" count="1" selected="0">
            <x v="6"/>
          </reference>
          <reference field="2" count="1" selected="0">
            <x v="66"/>
          </reference>
          <reference field="3" count="1" selected="0">
            <x v="1"/>
          </reference>
          <reference field="4" count="1">
            <x v="39"/>
          </reference>
          <reference field="5" count="1" selected="0">
            <x v="761"/>
          </reference>
          <reference field="11" count="1" selected="0">
            <x v="3"/>
          </reference>
        </references>
      </pivotArea>
    </format>
    <format dxfId="23101">
      <pivotArea dataOnly="0" labelOnly="1" outline="0" fieldPosition="0">
        <references count="6">
          <reference field="1" count="1" selected="0">
            <x v="0"/>
          </reference>
          <reference field="2" count="1" selected="0">
            <x v="67"/>
          </reference>
          <reference field="3" count="1" selected="0">
            <x v="1"/>
          </reference>
          <reference field="4" count="1">
            <x v="32"/>
          </reference>
          <reference field="5" count="1" selected="0">
            <x v="320"/>
          </reference>
          <reference field="11" count="1" selected="0">
            <x v="3"/>
          </reference>
        </references>
      </pivotArea>
    </format>
    <format dxfId="23100">
      <pivotArea dataOnly="0" labelOnly="1" outline="0" fieldPosition="0">
        <references count="6">
          <reference field="1" count="1" selected="0">
            <x v="0"/>
          </reference>
          <reference field="2" count="1" selected="0">
            <x v="67"/>
          </reference>
          <reference field="3" count="1" selected="0">
            <x v="1"/>
          </reference>
          <reference field="4" count="1">
            <x v="25"/>
          </reference>
          <reference field="5" count="1" selected="0">
            <x v="781"/>
          </reference>
          <reference field="11" count="1" selected="0">
            <x v="3"/>
          </reference>
        </references>
      </pivotArea>
    </format>
    <format dxfId="23099">
      <pivotArea dataOnly="0" labelOnly="1" outline="0" fieldPosition="0">
        <references count="6">
          <reference field="1" count="1" selected="0">
            <x v="1"/>
          </reference>
          <reference field="2" count="1" selected="0">
            <x v="68"/>
          </reference>
          <reference field="3" count="1" selected="0">
            <x v="1"/>
          </reference>
          <reference field="4" count="1">
            <x v="18"/>
          </reference>
          <reference field="5" count="1" selected="0">
            <x v="342"/>
          </reference>
          <reference field="11" count="1" selected="0">
            <x v="3"/>
          </reference>
        </references>
      </pivotArea>
    </format>
    <format dxfId="23098">
      <pivotArea dataOnly="0" labelOnly="1" outline="0" fieldPosition="0">
        <references count="6">
          <reference field="1" count="1" selected="0">
            <x v="1"/>
          </reference>
          <reference field="2" count="1" selected="0">
            <x v="68"/>
          </reference>
          <reference field="3" count="1" selected="0">
            <x v="1"/>
          </reference>
          <reference field="4" count="1">
            <x v="11"/>
          </reference>
          <reference field="5" count="1" selected="0">
            <x v="809"/>
          </reference>
          <reference field="11" count="1" selected="0">
            <x v="3"/>
          </reference>
        </references>
      </pivotArea>
    </format>
    <format dxfId="23097">
      <pivotArea dataOnly="0" labelOnly="1" outline="0" fieldPosition="0">
        <references count="6">
          <reference field="1" count="1" selected="0">
            <x v="2"/>
          </reference>
          <reference field="2" count="1" selected="0">
            <x v="69"/>
          </reference>
          <reference field="3" count="1" selected="0">
            <x v="1"/>
          </reference>
          <reference field="4" count="1">
            <x v="4"/>
          </reference>
          <reference field="5" count="1" selected="0">
            <x v="376"/>
          </reference>
          <reference field="11" count="1" selected="0">
            <x v="3"/>
          </reference>
        </references>
      </pivotArea>
    </format>
    <format dxfId="23096">
      <pivotArea dataOnly="0" labelOnly="1" outline="0" fieldPosition="0">
        <references count="6">
          <reference field="1" count="1" selected="0">
            <x v="2"/>
          </reference>
          <reference field="2" count="1" selected="0">
            <x v="69"/>
          </reference>
          <reference field="3" count="1" selected="0">
            <x v="1"/>
          </reference>
          <reference field="4" count="1">
            <x v="0"/>
          </reference>
          <reference field="5" count="1" selected="0">
            <x v="849"/>
          </reference>
          <reference field="11" count="1" selected="0">
            <x v="3"/>
          </reference>
        </references>
      </pivotArea>
    </format>
    <format dxfId="23095">
      <pivotArea dataOnly="0" labelOnly="1" outline="0" fieldPosition="0">
        <references count="6">
          <reference field="1" count="1" selected="0">
            <x v="3"/>
          </reference>
          <reference field="2" count="1" selected="0">
            <x v="70"/>
          </reference>
          <reference field="3" count="1" selected="0">
            <x v="1"/>
          </reference>
          <reference field="4" count="1">
            <x v="80"/>
          </reference>
          <reference field="5" count="1" selected="0">
            <x v="431"/>
          </reference>
          <reference field="11" count="1" selected="0">
            <x v="3"/>
          </reference>
        </references>
      </pivotArea>
    </format>
    <format dxfId="23094">
      <pivotArea dataOnly="0" labelOnly="1" outline="0" fieldPosition="0">
        <references count="6">
          <reference field="1" count="1" selected="0">
            <x v="4"/>
          </reference>
          <reference field="2" count="1" selected="0">
            <x v="71"/>
          </reference>
          <reference field="3" count="1" selected="0">
            <x v="1"/>
          </reference>
          <reference field="4" count="1">
            <x v="81"/>
          </reference>
          <reference field="5" count="1" selected="0">
            <x v="10"/>
          </reference>
          <reference field="11" count="1" selected="0">
            <x v="3"/>
          </reference>
        </references>
      </pivotArea>
    </format>
    <format dxfId="23093">
      <pivotArea dataOnly="0" labelOnly="1" outline="0" fieldPosition="0">
        <references count="6">
          <reference field="1" count="1" selected="0">
            <x v="4"/>
          </reference>
          <reference field="2" count="1" selected="0">
            <x v="71"/>
          </reference>
          <reference field="3" count="1" selected="0">
            <x v="1"/>
          </reference>
          <reference field="4" count="1">
            <x v="80"/>
          </reference>
          <reference field="5" count="1" selected="0">
            <x v="493"/>
          </reference>
          <reference field="11" count="1" selected="0">
            <x v="3"/>
          </reference>
        </references>
      </pivotArea>
    </format>
    <format dxfId="23092">
      <pivotArea dataOnly="0" labelOnly="1" outline="0" fieldPosition="0">
        <references count="6">
          <reference field="1" count="1" selected="0">
            <x v="5"/>
          </reference>
          <reference field="2" count="1" selected="0">
            <x v="72"/>
          </reference>
          <reference field="3" count="1" selected="0">
            <x v="1"/>
          </reference>
          <reference field="4" count="1">
            <x v="0"/>
          </reference>
          <reference field="5" count="1" selected="0">
            <x v="67"/>
          </reference>
          <reference field="11" count="1" selected="0">
            <x v="3"/>
          </reference>
        </references>
      </pivotArea>
    </format>
    <format dxfId="23091">
      <pivotArea dataOnly="0" labelOnly="1" outline="0" fieldPosition="0">
        <references count="6">
          <reference field="1" count="1" selected="0">
            <x v="5"/>
          </reference>
          <reference field="2" count="1" selected="0">
            <x v="72"/>
          </reference>
          <reference field="3" count="1" selected="0">
            <x v="1"/>
          </reference>
          <reference field="4" count="1">
            <x v="5"/>
          </reference>
          <reference field="5" count="1" selected="0">
            <x v="544"/>
          </reference>
          <reference field="11" count="1" selected="0">
            <x v="3"/>
          </reference>
        </references>
      </pivotArea>
    </format>
    <format dxfId="23090">
      <pivotArea dataOnly="0" labelOnly="1" outline="0" fieldPosition="0">
        <references count="6">
          <reference field="1" count="1" selected="0">
            <x v="6"/>
          </reference>
          <reference field="2" count="1" selected="0">
            <x v="73"/>
          </reference>
          <reference field="3" count="1" selected="0">
            <x v="1"/>
          </reference>
          <reference field="4" count="1">
            <x v="12"/>
          </reference>
          <reference field="5" count="1" selected="0">
            <x v="106"/>
          </reference>
          <reference field="11" count="1" selected="0">
            <x v="3"/>
          </reference>
        </references>
      </pivotArea>
    </format>
    <format dxfId="23089">
      <pivotArea dataOnly="0" labelOnly="1" outline="0" fieldPosition="0">
        <references count="6">
          <reference field="1" count="1" selected="0">
            <x v="6"/>
          </reference>
          <reference field="2" count="1" selected="0">
            <x v="73"/>
          </reference>
          <reference field="3" count="1" selected="0">
            <x v="1"/>
          </reference>
          <reference field="4" count="1">
            <x v="20"/>
          </reference>
          <reference field="5" count="1" selected="0">
            <x v="574"/>
          </reference>
          <reference field="11" count="1" selected="0">
            <x v="3"/>
          </reference>
        </references>
      </pivotArea>
    </format>
    <format dxfId="23088">
      <pivotArea dataOnly="0" labelOnly="1" outline="0" fieldPosition="0">
        <references count="6">
          <reference field="1" count="1" selected="0">
            <x v="0"/>
          </reference>
          <reference field="2" count="1" selected="0">
            <x v="74"/>
          </reference>
          <reference field="3" count="1" selected="0">
            <x v="1"/>
          </reference>
          <reference field="4" count="1">
            <x v="28"/>
          </reference>
          <reference field="5" count="1" selected="0">
            <x v="140"/>
          </reference>
          <reference field="11" count="1" selected="0">
            <x v="3"/>
          </reference>
        </references>
      </pivotArea>
    </format>
    <format dxfId="23087">
      <pivotArea dataOnly="0" labelOnly="1" outline="0" fieldPosition="0">
        <references count="6">
          <reference field="1" count="1" selected="0">
            <x v="0"/>
          </reference>
          <reference field="2" count="1" selected="0">
            <x v="74"/>
          </reference>
          <reference field="3" count="1" selected="0">
            <x v="1"/>
          </reference>
          <reference field="4" count="1">
            <x v="36"/>
          </reference>
          <reference field="5" count="1" selected="0">
            <x v="600"/>
          </reference>
          <reference field="11" count="1" selected="0">
            <x v="3"/>
          </reference>
        </references>
      </pivotArea>
    </format>
    <format dxfId="23086">
      <pivotArea dataOnly="0" labelOnly="1" outline="0" fieldPosition="0">
        <references count="6">
          <reference field="1" count="1" selected="0">
            <x v="1"/>
          </reference>
          <reference field="2" count="1" selected="0">
            <x v="75"/>
          </reference>
          <reference field="3" count="1" selected="0">
            <x v="1"/>
          </reference>
          <reference field="4" count="1">
            <x v="43"/>
          </reference>
          <reference field="5" count="1" selected="0">
            <x v="165"/>
          </reference>
          <reference field="11" count="1" selected="0">
            <x v="3"/>
          </reference>
        </references>
      </pivotArea>
    </format>
    <format dxfId="23085">
      <pivotArea dataOnly="0" labelOnly="1" outline="0" fieldPosition="0">
        <references count="6">
          <reference field="1" count="1" selected="0">
            <x v="1"/>
          </reference>
          <reference field="2" count="1" selected="0">
            <x v="75"/>
          </reference>
          <reference field="3" count="1" selected="0">
            <x v="1"/>
          </reference>
          <reference field="4" count="1">
            <x v="50"/>
          </reference>
          <reference field="5" count="1" selected="0">
            <x v="624"/>
          </reference>
          <reference field="11" count="1" selected="0">
            <x v="3"/>
          </reference>
        </references>
      </pivotArea>
    </format>
    <format dxfId="23084">
      <pivotArea dataOnly="0" labelOnly="1" outline="0" fieldPosition="0">
        <references count="6">
          <reference field="1" count="1" selected="0">
            <x v="2"/>
          </reference>
          <reference field="2" count="1" selected="0">
            <x v="76"/>
          </reference>
          <reference field="3" count="1" selected="0">
            <x v="1"/>
          </reference>
          <reference field="4" count="1">
            <x v="57"/>
          </reference>
          <reference field="5" count="1" selected="0">
            <x v="192"/>
          </reference>
          <reference field="11" count="1" selected="0">
            <x v="3"/>
          </reference>
        </references>
      </pivotArea>
    </format>
    <format dxfId="23083">
      <pivotArea dataOnly="0" labelOnly="1" outline="0" fieldPosition="0">
        <references count="6">
          <reference field="1" count="1" selected="0">
            <x v="2"/>
          </reference>
          <reference field="2" count="1" selected="0">
            <x v="76"/>
          </reference>
          <reference field="3" count="1" selected="0">
            <x v="1"/>
          </reference>
          <reference field="4" count="1">
            <x v="62"/>
          </reference>
          <reference field="5" count="1" selected="0">
            <x v="651"/>
          </reference>
          <reference field="11" count="1" selected="0">
            <x v="3"/>
          </reference>
        </references>
      </pivotArea>
    </format>
    <format dxfId="23082">
      <pivotArea dataOnly="0" labelOnly="1" outline="0" fieldPosition="0">
        <references count="6">
          <reference field="1" count="1" selected="0">
            <x v="3"/>
          </reference>
          <reference field="2" count="1" selected="0">
            <x v="77"/>
          </reference>
          <reference field="3" count="1" selected="0">
            <x v="1"/>
          </reference>
          <reference field="4" count="1">
            <x v="67"/>
          </reference>
          <reference field="5" count="1" selected="0">
            <x v="212"/>
          </reference>
          <reference field="11" count="1" selected="0">
            <x v="3"/>
          </reference>
        </references>
      </pivotArea>
    </format>
    <format dxfId="23081">
      <pivotArea dataOnly="0" labelOnly="1" outline="0" fieldPosition="0">
        <references count="6">
          <reference field="1" count="1" selected="0">
            <x v="3"/>
          </reference>
          <reference field="2" count="1" selected="0">
            <x v="77"/>
          </reference>
          <reference field="3" count="1" selected="0">
            <x v="1"/>
          </reference>
          <reference field="4" count="1">
            <x v="70"/>
          </reference>
          <reference field="5" count="1" selected="0">
            <x v="673"/>
          </reference>
          <reference field="11" count="1" selected="0">
            <x v="3"/>
          </reference>
        </references>
      </pivotArea>
    </format>
    <format dxfId="23080">
      <pivotArea dataOnly="0" labelOnly="1" outline="0" fieldPosition="0">
        <references count="6">
          <reference field="1" count="1" selected="0">
            <x v="4"/>
          </reference>
          <reference field="2" count="1" selected="0">
            <x v="78"/>
          </reference>
          <reference field="3" count="1" selected="0">
            <x v="1"/>
          </reference>
          <reference field="4" count="1">
            <x v="72"/>
          </reference>
          <reference field="5" count="1" selected="0">
            <x v="234"/>
          </reference>
          <reference field="11" count="1" selected="0">
            <x v="3"/>
          </reference>
        </references>
      </pivotArea>
    </format>
    <format dxfId="23079">
      <pivotArea dataOnly="0" labelOnly="1" outline="0" fieldPosition="0">
        <references count="6">
          <reference field="1" count="1" selected="0">
            <x v="4"/>
          </reference>
          <reference field="2" count="1" selected="0">
            <x v="78"/>
          </reference>
          <reference field="3" count="1" selected="0">
            <x v="1"/>
          </reference>
          <reference field="4" count="1">
            <x v="73"/>
          </reference>
          <reference field="5" count="1" selected="0">
            <x v="692"/>
          </reference>
          <reference field="11" count="1" selected="0">
            <x v="3"/>
          </reference>
        </references>
      </pivotArea>
    </format>
    <format dxfId="23078">
      <pivotArea dataOnly="0" labelOnly="1" outline="0" fieldPosition="0">
        <references count="6">
          <reference field="1" count="1" selected="0">
            <x v="5"/>
          </reference>
          <reference field="2" count="1" selected="0">
            <x v="79"/>
          </reference>
          <reference field="3" count="1" selected="0">
            <x v="1"/>
          </reference>
          <reference field="4" count="1">
            <x v="72"/>
          </reference>
          <reference field="5" count="1" selected="0">
            <x v="715"/>
          </reference>
          <reference field="11" count="1" selected="0">
            <x v="3"/>
          </reference>
        </references>
      </pivotArea>
    </format>
    <format dxfId="23077">
      <pivotArea dataOnly="0" labelOnly="1" outline="0" fieldPosition="0">
        <references count="6">
          <reference field="1" count="1" selected="0">
            <x v="6"/>
          </reference>
          <reference field="2" count="1" selected="0">
            <x v="80"/>
          </reference>
          <reference field="3" count="1" selected="0">
            <x v="1"/>
          </reference>
          <reference field="4" count="1">
            <x v="82"/>
          </reference>
          <reference field="5" count="1" selected="0">
            <x v="280"/>
          </reference>
          <reference field="11" count="1" selected="0">
            <x v="3"/>
          </reference>
        </references>
      </pivotArea>
    </format>
    <format dxfId="23076">
      <pivotArea dataOnly="0" labelOnly="1" outline="0" fieldPosition="0">
        <references count="6">
          <reference field="1" count="1" selected="0">
            <x v="6"/>
          </reference>
          <reference field="2" count="1" selected="0">
            <x v="80"/>
          </reference>
          <reference field="3" count="1" selected="0">
            <x v="1"/>
          </reference>
          <reference field="4" count="1">
            <x v="65"/>
          </reference>
          <reference field="5" count="1" selected="0">
            <x v="737"/>
          </reference>
          <reference field="11" count="1" selected="0">
            <x v="3"/>
          </reference>
        </references>
      </pivotArea>
    </format>
    <format dxfId="23075">
      <pivotArea dataOnly="0" labelOnly="1" outline="0" fieldPosition="0">
        <references count="6">
          <reference field="1" count="1" selected="0">
            <x v="0"/>
          </reference>
          <reference field="2" count="1" selected="0">
            <x v="81"/>
          </reference>
          <reference field="3" count="1" selected="0">
            <x v="1"/>
          </reference>
          <reference field="4" count="1">
            <x v="59"/>
          </reference>
          <reference field="5" count="1" selected="0">
            <x v="304"/>
          </reference>
          <reference field="11" count="1" selected="0">
            <x v="3"/>
          </reference>
        </references>
      </pivotArea>
    </format>
    <format dxfId="23074">
      <pivotArea dataOnly="0" labelOnly="1" outline="0" fieldPosition="0">
        <references count="6">
          <reference field="1" count="1" selected="0">
            <x v="0"/>
          </reference>
          <reference field="2" count="1" selected="0">
            <x v="81"/>
          </reference>
          <reference field="3" count="1" selected="0">
            <x v="1"/>
          </reference>
          <reference field="4" count="1">
            <x v="52"/>
          </reference>
          <reference field="5" count="1" selected="0">
            <x v="764"/>
          </reference>
          <reference field="11" count="1" selected="0">
            <x v="3"/>
          </reference>
        </references>
      </pivotArea>
    </format>
    <format dxfId="23073">
      <pivotArea dataOnly="0" labelOnly="1" outline="0" fieldPosition="0">
        <references count="6">
          <reference field="1" count="1" selected="0">
            <x v="1"/>
          </reference>
          <reference field="2" count="1" selected="0">
            <x v="82"/>
          </reference>
          <reference field="3" count="1" selected="0">
            <x v="1"/>
          </reference>
          <reference field="4" count="1">
            <x v="44"/>
          </reference>
          <reference field="5" count="1" selected="0">
            <x v="331"/>
          </reference>
          <reference field="11" count="1" selected="0">
            <x v="3"/>
          </reference>
        </references>
      </pivotArea>
    </format>
    <format dxfId="23072">
      <pivotArea dataOnly="0" labelOnly="1" outline="0" fieldPosition="0">
        <references count="6">
          <reference field="1" count="1" selected="0">
            <x v="1"/>
          </reference>
          <reference field="2" count="1" selected="0">
            <x v="82"/>
          </reference>
          <reference field="3" count="1" selected="0">
            <x v="1"/>
          </reference>
          <reference field="4" count="1">
            <x v="36"/>
          </reference>
          <reference field="5" count="1" selected="0">
            <x v="792"/>
          </reference>
          <reference field="11" count="1" selected="0">
            <x v="3"/>
          </reference>
        </references>
      </pivotArea>
    </format>
    <format dxfId="23071">
      <pivotArea dataOnly="0" labelOnly="1" outline="0" fieldPosition="0">
        <references count="6">
          <reference field="1" count="1" selected="0">
            <x v="2"/>
          </reference>
          <reference field="2" count="1" selected="0">
            <x v="83"/>
          </reference>
          <reference field="3" count="1" selected="0">
            <x v="1"/>
          </reference>
          <reference field="4" count="1">
            <x v="27"/>
          </reference>
          <reference field="5" count="1" selected="0">
            <x v="370"/>
          </reference>
          <reference field="11" count="1" selected="0">
            <x v="3"/>
          </reference>
        </references>
      </pivotArea>
    </format>
    <format dxfId="23070">
      <pivotArea dataOnly="0" labelOnly="1" outline="0" fieldPosition="0">
        <references count="6">
          <reference field="1" count="1" selected="0">
            <x v="2"/>
          </reference>
          <reference field="2" count="1" selected="0">
            <x v="83"/>
          </reference>
          <reference field="3" count="1" selected="0">
            <x v="1"/>
          </reference>
          <reference field="4" count="1">
            <x v="19"/>
          </reference>
          <reference field="5" count="1" selected="0">
            <x v="833"/>
          </reference>
          <reference field="11" count="1" selected="0">
            <x v="3"/>
          </reference>
        </references>
      </pivotArea>
    </format>
    <format dxfId="23069">
      <pivotArea dataOnly="0" labelOnly="1" outline="0" fieldPosition="0">
        <references count="6">
          <reference field="1" count="1" selected="0">
            <x v="3"/>
          </reference>
          <reference field="2" count="1" selected="0">
            <x v="84"/>
          </reference>
          <reference field="3" count="1" selected="0">
            <x v="1"/>
          </reference>
          <reference field="4" count="1">
            <x v="13"/>
          </reference>
          <reference field="5" count="1" selected="0">
            <x v="422"/>
          </reference>
          <reference field="11" count="1" selected="0">
            <x v="3"/>
          </reference>
        </references>
      </pivotArea>
    </format>
    <format dxfId="23068">
      <pivotArea dataOnly="0" labelOnly="1" outline="0" fieldPosition="0">
        <references count="6">
          <reference field="1" count="1" selected="0">
            <x v="3"/>
          </reference>
          <reference field="2" count="1" selected="0">
            <x v="84"/>
          </reference>
          <reference field="3" count="1" selected="0">
            <x v="1"/>
          </reference>
          <reference field="4" count="1">
            <x v="9"/>
          </reference>
          <reference field="5" count="1" selected="0">
            <x v="889"/>
          </reference>
          <reference field="11" count="1" selected="0">
            <x v="3"/>
          </reference>
        </references>
      </pivotArea>
    </format>
    <format dxfId="23067">
      <pivotArea dataOnly="0" labelOnly="1" outline="0" fieldPosition="0">
        <references count="6">
          <reference field="1" count="1" selected="0">
            <x v="5"/>
          </reference>
          <reference field="2" count="1" selected="0">
            <x v="86"/>
          </reference>
          <reference field="3" count="1" selected="0">
            <x v="1"/>
          </reference>
          <reference field="4" count="1">
            <x v="13"/>
          </reference>
          <reference field="5" count="1" selected="0">
            <x v="56"/>
          </reference>
          <reference field="11" count="1" selected="0">
            <x v="3"/>
          </reference>
        </references>
      </pivotArea>
    </format>
    <format dxfId="23066">
      <pivotArea dataOnly="0" labelOnly="1" outline="0" fieldPosition="0">
        <references count="6">
          <reference field="1" count="1" selected="0">
            <x v="5"/>
          </reference>
          <reference field="2" count="1" selected="0">
            <x v="86"/>
          </reference>
          <reference field="3" count="1" selected="0">
            <x v="1"/>
          </reference>
          <reference field="4" count="1">
            <x v="19"/>
          </reference>
          <reference field="5" count="1" selected="0">
            <x v="533"/>
          </reference>
          <reference field="11" count="1" selected="0">
            <x v="3"/>
          </reference>
        </references>
      </pivotArea>
    </format>
    <format dxfId="23065">
      <pivotArea dataOnly="0" labelOnly="1" outline="0" fieldPosition="0">
        <references count="6">
          <reference field="1" count="1" selected="0">
            <x v="6"/>
          </reference>
          <reference field="2" count="1" selected="0">
            <x v="87"/>
          </reference>
          <reference field="3" count="1" selected="0">
            <x v="1"/>
          </reference>
          <reference field="4" count="1">
            <x v="26"/>
          </reference>
          <reference field="5" count="1" selected="0">
            <x v="144"/>
          </reference>
          <reference field="11" count="1" selected="0">
            <x v="3"/>
          </reference>
        </references>
      </pivotArea>
    </format>
    <format dxfId="23064">
      <pivotArea dataOnly="0" labelOnly="1" outline="0" fieldPosition="0">
        <references count="6">
          <reference field="1" count="1" selected="0">
            <x v="6"/>
          </reference>
          <reference field="2" count="1" selected="0">
            <x v="87"/>
          </reference>
          <reference field="3" count="1" selected="0">
            <x v="1"/>
          </reference>
          <reference field="4" count="1">
            <x v="33"/>
          </reference>
          <reference field="5" count="1" selected="0">
            <x v="608"/>
          </reference>
          <reference field="11" count="1" selected="0">
            <x v="3"/>
          </reference>
        </references>
      </pivotArea>
    </format>
    <format dxfId="23063">
      <pivotArea dataOnly="0" labelOnly="1" outline="0" fieldPosition="0">
        <references count="6">
          <reference field="1" count="1" selected="0">
            <x v="0"/>
          </reference>
          <reference field="2" count="1" selected="0">
            <x v="88"/>
          </reference>
          <reference field="3" count="1" selected="0">
            <x v="1"/>
          </reference>
          <reference field="4" count="1">
            <x v="40"/>
          </reference>
          <reference field="5" count="1" selected="0">
            <x v="177"/>
          </reference>
          <reference field="11" count="1" selected="0">
            <x v="3"/>
          </reference>
        </references>
      </pivotArea>
    </format>
    <format dxfId="23062">
      <pivotArea dataOnly="0" labelOnly="1" outline="0" fieldPosition="0">
        <references count="6">
          <reference field="1" count="1" selected="0">
            <x v="0"/>
          </reference>
          <reference field="2" count="1" selected="0">
            <x v="88"/>
          </reference>
          <reference field="3" count="1" selected="0">
            <x v="1"/>
          </reference>
          <reference field="4" count="1">
            <x v="47"/>
          </reference>
          <reference field="5" count="1" selected="0">
            <x v="640"/>
          </reference>
          <reference field="11" count="1" selected="0">
            <x v="3"/>
          </reference>
        </references>
      </pivotArea>
    </format>
    <format dxfId="23061">
      <pivotArea dataOnly="0" labelOnly="1" outline="0" fieldPosition="0">
        <references count="6">
          <reference field="1" count="1" selected="0">
            <x v="1"/>
          </reference>
          <reference field="2" count="1" selected="0">
            <x v="89"/>
          </reference>
          <reference field="3" count="1" selected="0">
            <x v="1"/>
          </reference>
          <reference field="4" count="1">
            <x v="52"/>
          </reference>
          <reference field="5" count="1" selected="0">
            <x v="205"/>
          </reference>
          <reference field="11" count="1" selected="0">
            <x v="3"/>
          </reference>
        </references>
      </pivotArea>
    </format>
    <format dxfId="23060">
      <pivotArea dataOnly="0" labelOnly="1" outline="0" fieldPosition="0">
        <references count="6">
          <reference field="1" count="1" selected="0">
            <x v="1"/>
          </reference>
          <reference field="2" count="1" selected="0">
            <x v="89"/>
          </reference>
          <reference field="3" count="1" selected="0">
            <x v="1"/>
          </reference>
          <reference field="4" count="1">
            <x v="56"/>
          </reference>
          <reference field="5" count="1" selected="0">
            <x v="666"/>
          </reference>
          <reference field="11" count="1" selected="0">
            <x v="3"/>
          </reference>
        </references>
      </pivotArea>
    </format>
    <format dxfId="23059">
      <pivotArea dataOnly="0" labelOnly="1" outline="0" fieldPosition="0">
        <references count="6">
          <reference field="1" count="1" selected="0">
            <x v="2"/>
          </reference>
          <reference field="2" count="1" selected="0">
            <x v="90"/>
          </reference>
          <reference field="3" count="1" selected="0">
            <x v="1"/>
          </reference>
          <reference field="4" count="1">
            <x v="59"/>
          </reference>
          <reference field="5" count="1" selected="0">
            <x v="225"/>
          </reference>
          <reference field="11" count="1" selected="0">
            <x v="4"/>
          </reference>
        </references>
      </pivotArea>
    </format>
    <format dxfId="23058">
      <pivotArea dataOnly="0" labelOnly="1" outline="0" fieldPosition="0">
        <references count="6">
          <reference field="1" count="1" selected="0">
            <x v="2"/>
          </reference>
          <reference field="2" count="1" selected="0">
            <x v="90"/>
          </reference>
          <reference field="3" count="1" selected="0">
            <x v="1"/>
          </reference>
          <reference field="4" count="1">
            <x v="62"/>
          </reference>
          <reference field="5" count="1" selected="0">
            <x v="686"/>
          </reference>
          <reference field="11" count="1" selected="0">
            <x v="4"/>
          </reference>
        </references>
      </pivotArea>
    </format>
    <format dxfId="23057">
      <pivotArea dataOnly="0" labelOnly="1" outline="0" fieldPosition="0">
        <references count="6">
          <reference field="1" count="1" selected="0">
            <x v="3"/>
          </reference>
          <reference field="2" count="1" selected="0">
            <x v="91"/>
          </reference>
          <reference field="3" count="1" selected="0">
            <x v="1"/>
          </reference>
          <reference field="4" count="1">
            <x v="63"/>
          </reference>
          <reference field="5" count="1" selected="0">
            <x v="246"/>
          </reference>
          <reference field="11" count="1" selected="0">
            <x v="4"/>
          </reference>
        </references>
      </pivotArea>
    </format>
    <format dxfId="23056">
      <pivotArea dataOnly="0" labelOnly="1" outline="0" fieldPosition="0">
        <references count="6">
          <reference field="1" count="1" selected="0">
            <x v="4"/>
          </reference>
          <reference field="2" count="1" selected="0">
            <x v="92"/>
          </reference>
          <reference field="3" count="1" selected="0">
            <x v="1"/>
          </reference>
          <reference field="4" count="1">
            <x v="61"/>
          </reference>
          <reference field="5" count="1" selected="0">
            <x v="723"/>
          </reference>
          <reference field="11" count="1" selected="0">
            <x v="4"/>
          </reference>
        </references>
      </pivotArea>
    </format>
    <format dxfId="23055">
      <pivotArea dataOnly="0" labelOnly="1" outline="0" fieldPosition="0">
        <references count="6">
          <reference field="1" count="1" selected="0">
            <x v="5"/>
          </reference>
          <reference field="2" count="1" selected="0">
            <x v="93"/>
          </reference>
          <reference field="3" count="1" selected="0">
            <x v="1"/>
          </reference>
          <reference field="4" count="1">
            <x v="59"/>
          </reference>
          <reference field="5" count="1" selected="0">
            <x v="285"/>
          </reference>
          <reference field="11" count="1" selected="0">
            <x v="4"/>
          </reference>
        </references>
      </pivotArea>
    </format>
    <format dxfId="23054">
      <pivotArea dataOnly="0" labelOnly="1" outline="0" fieldPosition="0">
        <references count="6">
          <reference field="1" count="1" selected="0">
            <x v="5"/>
          </reference>
          <reference field="2" count="1" selected="0">
            <x v="93"/>
          </reference>
          <reference field="3" count="1" selected="0">
            <x v="1"/>
          </reference>
          <reference field="4" count="1">
            <x v="56"/>
          </reference>
          <reference field="5" count="1" selected="0">
            <x v="742"/>
          </reference>
          <reference field="11" count="1" selected="0">
            <x v="4"/>
          </reference>
        </references>
      </pivotArea>
    </format>
    <format dxfId="23053">
      <pivotArea dataOnly="0" labelOnly="1" outline="0" fieldPosition="0">
        <references count="6">
          <reference field="1" count="1" selected="0">
            <x v="6"/>
          </reference>
          <reference field="2" count="1" selected="0">
            <x v="94"/>
          </reference>
          <reference field="3" count="1" selected="0">
            <x v="1"/>
          </reference>
          <reference field="4" count="1">
            <x v="52"/>
          </reference>
          <reference field="5" count="1" selected="0">
            <x v="303"/>
          </reference>
          <reference field="11" count="1" selected="0">
            <x v="4"/>
          </reference>
        </references>
      </pivotArea>
    </format>
    <format dxfId="23052">
      <pivotArea dataOnly="0" labelOnly="1" outline="0" fieldPosition="0">
        <references count="6">
          <reference field="1" count="1" selected="0">
            <x v="6"/>
          </reference>
          <reference field="2" count="1" selected="0">
            <x v="94"/>
          </reference>
          <reference field="3" count="1" selected="0">
            <x v="1"/>
          </reference>
          <reference field="4" count="1">
            <x v="48"/>
          </reference>
          <reference field="5" count="1" selected="0">
            <x v="760"/>
          </reference>
          <reference field="11" count="1" selected="0">
            <x v="4"/>
          </reference>
        </references>
      </pivotArea>
    </format>
    <format dxfId="23051">
      <pivotArea dataOnly="0" labelOnly="1" outline="0" fieldPosition="0">
        <references count="6">
          <reference field="1" count="1" selected="0">
            <x v="0"/>
          </reference>
          <reference field="2" count="1" selected="0">
            <x v="95"/>
          </reference>
          <reference field="3" count="1" selected="0">
            <x v="1"/>
          </reference>
          <reference field="4" count="1">
            <x v="43"/>
          </reference>
          <reference field="5" count="1" selected="0">
            <x v="319"/>
          </reference>
          <reference field="11" count="1" selected="0">
            <x v="4"/>
          </reference>
        </references>
      </pivotArea>
    </format>
    <format dxfId="23050">
      <pivotArea dataOnly="0" labelOnly="1" outline="0" fieldPosition="0">
        <references count="6">
          <reference field="1" count="1" selected="0">
            <x v="0"/>
          </reference>
          <reference field="2" count="1" selected="0">
            <x v="95"/>
          </reference>
          <reference field="3" count="1" selected="0">
            <x v="1"/>
          </reference>
          <reference field="4" count="1">
            <x v="38"/>
          </reference>
          <reference field="5" count="1" selected="0">
            <x v="777"/>
          </reference>
          <reference field="11" count="1" selected="0">
            <x v="4"/>
          </reference>
        </references>
      </pivotArea>
    </format>
    <format dxfId="23049">
      <pivotArea dataOnly="0" labelOnly="1" outline="0" fieldPosition="0">
        <references count="6">
          <reference field="1" count="1" selected="0">
            <x v="1"/>
          </reference>
          <reference field="2" count="1" selected="0">
            <x v="96"/>
          </reference>
          <reference field="3" count="1" selected="0">
            <x v="1"/>
          </reference>
          <reference field="4" count="1">
            <x v="32"/>
          </reference>
          <reference field="5" count="1" selected="0">
            <x v="338"/>
          </reference>
          <reference field="11" count="1" selected="0">
            <x v="4"/>
          </reference>
        </references>
      </pivotArea>
    </format>
    <format dxfId="23048">
      <pivotArea dataOnly="0" labelOnly="1" outline="0" fieldPosition="0">
        <references count="6">
          <reference field="1" count="1" selected="0">
            <x v="1"/>
          </reference>
          <reference field="2" count="1" selected="0">
            <x v="96"/>
          </reference>
          <reference field="3" count="1" selected="0">
            <x v="1"/>
          </reference>
          <reference field="4" count="1">
            <x v="26"/>
          </reference>
          <reference field="5" count="1" selected="0">
            <x v="799"/>
          </reference>
          <reference field="11" count="1" selected="0">
            <x v="4"/>
          </reference>
        </references>
      </pivotArea>
    </format>
    <format dxfId="23047">
      <pivotArea dataOnly="0" labelOnly="1" outline="0" fieldPosition="0">
        <references count="6">
          <reference field="1" count="1" selected="0">
            <x v="2"/>
          </reference>
          <reference field="2" count="1" selected="0">
            <x v="97"/>
          </reference>
          <reference field="3" count="1" selected="0">
            <x v="1"/>
          </reference>
          <reference field="4" count="1">
            <x v="20"/>
          </reference>
          <reference field="5" count="1" selected="0">
            <x v="360"/>
          </reference>
          <reference field="11" count="1" selected="0">
            <x v="4"/>
          </reference>
        </references>
      </pivotArea>
    </format>
    <format dxfId="23046">
      <pivotArea dataOnly="0" labelOnly="1" outline="0" fieldPosition="0">
        <references count="6">
          <reference field="1" count="1" selected="0">
            <x v="2"/>
          </reference>
          <reference field="2" count="1" selected="0">
            <x v="97"/>
          </reference>
          <reference field="3" count="1" selected="0">
            <x v="1"/>
          </reference>
          <reference field="4" count="1">
            <x v="13"/>
          </reference>
          <reference field="5" count="1" selected="0">
            <x v="824"/>
          </reference>
          <reference field="11" count="1" selected="0">
            <x v="4"/>
          </reference>
        </references>
      </pivotArea>
    </format>
    <format dxfId="23045">
      <pivotArea dataOnly="0" labelOnly="1" outline="0" fieldPosition="0">
        <references count="6">
          <reference field="1" count="1" selected="0">
            <x v="3"/>
          </reference>
          <reference field="2" count="1" selected="0">
            <x v="98"/>
          </reference>
          <reference field="3" count="1" selected="0">
            <x v="1"/>
          </reference>
          <reference field="4" count="1">
            <x v="7"/>
          </reference>
          <reference field="5" count="1" selected="0">
            <x v="390"/>
          </reference>
          <reference field="11" count="1" selected="0">
            <x v="4"/>
          </reference>
        </references>
      </pivotArea>
    </format>
    <format dxfId="23044">
      <pivotArea dataOnly="0" labelOnly="1" outline="0" fieldPosition="0">
        <references count="6">
          <reference field="1" count="1" selected="0">
            <x v="3"/>
          </reference>
          <reference field="2" count="1" selected="0">
            <x v="98"/>
          </reference>
          <reference field="3" count="1" selected="0">
            <x v="1"/>
          </reference>
          <reference field="4" count="1">
            <x v="2"/>
          </reference>
          <reference field="5" count="1" selected="0">
            <x v="861"/>
          </reference>
          <reference field="11" count="1" selected="0">
            <x v="4"/>
          </reference>
        </references>
      </pivotArea>
    </format>
    <format dxfId="23043">
      <pivotArea dataOnly="0" labelOnly="1" outline="0" fieldPosition="0">
        <references count="6">
          <reference field="1" count="1" selected="0">
            <x v="4"/>
          </reference>
          <reference field="2" count="1" selected="0">
            <x v="99"/>
          </reference>
          <reference field="3" count="1" selected="0">
            <x v="1"/>
          </reference>
          <reference field="4" count="1">
            <x v="78"/>
          </reference>
          <reference field="5" count="1" selected="0">
            <x v="438"/>
          </reference>
          <reference field="11" count="1" selected="0">
            <x v="4"/>
          </reference>
        </references>
      </pivotArea>
    </format>
    <format dxfId="23042">
      <pivotArea dataOnly="0" labelOnly="1" outline="0" fieldPosition="0">
        <references count="6">
          <reference field="1" count="1" selected="0">
            <x v="5"/>
          </reference>
          <reference field="2" count="1" selected="0">
            <x v="100"/>
          </reference>
          <reference field="3" count="1" selected="0">
            <x v="1"/>
          </reference>
          <reference field="4" count="1">
            <x v="75"/>
          </reference>
          <reference field="5" count="1" selected="0">
            <x v="13"/>
          </reference>
          <reference field="11" count="1" selected="0">
            <x v="4"/>
          </reference>
        </references>
      </pivotArea>
    </format>
    <format dxfId="23041">
      <pivotArea dataOnly="0" labelOnly="1" outline="0" fieldPosition="0">
        <references count="6">
          <reference field="1" count="1" selected="0">
            <x v="5"/>
          </reference>
          <reference field="2" count="1" selected="0">
            <x v="100"/>
          </reference>
          <reference field="3" count="1" selected="0">
            <x v="1"/>
          </reference>
          <reference field="4" count="1">
            <x v="76"/>
          </reference>
          <reference field="5" count="1" selected="0">
            <x v="494"/>
          </reference>
          <reference field="11" count="1" selected="0">
            <x v="4"/>
          </reference>
        </references>
      </pivotArea>
    </format>
    <format dxfId="23040">
      <pivotArea dataOnly="0" labelOnly="1" outline="0" fieldPosition="0">
        <references count="6">
          <reference field="1" count="1" selected="0">
            <x v="6"/>
          </reference>
          <reference field="2" count="1" selected="0">
            <x v="101"/>
          </reference>
          <reference field="3" count="1" selected="0">
            <x v="1"/>
          </reference>
          <reference field="4" count="1">
            <x v="1"/>
          </reference>
          <reference field="5" count="1" selected="0">
            <x v="68"/>
          </reference>
          <reference field="11" count="1" selected="0">
            <x v="4"/>
          </reference>
        </references>
      </pivotArea>
    </format>
    <format dxfId="23039">
      <pivotArea dataOnly="0" labelOnly="1" outline="0" fieldPosition="0">
        <references count="6">
          <reference field="1" count="1" selected="0">
            <x v="6"/>
          </reference>
          <reference field="2" count="1" selected="0">
            <x v="101"/>
          </reference>
          <reference field="3" count="1" selected="0">
            <x v="1"/>
          </reference>
          <reference field="4" count="1">
            <x v="5"/>
          </reference>
          <reference field="5" count="1" selected="0">
            <x v="548"/>
          </reference>
          <reference field="11" count="1" selected="0">
            <x v="4"/>
          </reference>
        </references>
      </pivotArea>
    </format>
    <format dxfId="23038">
      <pivotArea dataOnly="0" labelOnly="1" outline="0" fieldPosition="0">
        <references count="6">
          <reference field="1" count="1" selected="0">
            <x v="0"/>
          </reference>
          <reference field="2" count="1" selected="0">
            <x v="102"/>
          </reference>
          <reference field="3" count="1" selected="0">
            <x v="1"/>
          </reference>
          <reference field="4" count="1">
            <x v="12"/>
          </reference>
          <reference field="5" count="1" selected="0">
            <x v="113"/>
          </reference>
          <reference field="11" count="1" selected="0">
            <x v="4"/>
          </reference>
        </references>
      </pivotArea>
    </format>
    <format dxfId="23037">
      <pivotArea dataOnly="0" labelOnly="1" outline="0" fieldPosition="0">
        <references count="6">
          <reference field="1" count="1" selected="0">
            <x v="0"/>
          </reference>
          <reference field="2" count="1" selected="0">
            <x v="102"/>
          </reference>
          <reference field="3" count="1" selected="0">
            <x v="1"/>
          </reference>
          <reference field="4" count="1">
            <x v="20"/>
          </reference>
          <reference field="5" count="1" selected="0">
            <x v="583"/>
          </reference>
          <reference field="11" count="1" selected="0">
            <x v="4"/>
          </reference>
        </references>
      </pivotArea>
    </format>
    <format dxfId="23036">
      <pivotArea dataOnly="0" labelOnly="1" outline="0" fieldPosition="0">
        <references count="6">
          <reference field="1" count="1" selected="0">
            <x v="1"/>
          </reference>
          <reference field="2" count="1" selected="0">
            <x v="103"/>
          </reference>
          <reference field="3" count="1" selected="0">
            <x v="1"/>
          </reference>
          <reference field="4" count="1">
            <x v="28"/>
          </reference>
          <reference field="5" count="1" selected="0">
            <x v="150"/>
          </reference>
          <reference field="11" count="1" selected="0">
            <x v="4"/>
          </reference>
        </references>
      </pivotArea>
    </format>
    <format dxfId="23035">
      <pivotArea dataOnly="0" labelOnly="1" outline="0" fieldPosition="0">
        <references count="6">
          <reference field="1" count="1" selected="0">
            <x v="1"/>
          </reference>
          <reference field="2" count="1" selected="0">
            <x v="103"/>
          </reference>
          <reference field="3" count="1" selected="0">
            <x v="1"/>
          </reference>
          <reference field="4" count="1">
            <x v="36"/>
          </reference>
          <reference field="5" count="1" selected="0">
            <x v="612"/>
          </reference>
          <reference field="11" count="1" selected="0">
            <x v="4"/>
          </reference>
        </references>
      </pivotArea>
    </format>
    <format dxfId="23034">
      <pivotArea dataOnly="0" labelOnly="1" outline="0" fieldPosition="0">
        <references count="6">
          <reference field="1" count="1" selected="0">
            <x v="2"/>
          </reference>
          <reference field="2" count="1" selected="0">
            <x v="104"/>
          </reference>
          <reference field="3" count="1" selected="0">
            <x v="1"/>
          </reference>
          <reference field="4" count="1">
            <x v="43"/>
          </reference>
          <reference field="5" count="1" selected="0">
            <x v="180"/>
          </reference>
          <reference field="11" count="1" selected="0">
            <x v="4"/>
          </reference>
        </references>
      </pivotArea>
    </format>
    <format dxfId="23033">
      <pivotArea dataOnly="0" labelOnly="1" outline="0" fieldPosition="0">
        <references count="6">
          <reference field="1" count="1" selected="0">
            <x v="2"/>
          </reference>
          <reference field="2" count="1" selected="0">
            <x v="104"/>
          </reference>
          <reference field="3" count="1" selected="0">
            <x v="1"/>
          </reference>
          <reference field="4" count="1">
            <x v="51"/>
          </reference>
          <reference field="5" count="1" selected="0">
            <x v="642"/>
          </reference>
          <reference field="11" count="1" selected="0">
            <x v="4"/>
          </reference>
        </references>
      </pivotArea>
    </format>
    <format dxfId="23032">
      <pivotArea dataOnly="0" labelOnly="1" outline="0" fieldPosition="0">
        <references count="6">
          <reference field="1" count="1" selected="0">
            <x v="3"/>
          </reference>
          <reference field="2" count="1" selected="0">
            <x v="105"/>
          </reference>
          <reference field="3" count="1" selected="0">
            <x v="1"/>
          </reference>
          <reference field="4" count="1">
            <x v="57"/>
          </reference>
          <reference field="5" count="1" selected="0">
            <x v="207"/>
          </reference>
          <reference field="11" count="1" selected="0">
            <x v="4"/>
          </reference>
        </references>
      </pivotArea>
    </format>
    <format dxfId="23031">
      <pivotArea dataOnly="0" labelOnly="1" outline="0" fieldPosition="0">
        <references count="6">
          <reference field="1" count="1" selected="0">
            <x v="3"/>
          </reference>
          <reference field="2" count="1" selected="0">
            <x v="105"/>
          </reference>
          <reference field="3" count="1" selected="0">
            <x v="1"/>
          </reference>
          <reference field="4" count="1">
            <x v="63"/>
          </reference>
          <reference field="5" count="1" selected="0">
            <x v="669"/>
          </reference>
          <reference field="11" count="1" selected="0">
            <x v="4"/>
          </reference>
        </references>
      </pivotArea>
    </format>
    <format dxfId="23030">
      <pivotArea dataOnly="0" labelOnly="1" outline="0" fieldPosition="0">
        <references count="6">
          <reference field="1" count="1" selected="0">
            <x v="4"/>
          </reference>
          <reference field="2" count="1" selected="0">
            <x v="106"/>
          </reference>
          <reference field="3" count="1" selected="0">
            <x v="1"/>
          </reference>
          <reference field="4" count="1">
            <x v="67"/>
          </reference>
          <reference field="5" count="1" selected="0">
            <x v="231"/>
          </reference>
          <reference field="11" count="1" selected="0">
            <x v="4"/>
          </reference>
        </references>
      </pivotArea>
    </format>
    <format dxfId="23029">
      <pivotArea dataOnly="0" labelOnly="1" outline="0" fieldPosition="0">
        <references count="6">
          <reference field="1" count="1" selected="0">
            <x v="4"/>
          </reference>
          <reference field="2" count="1" selected="0">
            <x v="106"/>
          </reference>
          <reference field="3" count="1" selected="0">
            <x v="1"/>
          </reference>
          <reference field="4" count="1">
            <x v="70"/>
          </reference>
          <reference field="5" count="1" selected="0">
            <x v="690"/>
          </reference>
          <reference field="11" count="1" selected="0">
            <x v="4"/>
          </reference>
        </references>
      </pivotArea>
    </format>
    <format dxfId="23028">
      <pivotArea dataOnly="0" labelOnly="1" outline="0" fieldPosition="0">
        <references count="6">
          <reference field="1" count="1" selected="0">
            <x v="5"/>
          </reference>
          <reference field="2" count="1" selected="0">
            <x v="107"/>
          </reference>
          <reference field="3" count="1" selected="0">
            <x v="1"/>
          </reference>
          <reference field="4" count="1">
            <x v="73"/>
          </reference>
          <reference field="5" count="1" selected="0">
            <x v="254"/>
          </reference>
          <reference field="11" count="1" selected="0">
            <x v="4"/>
          </reference>
        </references>
      </pivotArea>
    </format>
    <format dxfId="23027">
      <pivotArea dataOnly="0" labelOnly="1" outline="0" fieldPosition="0">
        <references count="6">
          <reference field="1" count="1" selected="0">
            <x v="5"/>
          </reference>
          <reference field="2" count="1" selected="0">
            <x v="107"/>
          </reference>
          <reference field="3" count="1" selected="0">
            <x v="1"/>
          </reference>
          <reference field="4" count="1">
            <x v="74"/>
          </reference>
          <reference field="5" count="1" selected="0">
            <x v="715"/>
          </reference>
          <reference field="11" count="1" selected="0">
            <x v="4"/>
          </reference>
        </references>
      </pivotArea>
    </format>
    <format dxfId="23026">
      <pivotArea dataOnly="0" labelOnly="1" outline="0" fieldPosition="0">
        <references count="6">
          <reference field="1" count="1" selected="0">
            <x v="6"/>
          </reference>
          <reference field="2" count="1" selected="0">
            <x v="108"/>
          </reference>
          <reference field="3" count="1" selected="0">
            <x v="1"/>
          </reference>
          <reference field="4" count="1">
            <x v="73"/>
          </reference>
          <reference field="5" count="1" selected="0">
            <x v="282"/>
          </reference>
          <reference field="11" count="1" selected="0">
            <x v="4"/>
          </reference>
        </references>
      </pivotArea>
    </format>
    <format dxfId="23025">
      <pivotArea dataOnly="0" labelOnly="1" outline="0" fieldPosition="0">
        <references count="6">
          <reference field="1" count="1" selected="0">
            <x v="6"/>
          </reference>
          <reference field="2" count="1" selected="0">
            <x v="108"/>
          </reference>
          <reference field="3" count="1" selected="0">
            <x v="1"/>
          </reference>
          <reference field="4" count="1">
            <x v="71"/>
          </reference>
          <reference field="5" count="1" selected="0">
            <x v="739"/>
          </reference>
          <reference field="11" count="1" selected="0">
            <x v="4"/>
          </reference>
        </references>
      </pivotArea>
    </format>
    <format dxfId="23024">
      <pivotArea dataOnly="0" labelOnly="1" outline="0" fieldPosition="0">
        <references count="6">
          <reference field="1" count="1" selected="0">
            <x v="0"/>
          </reference>
          <reference field="2" count="1" selected="0">
            <x v="109"/>
          </reference>
          <reference field="3" count="1" selected="0">
            <x v="1"/>
          </reference>
          <reference field="4" count="1">
            <x v="69"/>
          </reference>
          <reference field="5" count="1" selected="0">
            <x v="305"/>
          </reference>
          <reference field="11" count="1" selected="0">
            <x v="4"/>
          </reference>
        </references>
      </pivotArea>
    </format>
    <format dxfId="23023">
      <pivotArea dataOnly="0" labelOnly="1" outline="0" fieldPosition="0">
        <references count="6">
          <reference field="1" count="1" selected="0">
            <x v="0"/>
          </reference>
          <reference field="2" count="1" selected="0">
            <x v="109"/>
          </reference>
          <reference field="3" count="1" selected="0">
            <x v="1"/>
          </reference>
          <reference field="4" count="1">
            <x v="64"/>
          </reference>
          <reference field="5" count="1" selected="0">
            <x v="766"/>
          </reference>
          <reference field="11" count="1" selected="0">
            <x v="4"/>
          </reference>
        </references>
      </pivotArea>
    </format>
    <format dxfId="23022">
      <pivotArea dataOnly="0" labelOnly="1" outline="0" fieldPosition="0">
        <references count="6">
          <reference field="1" count="1" selected="0">
            <x v="1"/>
          </reference>
          <reference field="2" count="1" selected="0">
            <x v="110"/>
          </reference>
          <reference field="3" count="1" selected="0">
            <x v="1"/>
          </reference>
          <reference field="4" count="1">
            <x v="58"/>
          </reference>
          <reference field="5" count="1" selected="0">
            <x v="333"/>
          </reference>
          <reference field="11" count="1" selected="0">
            <x v="4"/>
          </reference>
        </references>
      </pivotArea>
    </format>
    <format dxfId="23021">
      <pivotArea dataOnly="0" labelOnly="1" outline="0" fieldPosition="0">
        <references count="6">
          <reference field="1" count="1" selected="0">
            <x v="1"/>
          </reference>
          <reference field="2" count="1" selected="0">
            <x v="110"/>
          </reference>
          <reference field="3" count="1" selected="0">
            <x v="1"/>
          </reference>
          <reference field="4" count="1">
            <x v="51"/>
          </reference>
          <reference field="5" count="1" selected="0">
            <x v="792"/>
          </reference>
          <reference field="11" count="1" selected="0">
            <x v="4"/>
          </reference>
        </references>
      </pivotArea>
    </format>
    <format dxfId="23020">
      <pivotArea dataOnly="0" labelOnly="1" outline="0" fieldPosition="0">
        <references count="6">
          <reference field="1" count="1" selected="0">
            <x v="2"/>
          </reference>
          <reference field="2" count="1" selected="0">
            <x v="111"/>
          </reference>
          <reference field="3" count="1" selected="0">
            <x v="1"/>
          </reference>
          <reference field="4" count="1">
            <x v="43"/>
          </reference>
          <reference field="5" count="1" selected="0">
            <x v="366"/>
          </reference>
          <reference field="11" count="1" selected="0">
            <x v="4"/>
          </reference>
        </references>
      </pivotArea>
    </format>
    <format dxfId="23019">
      <pivotArea dataOnly="0" labelOnly="1" outline="0" fieldPosition="0">
        <references count="6">
          <reference field="1" count="1" selected="0">
            <x v="2"/>
          </reference>
          <reference field="2" count="1" selected="0">
            <x v="111"/>
          </reference>
          <reference field="3" count="1" selected="0">
            <x v="1"/>
          </reference>
          <reference field="4" count="1">
            <x v="35"/>
          </reference>
          <reference field="5" count="1" selected="0">
            <x v="829"/>
          </reference>
          <reference field="11" count="1" selected="0">
            <x v="4"/>
          </reference>
        </references>
      </pivotArea>
    </format>
    <format dxfId="23018">
      <pivotArea dataOnly="0" labelOnly="1" outline="0" fieldPosition="0">
        <references count="6">
          <reference field="1" count="1" selected="0">
            <x v="3"/>
          </reference>
          <reference field="2" count="1" selected="0">
            <x v="112"/>
          </reference>
          <reference field="3" count="1" selected="0">
            <x v="1"/>
          </reference>
          <reference field="4" count="1">
            <x v="28"/>
          </reference>
          <reference field="5" count="1" selected="0">
            <x v="406"/>
          </reference>
          <reference field="11" count="1" selected="0">
            <x v="4"/>
          </reference>
        </references>
      </pivotArea>
    </format>
    <format dxfId="23017">
      <pivotArea dataOnly="0" labelOnly="1" outline="0" fieldPosition="0">
        <references count="6">
          <reference field="1" count="1" selected="0">
            <x v="3"/>
          </reference>
          <reference field="2" count="1" selected="0">
            <x v="112"/>
          </reference>
          <reference field="3" count="1" selected="0">
            <x v="1"/>
          </reference>
          <reference field="4" count="1">
            <x v="21"/>
          </reference>
          <reference field="5" count="1" selected="0">
            <x v="871"/>
          </reference>
          <reference field="11" count="1" selected="0">
            <x v="4"/>
          </reference>
        </references>
      </pivotArea>
    </format>
    <format dxfId="23016">
      <pivotArea dataOnly="0" labelOnly="1" outline="0" fieldPosition="0">
        <references count="6">
          <reference field="1" count="1" selected="0">
            <x v="4"/>
          </reference>
          <reference field="2" count="1" selected="0">
            <x v="113"/>
          </reference>
          <reference field="3" count="1" selected="0">
            <x v="1"/>
          </reference>
          <reference field="4" count="1">
            <x v="16"/>
          </reference>
          <reference field="5" count="1" selected="0">
            <x v="456"/>
          </reference>
          <reference field="11" count="1" selected="0">
            <x v="4"/>
          </reference>
        </references>
      </pivotArea>
    </format>
    <format dxfId="23015">
      <pivotArea dataOnly="0" labelOnly="1" outline="0" fieldPosition="0">
        <references count="6">
          <reference field="1" count="1" selected="0">
            <x v="5"/>
          </reference>
          <reference field="2" count="1" selected="0">
            <x v="114"/>
          </reference>
          <reference field="3" count="1" selected="0">
            <x v="1"/>
          </reference>
          <reference field="4" count="1">
            <x v="14"/>
          </reference>
          <reference field="5" count="1" selected="0">
            <x v="29"/>
          </reference>
          <reference field="11" count="1" selected="0">
            <x v="4"/>
          </reference>
        </references>
      </pivotArea>
    </format>
    <format dxfId="23014">
      <pivotArea dataOnly="0" labelOnly="1" outline="0" fieldPosition="0">
        <references count="6">
          <reference field="1" count="1" selected="0">
            <x v="6"/>
          </reference>
          <reference field="2" count="1" selected="0">
            <x v="115"/>
          </reference>
          <reference field="3" count="1" selected="0">
            <x v="1"/>
          </reference>
          <reference field="4" count="1">
            <x v="17"/>
          </reference>
          <reference field="5" count="1" selected="0">
            <x v="78"/>
          </reference>
          <reference field="11" count="1" selected="0">
            <x v="4"/>
          </reference>
        </references>
      </pivotArea>
    </format>
    <format dxfId="23013">
      <pivotArea dataOnly="0" labelOnly="1" outline="0" fieldPosition="0">
        <references count="6">
          <reference field="1" count="1" selected="0">
            <x v="6"/>
          </reference>
          <reference field="2" count="1" selected="0">
            <x v="115"/>
          </reference>
          <reference field="3" count="1" selected="0">
            <x v="1"/>
          </reference>
          <reference field="4" count="1">
            <x v="21"/>
          </reference>
          <reference field="5" count="1" selected="0">
            <x v="554"/>
          </reference>
          <reference field="11" count="1" selected="0">
            <x v="4"/>
          </reference>
        </references>
      </pivotArea>
    </format>
    <format dxfId="23012">
      <pivotArea dataOnly="0" labelOnly="1" outline="0" fieldPosition="0">
        <references count="6">
          <reference field="1" count="1" selected="0">
            <x v="0"/>
          </reference>
          <reference field="2" count="1" selected="0">
            <x v="116"/>
          </reference>
          <reference field="3" count="1" selected="0">
            <x v="1"/>
          </reference>
          <reference field="4" count="1">
            <x v="26"/>
          </reference>
          <reference field="5" count="1" selected="0">
            <x v="125"/>
          </reference>
          <reference field="11" count="1" selected="0">
            <x v="4"/>
          </reference>
        </references>
      </pivotArea>
    </format>
    <format dxfId="23011">
      <pivotArea dataOnly="0" labelOnly="1" outline="0" fieldPosition="0">
        <references count="6">
          <reference field="1" count="1" selected="0">
            <x v="0"/>
          </reference>
          <reference field="2" count="1" selected="0">
            <x v="116"/>
          </reference>
          <reference field="3" count="1" selected="0">
            <x v="1"/>
          </reference>
          <reference field="4" count="1">
            <x v="31"/>
          </reference>
          <reference field="5" count="1" selected="0">
            <x v="592"/>
          </reference>
          <reference field="11" count="1" selected="0">
            <x v="4"/>
          </reference>
        </references>
      </pivotArea>
    </format>
    <format dxfId="23010">
      <pivotArea dataOnly="0" labelOnly="1" outline="0" fieldPosition="0">
        <references count="6">
          <reference field="1" count="1" selected="0">
            <x v="1"/>
          </reference>
          <reference field="2" count="1" selected="0">
            <x v="117"/>
          </reference>
          <reference field="3" count="1" selected="0">
            <x v="1"/>
          </reference>
          <reference field="4" count="1">
            <x v="36"/>
          </reference>
          <reference field="5" count="1" selected="0">
            <x v="158"/>
          </reference>
          <reference field="11" count="1" selected="0">
            <x v="4"/>
          </reference>
        </references>
      </pivotArea>
    </format>
    <format dxfId="23009">
      <pivotArea dataOnly="0" labelOnly="1" outline="0" fieldPosition="0">
        <references count="6">
          <reference field="1" count="1" selected="0">
            <x v="1"/>
          </reference>
          <reference field="2" count="1" selected="0">
            <x v="117"/>
          </reference>
          <reference field="3" count="1" selected="0">
            <x v="1"/>
          </reference>
          <reference field="4" count="1">
            <x v="41"/>
          </reference>
          <reference field="5" count="1" selected="0">
            <x v="621"/>
          </reference>
          <reference field="11" count="1" selected="0">
            <x v="4"/>
          </reference>
        </references>
      </pivotArea>
    </format>
    <format dxfId="23008">
      <pivotArea dataOnly="0" labelOnly="1" outline="0" fieldPosition="0">
        <references count="6">
          <reference field="1" count="1" selected="0">
            <x v="2"/>
          </reference>
          <reference field="2" count="1" selected="0">
            <x v="118"/>
          </reference>
          <reference field="3" count="1" selected="0">
            <x v="1"/>
          </reference>
          <reference field="4" count="1">
            <x v="44"/>
          </reference>
          <reference field="5" count="1" selected="0">
            <x v="188"/>
          </reference>
          <reference field="11" count="1" selected="0">
            <x v="4"/>
          </reference>
        </references>
      </pivotArea>
    </format>
    <format dxfId="23007">
      <pivotArea dataOnly="0" labelOnly="1" outline="0" fieldPosition="0">
        <references count="6">
          <reference field="1" count="1" selected="0">
            <x v="2"/>
          </reference>
          <reference field="2" count="1" selected="0">
            <x v="118"/>
          </reference>
          <reference field="3" count="1" selected="0">
            <x v="1"/>
          </reference>
          <reference field="4" count="1">
            <x v="47"/>
          </reference>
          <reference field="5" count="1" selected="0">
            <x v="647"/>
          </reference>
          <reference field="11" count="1" selected="0">
            <x v="4"/>
          </reference>
        </references>
      </pivotArea>
    </format>
    <format dxfId="23006">
      <pivotArea dataOnly="0" labelOnly="1" outline="0" fieldPosition="0">
        <references count="6">
          <reference field="1" count="1" selected="0">
            <x v="3"/>
          </reference>
          <reference field="2" count="1" selected="0">
            <x v="119"/>
          </reference>
          <reference field="3" count="1" selected="0">
            <x v="1"/>
          </reference>
          <reference field="4" count="1">
            <x v="50"/>
          </reference>
          <reference field="5" count="1" selected="0">
            <x v="209"/>
          </reference>
          <reference field="11" count="1" selected="0">
            <x v="4"/>
          </reference>
        </references>
      </pivotArea>
    </format>
    <format dxfId="23005">
      <pivotArea dataOnly="0" labelOnly="1" outline="0" fieldPosition="0">
        <references count="6">
          <reference field="1" count="1" selected="0">
            <x v="3"/>
          </reference>
          <reference field="2" count="1" selected="0">
            <x v="119"/>
          </reference>
          <reference field="3" count="1" selected="0">
            <x v="1"/>
          </reference>
          <reference field="4" count="1">
            <x v="51"/>
          </reference>
          <reference field="5" count="1" selected="0">
            <x v="668"/>
          </reference>
          <reference field="11" count="1" selected="0">
            <x v="4"/>
          </reference>
        </references>
      </pivotArea>
    </format>
    <format dxfId="23004">
      <pivotArea dataOnly="0" labelOnly="1" outline="0" fieldPosition="0">
        <references count="6">
          <reference field="1" count="1" selected="0">
            <x v="4"/>
          </reference>
          <reference field="2" count="1" selected="0">
            <x v="120"/>
          </reference>
          <reference field="3" count="1" selected="0">
            <x v="1"/>
          </reference>
          <reference field="4" count="1">
            <x v="52"/>
          </reference>
          <reference field="5" count="1" selected="0">
            <x v="227"/>
          </reference>
          <reference field="11" count="1" selected="0">
            <x v="5"/>
          </reference>
        </references>
      </pivotArea>
    </format>
    <format dxfId="23003">
      <pivotArea dataOnly="0" labelOnly="1" outline="0" fieldPosition="0">
        <references count="6">
          <reference field="1" count="1" selected="0">
            <x v="6"/>
          </reference>
          <reference field="2" count="1" selected="0">
            <x v="122"/>
          </reference>
          <reference field="3" count="1" selected="0">
            <x v="1"/>
          </reference>
          <reference field="4" count="1">
            <x v="50"/>
          </reference>
          <reference field="5" count="1" selected="0">
            <x v="270"/>
          </reference>
          <reference field="11" count="1" selected="0">
            <x v="5"/>
          </reference>
        </references>
      </pivotArea>
    </format>
    <format dxfId="23002">
      <pivotArea dataOnly="0" labelOnly="1" outline="0" fieldPosition="0">
        <references count="6">
          <reference field="1" count="1" selected="0">
            <x v="6"/>
          </reference>
          <reference field="2" count="1" selected="0">
            <x v="122"/>
          </reference>
          <reference field="3" count="1" selected="0">
            <x v="1"/>
          </reference>
          <reference field="4" count="1">
            <x v="48"/>
          </reference>
          <reference field="5" count="1" selected="0">
            <x v="726"/>
          </reference>
          <reference field="11" count="1" selected="0">
            <x v="5"/>
          </reference>
        </references>
      </pivotArea>
    </format>
    <format dxfId="23001">
      <pivotArea dataOnly="0" labelOnly="1" outline="0" fieldPosition="0">
        <references count="6">
          <reference field="1" count="1" selected="0">
            <x v="0"/>
          </reference>
          <reference field="2" count="1" selected="0">
            <x v="123"/>
          </reference>
          <reference field="3" count="1" selected="0">
            <x v="1"/>
          </reference>
          <reference field="4" count="1">
            <x v="46"/>
          </reference>
          <reference field="5" count="1" selected="0">
            <x v="288"/>
          </reference>
          <reference field="11" count="1" selected="0">
            <x v="5"/>
          </reference>
        </references>
      </pivotArea>
    </format>
    <format dxfId="23000">
      <pivotArea dataOnly="0" labelOnly="1" outline="0" fieldPosition="0">
        <references count="6">
          <reference field="1" count="1" selected="0">
            <x v="0"/>
          </reference>
          <reference field="2" count="1" selected="0">
            <x v="123"/>
          </reference>
          <reference field="3" count="1" selected="0">
            <x v="1"/>
          </reference>
          <reference field="4" count="1">
            <x v="43"/>
          </reference>
          <reference field="5" count="1" selected="0">
            <x v="745"/>
          </reference>
          <reference field="11" count="1" selected="0">
            <x v="5"/>
          </reference>
        </references>
      </pivotArea>
    </format>
    <format dxfId="22999">
      <pivotArea dataOnly="0" labelOnly="1" outline="0" fieldPosition="0">
        <references count="6">
          <reference field="1" count="1" selected="0">
            <x v="1"/>
          </reference>
          <reference field="2" count="1" selected="0">
            <x v="124"/>
          </reference>
          <reference field="3" count="1" selected="0">
            <x v="1"/>
          </reference>
          <reference field="4" count="1">
            <x v="39"/>
          </reference>
          <reference field="5" count="1" selected="0">
            <x v="307"/>
          </reference>
          <reference field="11" count="1" selected="0">
            <x v="5"/>
          </reference>
        </references>
      </pivotArea>
    </format>
    <format dxfId="22998">
      <pivotArea dataOnly="0" labelOnly="1" outline="0" fieldPosition="0">
        <references count="6">
          <reference field="1" count="1" selected="0">
            <x v="1"/>
          </reference>
          <reference field="2" count="1" selected="0">
            <x v="124"/>
          </reference>
          <reference field="3" count="1" selected="0">
            <x v="1"/>
          </reference>
          <reference field="4" count="1">
            <x v="36"/>
          </reference>
          <reference field="5" count="1" selected="0">
            <x v="765"/>
          </reference>
          <reference field="11" count="1" selected="0">
            <x v="5"/>
          </reference>
        </references>
      </pivotArea>
    </format>
    <format dxfId="22997">
      <pivotArea dataOnly="0" labelOnly="1" outline="0" fieldPosition="0">
        <references count="6">
          <reference field="1" count="1" selected="0">
            <x v="2"/>
          </reference>
          <reference field="2" count="1" selected="0">
            <x v="125"/>
          </reference>
          <reference field="3" count="1" selected="0">
            <x v="1"/>
          </reference>
          <reference field="4" count="1">
            <x v="32"/>
          </reference>
          <reference field="5" count="1" selected="0">
            <x v="326"/>
          </reference>
          <reference field="11" count="1" selected="0">
            <x v="5"/>
          </reference>
        </references>
      </pivotArea>
    </format>
    <format dxfId="22996">
      <pivotArea dataOnly="0" labelOnly="1" outline="0" fieldPosition="0">
        <references count="6">
          <reference field="1" count="1" selected="0">
            <x v="2"/>
          </reference>
          <reference field="2" count="1" selected="0">
            <x v="125"/>
          </reference>
          <reference field="3" count="1" selected="0">
            <x v="1"/>
          </reference>
          <reference field="4" count="1">
            <x v="27"/>
          </reference>
          <reference field="5" count="1" selected="0">
            <x v="786"/>
          </reference>
          <reference field="11" count="1" selected="0">
            <x v="5"/>
          </reference>
        </references>
      </pivotArea>
    </format>
    <format dxfId="22995">
      <pivotArea dataOnly="0" labelOnly="1" outline="0" fieldPosition="0">
        <references count="6">
          <reference field="1" count="1" selected="0">
            <x v="3"/>
          </reference>
          <reference field="2" count="1" selected="0">
            <x v="126"/>
          </reference>
          <reference field="3" count="1" selected="0">
            <x v="1"/>
          </reference>
          <reference field="4" count="1">
            <x v="23"/>
          </reference>
          <reference field="5" count="1" selected="0">
            <x v="350"/>
          </reference>
          <reference field="11" count="1" selected="0">
            <x v="5"/>
          </reference>
        </references>
      </pivotArea>
    </format>
    <format dxfId="22994">
      <pivotArea dataOnly="0" labelOnly="1" outline="0" fieldPosition="0">
        <references count="6">
          <reference field="1" count="1" selected="0">
            <x v="3"/>
          </reference>
          <reference field="2" count="1" selected="0">
            <x v="126"/>
          </reference>
          <reference field="3" count="1" selected="0">
            <x v="1"/>
          </reference>
          <reference field="4" count="1">
            <x v="18"/>
          </reference>
          <reference field="5" count="1" selected="0">
            <x v="815"/>
          </reference>
          <reference field="11" count="1" selected="0">
            <x v="5"/>
          </reference>
        </references>
      </pivotArea>
    </format>
    <format dxfId="22993">
      <pivotArea dataOnly="0" labelOnly="1" outline="0" fieldPosition="0">
        <references count="6">
          <reference field="1" count="1" selected="0">
            <x v="4"/>
          </reference>
          <reference field="2" count="1" selected="0">
            <x v="127"/>
          </reference>
          <reference field="3" count="1" selected="0">
            <x v="1"/>
          </reference>
          <reference field="4" count="1">
            <x v="14"/>
          </reference>
          <reference field="5" count="1" selected="0">
            <x v="382"/>
          </reference>
          <reference field="11" count="1" selected="0">
            <x v="5"/>
          </reference>
        </references>
      </pivotArea>
    </format>
    <format dxfId="22992">
      <pivotArea dataOnly="0" labelOnly="1" outline="0" fieldPosition="0">
        <references count="6">
          <reference field="1" count="1" selected="0">
            <x v="4"/>
          </reference>
          <reference field="2" count="1" selected="0">
            <x v="127"/>
          </reference>
          <reference field="3" count="1" selected="0">
            <x v="1"/>
          </reference>
          <reference field="4" count="1">
            <x v="10"/>
          </reference>
          <reference field="5" count="1" selected="0">
            <x v="846"/>
          </reference>
          <reference field="11" count="1" selected="0">
            <x v="5"/>
          </reference>
        </references>
      </pivotArea>
    </format>
    <format dxfId="22991">
      <pivotArea dataOnly="0" labelOnly="1" outline="0" fieldPosition="0">
        <references count="6">
          <reference field="1" count="1" selected="0">
            <x v="5"/>
          </reference>
          <reference field="2" count="1" selected="0">
            <x v="128"/>
          </reference>
          <reference field="3" count="1" selected="0">
            <x v="1"/>
          </reference>
          <reference field="4" count="1">
            <x v="7"/>
          </reference>
          <reference field="5" count="1" selected="0">
            <x v="421"/>
          </reference>
          <reference field="11" count="1" selected="0">
            <x v="5"/>
          </reference>
        </references>
      </pivotArea>
    </format>
    <format dxfId="22990">
      <pivotArea dataOnly="0" labelOnly="1" outline="0" fieldPosition="0">
        <references count="6">
          <reference field="1" count="1" selected="0">
            <x v="5"/>
          </reference>
          <reference field="2" count="1" selected="0">
            <x v="128"/>
          </reference>
          <reference field="3" count="1" selected="0">
            <x v="1"/>
          </reference>
          <reference field="4" count="1">
            <x v="5"/>
          </reference>
          <reference field="5" count="1" selected="0">
            <x v="884"/>
          </reference>
          <reference field="11" count="1" selected="0">
            <x v="5"/>
          </reference>
        </references>
      </pivotArea>
    </format>
    <format dxfId="22989">
      <pivotArea dataOnly="0" labelOnly="1" outline="0" fieldPosition="0">
        <references count="6">
          <reference field="1" count="1" selected="0">
            <x v="0"/>
          </reference>
          <reference field="2" count="1" selected="0">
            <x v="130"/>
          </reference>
          <reference field="3" count="1" selected="0">
            <x v="1"/>
          </reference>
          <reference field="4" count="1">
            <x v="6"/>
          </reference>
          <reference field="5" count="1" selected="0">
            <x v="34"/>
          </reference>
          <reference field="11" count="1" selected="0">
            <x v="5"/>
          </reference>
        </references>
      </pivotArea>
    </format>
    <format dxfId="22988">
      <pivotArea dataOnly="0" labelOnly="1" outline="0" fieldPosition="0">
        <references count="6">
          <reference field="1" count="1" selected="0">
            <x v="0"/>
          </reference>
          <reference field="2" count="1" selected="0">
            <x v="130"/>
          </reference>
          <reference field="3" count="1" selected="0">
            <x v="1"/>
          </reference>
          <reference field="4" count="1">
            <x v="10"/>
          </reference>
          <reference field="5" count="1" selected="0">
            <x v="505"/>
          </reference>
          <reference field="11" count="1" selected="0">
            <x v="5"/>
          </reference>
        </references>
      </pivotArea>
    </format>
    <format dxfId="22987">
      <pivotArea dataOnly="0" labelOnly="1" outline="0" fieldPosition="0">
        <references count="6">
          <reference field="1" count="1" selected="0">
            <x v="1"/>
          </reference>
          <reference field="2" count="1" selected="0">
            <x v="131"/>
          </reference>
          <reference field="3" count="1" selected="0">
            <x v="1"/>
          </reference>
          <reference field="4" count="1">
            <x v="15"/>
          </reference>
          <reference field="5" count="1" selected="0">
            <x v="76"/>
          </reference>
          <reference field="11" count="1" selected="0">
            <x v="5"/>
          </reference>
        </references>
      </pivotArea>
    </format>
    <format dxfId="22986">
      <pivotArea dataOnly="0" labelOnly="1" outline="0" fieldPosition="0">
        <references count="6">
          <reference field="1" count="1" selected="0">
            <x v="1"/>
          </reference>
          <reference field="2" count="1" selected="0">
            <x v="131"/>
          </reference>
          <reference field="3" count="1" selected="0">
            <x v="1"/>
          </reference>
          <reference field="4" count="1">
            <x v="21"/>
          </reference>
          <reference field="5" count="1" selected="0">
            <x v="550"/>
          </reference>
          <reference field="11" count="1" selected="0">
            <x v="5"/>
          </reference>
        </references>
      </pivotArea>
    </format>
    <format dxfId="22985">
      <pivotArea dataOnly="0" labelOnly="1" outline="0" fieldPosition="0">
        <references count="6">
          <reference field="1" count="1" selected="0">
            <x v="2"/>
          </reference>
          <reference field="2" count="1" selected="0">
            <x v="132"/>
          </reference>
          <reference field="3" count="1" selected="0">
            <x v="1"/>
          </reference>
          <reference field="4" count="1">
            <x v="27"/>
          </reference>
          <reference field="5" count="1" selected="0">
            <x v="119"/>
          </reference>
          <reference field="11" count="1" selected="0">
            <x v="5"/>
          </reference>
        </references>
      </pivotArea>
    </format>
    <format dxfId="22984">
      <pivotArea dataOnly="0" labelOnly="1" outline="0" fieldPosition="0">
        <references count="6">
          <reference field="1" count="1" selected="0">
            <x v="2"/>
          </reference>
          <reference field="2" count="1" selected="0">
            <x v="132"/>
          </reference>
          <reference field="3" count="1" selected="0">
            <x v="1"/>
          </reference>
          <reference field="4" count="1">
            <x v="34"/>
          </reference>
          <reference field="5" count="1" selected="0">
            <x v="586"/>
          </reference>
          <reference field="11" count="1" selected="0">
            <x v="5"/>
          </reference>
        </references>
      </pivotArea>
    </format>
    <format dxfId="22983">
      <pivotArea dataOnly="0" labelOnly="1" outline="0" fieldPosition="0">
        <references count="6">
          <reference field="1" count="1" selected="0">
            <x v="3"/>
          </reference>
          <reference field="2" count="1" selected="0">
            <x v="133"/>
          </reference>
          <reference field="3" count="1" selected="0">
            <x v="1"/>
          </reference>
          <reference field="4" count="1">
            <x v="40"/>
          </reference>
          <reference field="5" count="1" selected="0">
            <x v="154"/>
          </reference>
          <reference field="11" count="1" selected="0">
            <x v="5"/>
          </reference>
        </references>
      </pivotArea>
    </format>
    <format dxfId="22982">
      <pivotArea dataOnly="0" labelOnly="1" outline="0" fieldPosition="0">
        <references count="6">
          <reference field="1" count="1" selected="0">
            <x v="3"/>
          </reference>
          <reference field="2" count="1" selected="0">
            <x v="133"/>
          </reference>
          <reference field="3" count="1" selected="0">
            <x v="1"/>
          </reference>
          <reference field="4" count="1">
            <x v="47"/>
          </reference>
          <reference field="5" count="1" selected="0">
            <x v="615"/>
          </reference>
          <reference field="11" count="1" selected="0">
            <x v="5"/>
          </reference>
        </references>
      </pivotArea>
    </format>
    <format dxfId="22981">
      <pivotArea dataOnly="0" labelOnly="1" outline="0" fieldPosition="0">
        <references count="6">
          <reference field="1" count="1" selected="0">
            <x v="4"/>
          </reference>
          <reference field="2" count="1" selected="0">
            <x v="134"/>
          </reference>
          <reference field="3" count="1" selected="0">
            <x v="1"/>
          </reference>
          <reference field="4" count="1">
            <x v="53"/>
          </reference>
          <reference field="5" count="1" selected="0">
            <x v="187"/>
          </reference>
          <reference field="11" count="1" selected="0">
            <x v="5"/>
          </reference>
        </references>
      </pivotArea>
    </format>
    <format dxfId="22980">
      <pivotArea dataOnly="0" labelOnly="1" outline="0" fieldPosition="0">
        <references count="6">
          <reference field="1" count="1" selected="0">
            <x v="4"/>
          </reference>
          <reference field="2" count="1" selected="0">
            <x v="134"/>
          </reference>
          <reference field="3" count="1" selected="0">
            <x v="1"/>
          </reference>
          <reference field="4" count="1">
            <x v="58"/>
          </reference>
          <reference field="5" count="1" selected="0">
            <x v="649"/>
          </reference>
          <reference field="11" count="1" selected="0">
            <x v="5"/>
          </reference>
        </references>
      </pivotArea>
    </format>
    <format dxfId="22979">
      <pivotArea dataOnly="0" labelOnly="1" outline="0" fieldPosition="0">
        <references count="6">
          <reference field="1" count="1" selected="0">
            <x v="5"/>
          </reference>
          <reference field="2" count="1" selected="0">
            <x v="135"/>
          </reference>
          <reference field="3" count="1" selected="0">
            <x v="1"/>
          </reference>
          <reference field="4" count="1">
            <x v="62"/>
          </reference>
          <reference field="5" count="1" selected="0">
            <x v="215"/>
          </reference>
          <reference field="11" count="1" selected="0">
            <x v="5"/>
          </reference>
        </references>
      </pivotArea>
    </format>
    <format dxfId="22978">
      <pivotArea dataOnly="0" labelOnly="1" outline="0" fieldPosition="0">
        <references count="6">
          <reference field="1" count="1" selected="0">
            <x v="5"/>
          </reference>
          <reference field="2" count="1" selected="0">
            <x v="135"/>
          </reference>
          <reference field="3" count="1" selected="0">
            <x v="1"/>
          </reference>
          <reference field="4" count="1">
            <x v="66"/>
          </reference>
          <reference field="5" count="1" selected="0">
            <x v="677"/>
          </reference>
          <reference field="11" count="1" selected="0">
            <x v="5"/>
          </reference>
        </references>
      </pivotArea>
    </format>
    <format dxfId="22977">
      <pivotArea dataOnly="0" labelOnly="1" outline="0" fieldPosition="0">
        <references count="6">
          <reference field="1" count="1" selected="0">
            <x v="6"/>
          </reference>
          <reference field="2" count="1" selected="0">
            <x v="136"/>
          </reference>
          <reference field="3" count="1" selected="0">
            <x v="1"/>
          </reference>
          <reference field="4" count="1">
            <x v="68"/>
          </reference>
          <reference field="5" count="1" selected="0">
            <x v="242"/>
          </reference>
          <reference field="11" count="1" selected="0">
            <x v="5"/>
          </reference>
        </references>
      </pivotArea>
    </format>
    <format dxfId="22976">
      <pivotArea dataOnly="0" labelOnly="1" outline="0" fieldPosition="0">
        <references count="6">
          <reference field="1" count="1" selected="0">
            <x v="6"/>
          </reference>
          <reference field="2" count="1" selected="0">
            <x v="136"/>
          </reference>
          <reference field="3" count="1" selected="0">
            <x v="1"/>
          </reference>
          <reference field="4" count="1">
            <x v="69"/>
          </reference>
          <reference field="5" count="1" selected="0">
            <x v="702"/>
          </reference>
          <reference field="11" count="1" selected="0">
            <x v="5"/>
          </reference>
        </references>
      </pivotArea>
    </format>
    <format dxfId="22975">
      <pivotArea dataOnly="0" labelOnly="1" outline="0" fieldPosition="0">
        <references count="6">
          <reference field="1" count="1" selected="0">
            <x v="0"/>
          </reference>
          <reference field="2" count="1" selected="0">
            <x v="137"/>
          </reference>
          <reference field="3" count="1" selected="0">
            <x v="1"/>
          </reference>
          <reference field="4" count="1">
            <x v="67"/>
          </reference>
          <reference field="5" count="1" selected="0">
            <x v="732"/>
          </reference>
          <reference field="11" count="1" selected="0">
            <x v="5"/>
          </reference>
        </references>
      </pivotArea>
    </format>
    <format dxfId="22974">
      <pivotArea dataOnly="0" labelOnly="1" outline="0" fieldPosition="0">
        <references count="6">
          <reference field="1" count="1" selected="0">
            <x v="1"/>
          </reference>
          <reference field="2" count="1" selected="0">
            <x v="138"/>
          </reference>
          <reference field="3" count="1" selected="0">
            <x v="1"/>
          </reference>
          <reference field="4" count="1">
            <x v="65"/>
          </reference>
          <reference field="5" count="1" selected="0">
            <x v="298"/>
          </reference>
          <reference field="11" count="1" selected="0">
            <x v="5"/>
          </reference>
        </references>
      </pivotArea>
    </format>
    <format dxfId="22973">
      <pivotArea dataOnly="0" labelOnly="1" outline="0" fieldPosition="0">
        <references count="6">
          <reference field="1" count="1" selected="0">
            <x v="1"/>
          </reference>
          <reference field="2" count="1" selected="0">
            <x v="138"/>
          </reference>
          <reference field="3" count="1" selected="0">
            <x v="1"/>
          </reference>
          <reference field="4" count="1">
            <x v="61"/>
          </reference>
          <reference field="5" count="1" selected="0">
            <x v="760"/>
          </reference>
          <reference field="11" count="1" selected="0">
            <x v="5"/>
          </reference>
        </references>
      </pivotArea>
    </format>
    <format dxfId="22972">
      <pivotArea dataOnly="0" labelOnly="1" outline="0" fieldPosition="0">
        <references count="6">
          <reference field="1" count="1" selected="0">
            <x v="2"/>
          </reference>
          <reference field="2" count="1" selected="0">
            <x v="139"/>
          </reference>
          <reference field="3" count="1" selected="0">
            <x v="1"/>
          </reference>
          <reference field="4" count="1">
            <x v="57"/>
          </reference>
          <reference field="5" count="1" selected="0">
            <x v="329"/>
          </reference>
          <reference field="11" count="1" selected="0">
            <x v="5"/>
          </reference>
        </references>
      </pivotArea>
    </format>
    <format dxfId="22971">
      <pivotArea dataOnly="0" labelOnly="1" outline="0" fieldPosition="0">
        <references count="6">
          <reference field="1" count="1" selected="0">
            <x v="2"/>
          </reference>
          <reference field="2" count="1" selected="0">
            <x v="139"/>
          </reference>
          <reference field="3" count="1" selected="0">
            <x v="1"/>
          </reference>
          <reference field="4" count="1">
            <x v="51"/>
          </reference>
          <reference field="5" count="1" selected="0">
            <x v="790"/>
          </reference>
          <reference field="11" count="1" selected="0">
            <x v="5"/>
          </reference>
        </references>
      </pivotArea>
    </format>
    <format dxfId="22970">
      <pivotArea dataOnly="0" labelOnly="1" outline="0" fieldPosition="0">
        <references count="6">
          <reference field="1" count="1" selected="0">
            <x v="3"/>
          </reference>
          <reference field="2" count="1" selected="0">
            <x v="140"/>
          </reference>
          <reference field="3" count="1" selected="0">
            <x v="1"/>
          </reference>
          <reference field="4" count="1">
            <x v="46"/>
          </reference>
          <reference field="5" count="1" selected="0">
            <x v="365"/>
          </reference>
          <reference field="11" count="1" selected="0">
            <x v="5"/>
          </reference>
        </references>
      </pivotArea>
    </format>
    <format dxfId="22969">
      <pivotArea dataOnly="0" labelOnly="1" outline="0" fieldPosition="0">
        <references count="6">
          <reference field="1" count="1" selected="0">
            <x v="3"/>
          </reference>
          <reference field="2" count="1" selected="0">
            <x v="140"/>
          </reference>
          <reference field="3" count="1" selected="0">
            <x v="1"/>
          </reference>
          <reference field="4" count="1">
            <x v="40"/>
          </reference>
          <reference field="5" count="1" selected="0">
            <x v="829"/>
          </reference>
          <reference field="11" count="1" selected="0">
            <x v="5"/>
          </reference>
        </references>
      </pivotArea>
    </format>
    <format dxfId="22968">
      <pivotArea dataOnly="0" labelOnly="1" outline="0" fieldPosition="0">
        <references count="6">
          <reference field="1" count="1" selected="0">
            <x v="4"/>
          </reference>
          <reference field="2" count="1" selected="0">
            <x v="141"/>
          </reference>
          <reference field="3" count="1" selected="0">
            <x v="1"/>
          </reference>
          <reference field="4" count="1">
            <x v="34"/>
          </reference>
          <reference field="5" count="1" selected="0">
            <x v="404"/>
          </reference>
          <reference field="11" count="1" selected="0">
            <x v="5"/>
          </reference>
        </references>
      </pivotArea>
    </format>
    <format dxfId="22967">
      <pivotArea dataOnly="0" labelOnly="1" outline="0" fieldPosition="0">
        <references count="6">
          <reference field="1" count="1" selected="0">
            <x v="4"/>
          </reference>
          <reference field="2" count="1" selected="0">
            <x v="141"/>
          </reference>
          <reference field="3" count="1" selected="0">
            <x v="1"/>
          </reference>
          <reference field="4" count="1">
            <x v="29"/>
          </reference>
          <reference field="5" count="1" selected="0">
            <x v="869"/>
          </reference>
          <reference field="11" count="1" selected="0">
            <x v="5"/>
          </reference>
        </references>
      </pivotArea>
    </format>
    <format dxfId="22966">
      <pivotArea dataOnly="0" labelOnly="1" outline="0" fieldPosition="0">
        <references count="6">
          <reference field="1" count="1" selected="0">
            <x v="5"/>
          </reference>
          <reference field="2" count="1" selected="0">
            <x v="142"/>
          </reference>
          <reference field="3" count="1" selected="0">
            <x v="1"/>
          </reference>
          <reference field="4" count="1">
            <x v="25"/>
          </reference>
          <reference field="5" count="1" selected="0">
            <x v="445"/>
          </reference>
          <reference field="11" count="1" selected="0">
            <x v="5"/>
          </reference>
        </references>
      </pivotArea>
    </format>
    <format dxfId="22965">
      <pivotArea dataOnly="0" labelOnly="1" outline="0" fieldPosition="0">
        <references count="6">
          <reference field="1" count="1" selected="0">
            <x v="6"/>
          </reference>
          <reference field="2" count="1" selected="0">
            <x v="143"/>
          </reference>
          <reference field="3" count="1" selected="0">
            <x v="1"/>
          </reference>
          <reference field="4" count="1">
            <x v="22"/>
          </reference>
          <reference field="5" count="1" selected="0">
            <x v="14"/>
          </reference>
          <reference field="11" count="1" selected="0">
            <x v="5"/>
          </reference>
        </references>
      </pivotArea>
    </format>
    <format dxfId="22964">
      <pivotArea dataOnly="0" labelOnly="1" outline="0" fieldPosition="0">
        <references count="6">
          <reference field="1" count="1" selected="0">
            <x v="6"/>
          </reference>
          <reference field="2" count="1" selected="0">
            <x v="143"/>
          </reference>
          <reference field="3" count="1" selected="0">
            <x v="1"/>
          </reference>
          <reference field="4" count="1">
            <x v="21"/>
          </reference>
          <reference field="5" count="1" selected="0">
            <x v="485"/>
          </reference>
          <reference field="11" count="1" selected="0">
            <x v="5"/>
          </reference>
        </references>
      </pivotArea>
    </format>
    <format dxfId="22963">
      <pivotArea dataOnly="0" labelOnly="1" outline="0" fieldPosition="0">
        <references count="6">
          <reference field="1" count="1" selected="0">
            <x v="0"/>
          </reference>
          <reference field="2" count="1" selected="0">
            <x v="144"/>
          </reference>
          <reference field="3" count="1" selected="0">
            <x v="1"/>
          </reference>
          <reference field="4" count="1">
            <x v="20"/>
          </reference>
          <reference field="5" count="1" selected="0">
            <x v="56"/>
          </reference>
          <reference field="11" count="1" selected="0">
            <x v="5"/>
          </reference>
        </references>
      </pivotArea>
    </format>
    <format dxfId="22962">
      <pivotArea dataOnly="0" labelOnly="1" outline="0" fieldPosition="0">
        <references count="6">
          <reference field="1" count="1" selected="0">
            <x v="0"/>
          </reference>
          <reference field="2" count="1" selected="0">
            <x v="144"/>
          </reference>
          <reference field="3" count="1" selected="0">
            <x v="1"/>
          </reference>
          <reference field="4" count="1">
            <x v="21"/>
          </reference>
          <reference field="5" count="1" selected="0">
            <x v="525"/>
          </reference>
          <reference field="11" count="1" selected="0">
            <x v="5"/>
          </reference>
        </references>
      </pivotArea>
    </format>
    <format dxfId="22961">
      <pivotArea dataOnly="0" labelOnly="1" outline="0" fieldPosition="0">
        <references count="6">
          <reference field="1" count="1" selected="0">
            <x v="1"/>
          </reference>
          <reference field="2" count="1" selected="0">
            <x v="145"/>
          </reference>
          <reference field="3" count="1" selected="0">
            <x v="1"/>
          </reference>
          <reference field="4" count="1">
            <x v="23"/>
          </reference>
          <reference field="5" count="1" selected="0">
            <x v="94"/>
          </reference>
          <reference field="11" count="1" selected="0">
            <x v="5"/>
          </reference>
        </references>
      </pivotArea>
    </format>
    <format dxfId="22960">
      <pivotArea dataOnly="0" labelOnly="1" outline="0" fieldPosition="0">
        <references count="6">
          <reference field="1" count="1" selected="0">
            <x v="1"/>
          </reference>
          <reference field="2" count="1" selected="0">
            <x v="145"/>
          </reference>
          <reference field="3" count="1" selected="0">
            <x v="1"/>
          </reference>
          <reference field="4" count="1">
            <x v="25"/>
          </reference>
          <reference field="5" count="1" selected="0">
            <x v="564"/>
          </reference>
          <reference field="11" count="1" selected="0">
            <x v="5"/>
          </reference>
        </references>
      </pivotArea>
    </format>
    <format dxfId="22959">
      <pivotArea dataOnly="0" labelOnly="1" outline="0" fieldPosition="0">
        <references count="6">
          <reference field="1" count="1" selected="0">
            <x v="2"/>
          </reference>
          <reference field="2" count="1" selected="0">
            <x v="146"/>
          </reference>
          <reference field="3" count="1" selected="0">
            <x v="1"/>
          </reference>
          <reference field="4" count="1">
            <x v="27"/>
          </reference>
          <reference field="5" count="1" selected="0">
            <x v="135"/>
          </reference>
          <reference field="11" count="1" selected="0">
            <x v="5"/>
          </reference>
        </references>
      </pivotArea>
    </format>
    <format dxfId="22958">
      <pivotArea dataOnly="0" labelOnly="1" outline="0" fieldPosition="0">
        <references count="6">
          <reference field="1" count="1" selected="0">
            <x v="2"/>
          </reference>
          <reference field="2" count="1" selected="0">
            <x v="146"/>
          </reference>
          <reference field="3" count="1" selected="0">
            <x v="1"/>
          </reference>
          <reference field="4" count="1">
            <x v="30"/>
          </reference>
          <reference field="5" count="1" selected="0">
            <x v="597"/>
          </reference>
          <reference field="11" count="1" selected="0">
            <x v="5"/>
          </reference>
        </references>
      </pivotArea>
    </format>
    <format dxfId="22957">
      <pivotArea dataOnly="0" labelOnly="1" outline="0" fieldPosition="0">
        <references count="6">
          <reference field="1" count="1" selected="0">
            <x v="3"/>
          </reference>
          <reference field="2" count="1" selected="0">
            <x v="147"/>
          </reference>
          <reference field="3" count="1" selected="0">
            <x v="1"/>
          </reference>
          <reference field="4" count="1">
            <x v="32"/>
          </reference>
          <reference field="5" count="1" selected="0">
            <x v="164"/>
          </reference>
          <reference field="11" count="1" selected="0">
            <x v="5"/>
          </reference>
        </references>
      </pivotArea>
    </format>
    <format dxfId="22956">
      <pivotArea dataOnly="0" labelOnly="1" outline="0" fieldPosition="0">
        <references count="6">
          <reference field="1" count="1" selected="0">
            <x v="3"/>
          </reference>
          <reference field="2" count="1" selected="0">
            <x v="147"/>
          </reference>
          <reference field="3" count="1" selected="0">
            <x v="1"/>
          </reference>
          <reference field="4" count="1">
            <x v="35"/>
          </reference>
          <reference field="5" count="1" selected="0">
            <x v="622"/>
          </reference>
          <reference field="11" count="1" selected="0">
            <x v="5"/>
          </reference>
        </references>
      </pivotArea>
    </format>
    <format dxfId="22955">
      <pivotArea dataOnly="0" labelOnly="1" outline="0" fieldPosition="0">
        <references count="6">
          <reference field="1" count="1" selected="0">
            <x v="4"/>
          </reference>
          <reference field="2" count="1" selected="0">
            <x v="148"/>
          </reference>
          <reference field="3" count="1" selected="0">
            <x v="1"/>
          </reference>
          <reference field="4" count="1">
            <x v="37"/>
          </reference>
          <reference field="5" count="1" selected="0">
            <x v="192"/>
          </reference>
          <reference field="11" count="1" selected="0">
            <x v="5"/>
          </reference>
        </references>
      </pivotArea>
    </format>
    <format dxfId="22954">
      <pivotArea dataOnly="0" labelOnly="1" outline="0" fieldPosition="0">
        <references count="6">
          <reference field="1" count="1" selected="0">
            <x v="4"/>
          </reference>
          <reference field="2" count="1" selected="0">
            <x v="148"/>
          </reference>
          <reference field="3" count="1" selected="0">
            <x v="1"/>
          </reference>
          <reference field="4" count="1">
            <x v="38"/>
          </reference>
          <reference field="5" count="1" selected="0">
            <x v="648"/>
          </reference>
          <reference field="11" count="1" selected="0">
            <x v="5"/>
          </reference>
        </references>
      </pivotArea>
    </format>
    <format dxfId="22953">
      <pivotArea dataOnly="0" labelOnly="1" outline="0" fieldPosition="0">
        <references count="6">
          <reference field="1" count="1" selected="0">
            <x v="5"/>
          </reference>
          <reference field="2" count="1" selected="0">
            <x v="149"/>
          </reference>
          <reference field="3" count="1" selected="0">
            <x v="1"/>
          </reference>
          <reference field="4" count="1">
            <x v="40"/>
          </reference>
          <reference field="5" count="1" selected="0">
            <x v="212"/>
          </reference>
          <reference field="11" count="1" selected="0">
            <x v="5"/>
          </reference>
        </references>
      </pivotArea>
    </format>
    <format dxfId="22952">
      <pivotArea dataOnly="0" labelOnly="1" outline="0" fieldPosition="0">
        <references count="6">
          <reference field="1" count="1" selected="0">
            <x v="6"/>
          </reference>
          <reference field="2" count="1" selected="0">
            <x v="150"/>
          </reference>
          <reference field="3" count="1" selected="0">
            <x v="1"/>
          </reference>
          <reference field="4" count="1">
            <x v="41"/>
          </reference>
          <reference field="5" count="1" selected="0">
            <x v="234"/>
          </reference>
          <reference field="11" count="1" selected="0">
            <x v="5"/>
          </reference>
        </references>
      </pivotArea>
    </format>
    <format dxfId="22951">
      <pivotArea dataOnly="0" labelOnly="1" outline="0" fieldPosition="0">
        <references count="6">
          <reference field="1" count="1" selected="0">
            <x v="1"/>
          </reference>
          <reference field="2" count="1" selected="0">
            <x v="152"/>
          </reference>
          <reference field="3" count="1" selected="0">
            <x v="1"/>
          </reference>
          <reference field="4" count="1">
            <x v="40"/>
          </reference>
          <reference field="5" count="1" selected="0">
            <x v="278"/>
          </reference>
          <reference field="11" count="1" selected="0">
            <x v="6"/>
          </reference>
        </references>
      </pivotArea>
    </format>
    <format dxfId="22950">
      <pivotArea dataOnly="0" labelOnly="1" outline="0" fieldPosition="0">
        <references count="6">
          <reference field="1" count="1" selected="0">
            <x v="1"/>
          </reference>
          <reference field="2" count="1" selected="0">
            <x v="152"/>
          </reference>
          <reference field="3" count="1" selected="0">
            <x v="1"/>
          </reference>
          <reference field="4" count="1">
            <x v="39"/>
          </reference>
          <reference field="5" count="1" selected="0">
            <x v="735"/>
          </reference>
          <reference field="11" count="1" selected="0">
            <x v="6"/>
          </reference>
        </references>
      </pivotArea>
    </format>
    <format dxfId="22949">
      <pivotArea dataOnly="0" labelOnly="1" outline="0" fieldPosition="0">
        <references count="6">
          <reference field="1" count="1" selected="0">
            <x v="2"/>
          </reference>
          <reference field="2" count="1" selected="0">
            <x v="153"/>
          </reference>
          <reference field="3" count="1" selected="0">
            <x v="1"/>
          </reference>
          <reference field="4" count="1">
            <x v="38"/>
          </reference>
          <reference field="5" count="1" selected="0">
            <x v="296"/>
          </reference>
          <reference field="11" count="1" selected="0">
            <x v="6"/>
          </reference>
        </references>
      </pivotArea>
    </format>
    <format dxfId="22948">
      <pivotArea dataOnly="0" labelOnly="1" outline="0" fieldPosition="0">
        <references count="6">
          <reference field="1" count="1" selected="0">
            <x v="2"/>
          </reference>
          <reference field="2" count="1" selected="0">
            <x v="153"/>
          </reference>
          <reference field="3" count="1" selected="0">
            <x v="1"/>
          </reference>
          <reference field="4" count="1">
            <x v="36"/>
          </reference>
          <reference field="5" count="1" selected="0">
            <x v="755"/>
          </reference>
          <reference field="11" count="1" selected="0">
            <x v="6"/>
          </reference>
        </references>
      </pivotArea>
    </format>
    <format dxfId="22947">
      <pivotArea dataOnly="0" labelOnly="1" outline="0" fieldPosition="0">
        <references count="6">
          <reference field="1" count="1" selected="0">
            <x v="3"/>
          </reference>
          <reference field="2" count="1" selected="0">
            <x v="154"/>
          </reference>
          <reference field="3" count="1" selected="0">
            <x v="1"/>
          </reference>
          <reference field="4" count="1">
            <x v="34"/>
          </reference>
          <reference field="5" count="1" selected="0">
            <x v="318"/>
          </reference>
          <reference field="11" count="1" selected="0">
            <x v="6"/>
          </reference>
        </references>
      </pivotArea>
    </format>
    <format dxfId="22946">
      <pivotArea dataOnly="0" labelOnly="1" outline="0" fieldPosition="0">
        <references count="6">
          <reference field="1" count="1" selected="0">
            <x v="3"/>
          </reference>
          <reference field="2" count="1" selected="0">
            <x v="154"/>
          </reference>
          <reference field="3" count="1" selected="0">
            <x v="1"/>
          </reference>
          <reference field="4" count="1">
            <x v="32"/>
          </reference>
          <reference field="5" count="1" selected="0">
            <x v="778"/>
          </reference>
          <reference field="11" count="1" selected="0">
            <x v="6"/>
          </reference>
        </references>
      </pivotArea>
    </format>
    <format dxfId="22945">
      <pivotArea dataOnly="0" labelOnly="1" outline="0" fieldPosition="0">
        <references count="6">
          <reference field="1" count="1" selected="0">
            <x v="4"/>
          </reference>
          <reference field="2" count="1" selected="0">
            <x v="155"/>
          </reference>
          <reference field="3" count="1" selected="0">
            <x v="1"/>
          </reference>
          <reference field="4" count="1">
            <x v="29"/>
          </reference>
          <reference field="5" count="1" selected="0">
            <x v="341"/>
          </reference>
          <reference field="11" count="1" selected="0">
            <x v="6"/>
          </reference>
        </references>
      </pivotArea>
    </format>
    <format dxfId="22944">
      <pivotArea dataOnly="0" labelOnly="1" outline="0" fieldPosition="0">
        <references count="6">
          <reference field="1" count="1" selected="0">
            <x v="4"/>
          </reference>
          <reference field="2" count="1" selected="0">
            <x v="155"/>
          </reference>
          <reference field="3" count="1" selected="0">
            <x v="1"/>
          </reference>
          <reference field="4" count="1">
            <x v="27"/>
          </reference>
          <reference field="5" count="1" selected="0">
            <x v="805"/>
          </reference>
          <reference field="11" count="1" selected="0">
            <x v="6"/>
          </reference>
        </references>
      </pivotArea>
    </format>
    <format dxfId="22943">
      <pivotArea dataOnly="0" labelOnly="1" outline="0" fieldPosition="0">
        <references count="6">
          <reference field="1" count="1" selected="0">
            <x v="5"/>
          </reference>
          <reference field="2" count="1" selected="0">
            <x v="156"/>
          </reference>
          <reference field="3" count="1" selected="0">
            <x v="1"/>
          </reference>
          <reference field="4" count="1">
            <x v="24"/>
          </reference>
          <reference field="5" count="1" selected="0">
            <x v="372"/>
          </reference>
          <reference field="11" count="1" selected="0">
            <x v="6"/>
          </reference>
        </references>
      </pivotArea>
    </format>
    <format dxfId="22942">
      <pivotArea dataOnly="0" labelOnly="1" outline="0" fieldPosition="0">
        <references count="6">
          <reference field="1" count="1" selected="0">
            <x v="5"/>
          </reference>
          <reference field="2" count="1" selected="0">
            <x v="156"/>
          </reference>
          <reference field="3" count="1" selected="0">
            <x v="1"/>
          </reference>
          <reference field="4" count="1">
            <x v="22"/>
          </reference>
          <reference field="5" count="1" selected="0">
            <x v="834"/>
          </reference>
          <reference field="11" count="1" selected="0">
            <x v="6"/>
          </reference>
        </references>
      </pivotArea>
    </format>
    <format dxfId="22941">
      <pivotArea dataOnly="0" labelOnly="1" outline="0" fieldPosition="0">
        <references count="6">
          <reference field="1" count="1" selected="0">
            <x v="6"/>
          </reference>
          <reference field="2" count="1" selected="0">
            <x v="157"/>
          </reference>
          <reference field="3" count="1" selected="0">
            <x v="1"/>
          </reference>
          <reference field="4" count="1">
            <x v="20"/>
          </reference>
          <reference field="5" count="1" selected="0">
            <x v="402"/>
          </reference>
          <reference field="11" count="1" selected="0">
            <x v="6"/>
          </reference>
        </references>
      </pivotArea>
    </format>
    <format dxfId="22940">
      <pivotArea dataOnly="0" labelOnly="1" outline="0" fieldPosition="0">
        <references count="6">
          <reference field="1" count="1" selected="0">
            <x v="6"/>
          </reference>
          <reference field="2" count="1" selected="0">
            <x v="157"/>
          </reference>
          <reference field="3" count="1" selected="0">
            <x v="1"/>
          </reference>
          <reference field="4" count="1">
            <x v="18"/>
          </reference>
          <reference field="5" count="1" selected="0">
            <x v="866"/>
          </reference>
          <reference field="11" count="1" selected="0">
            <x v="6"/>
          </reference>
        </references>
      </pivotArea>
    </format>
    <format dxfId="22939">
      <pivotArea dataOnly="0" labelOnly="1" outline="0" fieldPosition="0">
        <references count="6">
          <reference field="1" count="1" selected="0">
            <x v="0"/>
          </reference>
          <reference field="2" count="1" selected="0">
            <x v="158"/>
          </reference>
          <reference field="3" count="1" selected="0">
            <x v="1"/>
          </reference>
          <reference field="4" count="1">
            <x v="17"/>
          </reference>
          <reference field="5" count="1" selected="0">
            <x v="439"/>
          </reference>
          <reference field="11" count="1" selected="0">
            <x v="6"/>
          </reference>
        </references>
      </pivotArea>
    </format>
    <format dxfId="22938">
      <pivotArea dataOnly="0" labelOnly="1" outline="0" fieldPosition="0">
        <references count="6">
          <reference field="1" count="1" selected="0">
            <x v="2"/>
          </reference>
          <reference field="2" count="1" selected="0">
            <x v="160"/>
          </reference>
          <reference field="3" count="1" selected="0">
            <x v="1"/>
          </reference>
          <reference field="4" count="1">
            <x v="19"/>
          </reference>
          <reference field="5" count="1" selected="0">
            <x v="47"/>
          </reference>
          <reference field="11" count="1" selected="0">
            <x v="6"/>
          </reference>
        </references>
      </pivotArea>
    </format>
    <format dxfId="22937">
      <pivotArea dataOnly="0" labelOnly="1" outline="0" fieldPosition="0">
        <references count="6">
          <reference field="1" count="1" selected="0">
            <x v="2"/>
          </reference>
          <reference field="2" count="1" selected="0">
            <x v="160"/>
          </reference>
          <reference field="3" count="1" selected="0">
            <x v="1"/>
          </reference>
          <reference field="4" count="1">
            <x v="22"/>
          </reference>
          <reference field="5" count="1" selected="0">
            <x v="514"/>
          </reference>
          <reference field="11" count="1" selected="0">
            <x v="6"/>
          </reference>
        </references>
      </pivotArea>
    </format>
    <format dxfId="22936">
      <pivotArea dataOnly="0" labelOnly="1" outline="0" fieldPosition="0">
        <references count="6">
          <reference field="1" count="1" selected="0">
            <x v="3"/>
          </reference>
          <reference field="2" count="1" selected="0">
            <x v="161"/>
          </reference>
          <reference field="3" count="1" selected="0">
            <x v="1"/>
          </reference>
          <reference field="4" count="1">
            <x v="25"/>
          </reference>
          <reference field="5" count="1" selected="0">
            <x v="84"/>
          </reference>
          <reference field="11" count="1" selected="0">
            <x v="6"/>
          </reference>
        </references>
      </pivotArea>
    </format>
    <format dxfId="22935">
      <pivotArea dataOnly="0" labelOnly="1" outline="0" fieldPosition="0">
        <references count="6">
          <reference field="1" count="1" selected="0">
            <x v="3"/>
          </reference>
          <reference field="2" count="1" selected="0">
            <x v="161"/>
          </reference>
          <reference field="3" count="1" selected="0">
            <x v="1"/>
          </reference>
          <reference field="4" count="1">
            <x v="30"/>
          </reference>
          <reference field="5" count="1" selected="0">
            <x v="557"/>
          </reference>
          <reference field="11" count="1" selected="0">
            <x v="6"/>
          </reference>
        </references>
      </pivotArea>
    </format>
    <format dxfId="22934">
      <pivotArea dataOnly="0" labelOnly="1" outline="0" fieldPosition="0">
        <references count="6">
          <reference field="1" count="1" selected="0">
            <x v="4"/>
          </reference>
          <reference field="2" count="1" selected="0">
            <x v="162"/>
          </reference>
          <reference field="3" count="1" selected="0">
            <x v="1"/>
          </reference>
          <reference field="4" count="1">
            <x v="34"/>
          </reference>
          <reference field="5" count="1" selected="0">
            <x v="130"/>
          </reference>
          <reference field="11" count="1" selected="0">
            <x v="6"/>
          </reference>
        </references>
      </pivotArea>
    </format>
    <format dxfId="22933">
      <pivotArea dataOnly="0" labelOnly="1" outline="0" fieldPosition="0">
        <references count="6">
          <reference field="1" count="1" selected="0">
            <x v="4"/>
          </reference>
          <reference field="2" count="1" selected="0">
            <x v="162"/>
          </reference>
          <reference field="3" count="1" selected="0">
            <x v="1"/>
          </reference>
          <reference field="4" count="1">
            <x v="39"/>
          </reference>
          <reference field="5" count="1" selected="0">
            <x v="596"/>
          </reference>
          <reference field="11" count="1" selected="0">
            <x v="6"/>
          </reference>
        </references>
      </pivotArea>
    </format>
    <format dxfId="22932">
      <pivotArea dataOnly="0" labelOnly="1" outline="0" fieldPosition="0">
        <references count="6">
          <reference field="1" count="1" selected="0">
            <x v="5"/>
          </reference>
          <reference field="2" count="1" selected="0">
            <x v="163"/>
          </reference>
          <reference field="3" count="1" selected="0">
            <x v="1"/>
          </reference>
          <reference field="4" count="1">
            <x v="44"/>
          </reference>
          <reference field="5" count="1" selected="0">
            <x v="166"/>
          </reference>
          <reference field="11" count="1" selected="0">
            <x v="6"/>
          </reference>
        </references>
      </pivotArea>
    </format>
    <format dxfId="22931">
      <pivotArea dataOnly="0" labelOnly="1" outline="0" fieldPosition="0">
        <references count="6">
          <reference field="1" count="1" selected="0">
            <x v="5"/>
          </reference>
          <reference field="2" count="1" selected="0">
            <x v="163"/>
          </reference>
          <reference field="3" count="1" selected="0">
            <x v="1"/>
          </reference>
          <reference field="4" count="1">
            <x v="49"/>
          </reference>
          <reference field="5" count="1" selected="0">
            <x v="628"/>
          </reference>
          <reference field="11" count="1" selected="0">
            <x v="6"/>
          </reference>
        </references>
      </pivotArea>
    </format>
    <format dxfId="22930">
      <pivotArea dataOnly="0" labelOnly="1" outline="0" fieldPosition="0">
        <references count="6">
          <reference field="1" count="1" selected="0">
            <x v="6"/>
          </reference>
          <reference field="2" count="1" selected="0">
            <x v="164"/>
          </reference>
          <reference field="3" count="1" selected="0">
            <x v="1"/>
          </reference>
          <reference field="4" count="1">
            <x v="53"/>
          </reference>
          <reference field="5" count="1" selected="0">
            <x v="203"/>
          </reference>
          <reference field="11" count="1" selected="0">
            <x v="6"/>
          </reference>
        </references>
      </pivotArea>
    </format>
    <format dxfId="22929">
      <pivotArea dataOnly="0" labelOnly="1" outline="0" fieldPosition="0">
        <references count="6">
          <reference field="1" count="1" selected="0">
            <x v="6"/>
          </reference>
          <reference field="2" count="1" selected="0">
            <x v="164"/>
          </reference>
          <reference field="3" count="1" selected="0">
            <x v="1"/>
          </reference>
          <reference field="4" count="1">
            <x v="57"/>
          </reference>
          <reference field="5" count="1" selected="0">
            <x v="665"/>
          </reference>
          <reference field="11" count="1" selected="0">
            <x v="6"/>
          </reference>
        </references>
      </pivotArea>
    </format>
    <format dxfId="22928">
      <pivotArea dataOnly="0" labelOnly="1" outline="0" fieldPosition="0">
        <references count="6">
          <reference field="1" count="1" selected="0">
            <x v="0"/>
          </reference>
          <reference field="2" count="1" selected="0">
            <x v="165"/>
          </reference>
          <reference field="3" count="1" selected="0">
            <x v="1"/>
          </reference>
          <reference field="4" count="1">
            <x v="60"/>
          </reference>
          <reference field="5" count="1" selected="0">
            <x v="233"/>
          </reference>
          <reference field="11" count="1" selected="0">
            <x v="6"/>
          </reference>
        </references>
      </pivotArea>
    </format>
    <format dxfId="22927">
      <pivotArea dataOnly="0" labelOnly="1" outline="0" fieldPosition="0">
        <references count="6">
          <reference field="1" count="1" selected="0">
            <x v="0"/>
          </reference>
          <reference field="2" count="1" selected="0">
            <x v="165"/>
          </reference>
          <reference field="3" count="1" selected="0">
            <x v="1"/>
          </reference>
          <reference field="4" count="1">
            <x v="63"/>
          </reference>
          <reference field="5" count="1" selected="0">
            <x v="695"/>
          </reference>
          <reference field="11" count="1" selected="0">
            <x v="6"/>
          </reference>
        </references>
      </pivotArea>
    </format>
    <format dxfId="22926">
      <pivotArea dataOnly="0" labelOnly="1" outline="0" fieldPosition="0">
        <references count="6">
          <reference field="1" count="1" selected="0">
            <x v="1"/>
          </reference>
          <reference field="2" count="1" selected="0">
            <x v="166"/>
          </reference>
          <reference field="3" count="1" selected="0">
            <x v="1"/>
          </reference>
          <reference field="4" count="1">
            <x v="64"/>
          </reference>
          <reference field="5" count="1" selected="0">
            <x v="267"/>
          </reference>
          <reference field="11" count="1" selected="0">
            <x v="6"/>
          </reference>
        </references>
      </pivotArea>
    </format>
    <format dxfId="22925">
      <pivotArea dataOnly="0" labelOnly="1" outline="0" fieldPosition="0">
        <references count="6">
          <reference field="1" count="1" selected="0">
            <x v="1"/>
          </reference>
          <reference field="2" count="1" selected="0">
            <x v="166"/>
          </reference>
          <reference field="3" count="1" selected="0">
            <x v="1"/>
          </reference>
          <reference field="4" count="1">
            <x v="65"/>
          </reference>
          <reference field="5" count="1" selected="0">
            <x v="727"/>
          </reference>
          <reference field="11" count="1" selected="0">
            <x v="6"/>
          </reference>
        </references>
      </pivotArea>
    </format>
    <format dxfId="22924">
      <pivotArea dataOnly="0" labelOnly="1" outline="0" fieldPosition="0">
        <references count="6">
          <reference field="1" count="1" selected="0">
            <x v="2"/>
          </reference>
          <reference field="2" count="1" selected="0">
            <x v="167"/>
          </reference>
          <reference field="3" count="1" selected="0">
            <x v="1"/>
          </reference>
          <reference field="4" count="1">
            <x v="64"/>
          </reference>
          <reference field="5" count="1" selected="0">
            <x v="295"/>
          </reference>
          <reference field="11" count="1" selected="0">
            <x v="6"/>
          </reference>
        </references>
      </pivotArea>
    </format>
    <format dxfId="22923">
      <pivotArea dataOnly="0" labelOnly="1" outline="0" fieldPosition="0">
        <references count="6">
          <reference field="1" count="1" selected="0">
            <x v="2"/>
          </reference>
          <reference field="2" count="1" selected="0">
            <x v="167"/>
          </reference>
          <reference field="3" count="1" selected="0">
            <x v="1"/>
          </reference>
          <reference field="4" count="1">
            <x v="63"/>
          </reference>
          <reference field="5" count="1" selected="0">
            <x v="757"/>
          </reference>
          <reference field="11" count="1" selected="0">
            <x v="6"/>
          </reference>
        </references>
      </pivotArea>
    </format>
    <format dxfId="22922">
      <pivotArea dataOnly="0" labelOnly="1" outline="0" fieldPosition="0">
        <references count="6">
          <reference field="1" count="1" selected="0">
            <x v="3"/>
          </reference>
          <reference field="2" count="1" selected="0">
            <x v="168"/>
          </reference>
          <reference field="3" count="1" selected="0">
            <x v="1"/>
          </reference>
          <reference field="4" count="1">
            <x v="60"/>
          </reference>
          <reference field="5" count="1" selected="0">
            <x v="327"/>
          </reference>
          <reference field="11" count="1" selected="0">
            <x v="6"/>
          </reference>
        </references>
      </pivotArea>
    </format>
    <format dxfId="22921">
      <pivotArea dataOnly="0" labelOnly="1" outline="0" fieldPosition="0">
        <references count="6">
          <reference field="1" count="1" selected="0">
            <x v="3"/>
          </reference>
          <reference field="2" count="1" selected="0">
            <x v="168"/>
          </reference>
          <reference field="3" count="1" selected="0">
            <x v="1"/>
          </reference>
          <reference field="4" count="1">
            <x v="57"/>
          </reference>
          <reference field="5" count="1" selected="0">
            <x v="787"/>
          </reference>
          <reference field="11" count="1" selected="0">
            <x v="6"/>
          </reference>
        </references>
      </pivotArea>
    </format>
    <format dxfId="22920">
      <pivotArea dataOnly="0" labelOnly="1" outline="0" fieldPosition="0">
        <references count="6">
          <reference field="1" count="1" selected="0">
            <x v="4"/>
          </reference>
          <reference field="2" count="1" selected="0">
            <x v="169"/>
          </reference>
          <reference field="3" count="1" selected="0">
            <x v="1"/>
          </reference>
          <reference field="4" count="1">
            <x v="53"/>
          </reference>
          <reference field="5" count="1" selected="0">
            <x v="358"/>
          </reference>
          <reference field="11" count="1" selected="0">
            <x v="6"/>
          </reference>
        </references>
      </pivotArea>
    </format>
    <format dxfId="22919">
      <pivotArea dataOnly="0" labelOnly="1" outline="0" fieldPosition="0">
        <references count="6">
          <reference field="1" count="1" selected="0">
            <x v="4"/>
          </reference>
          <reference field="2" count="1" selected="0">
            <x v="169"/>
          </reference>
          <reference field="3" count="1" selected="0">
            <x v="1"/>
          </reference>
          <reference field="4" count="1">
            <x v="49"/>
          </reference>
          <reference field="5" count="1" selected="0">
            <x v="822"/>
          </reference>
          <reference field="11" count="1" selected="0">
            <x v="6"/>
          </reference>
        </references>
      </pivotArea>
    </format>
    <format dxfId="22918">
      <pivotArea dataOnly="0" labelOnly="1" outline="0" fieldPosition="0">
        <references count="6">
          <reference field="1" count="1" selected="0">
            <x v="5"/>
          </reference>
          <reference field="2" count="1" selected="0">
            <x v="170"/>
          </reference>
          <reference field="3" count="1" selected="0">
            <x v="1"/>
          </reference>
          <reference field="4" count="1">
            <x v="44"/>
          </reference>
          <reference field="5" count="1" selected="0">
            <x v="391"/>
          </reference>
          <reference field="11" count="1" selected="0">
            <x v="6"/>
          </reference>
        </references>
      </pivotArea>
    </format>
    <format dxfId="22917">
      <pivotArea dataOnly="0" labelOnly="1" outline="0" fieldPosition="0">
        <references count="6">
          <reference field="1" count="1" selected="0">
            <x v="5"/>
          </reference>
          <reference field="2" count="1" selected="0">
            <x v="170"/>
          </reference>
          <reference field="3" count="1" selected="0">
            <x v="1"/>
          </reference>
          <reference field="4" count="1">
            <x v="39"/>
          </reference>
          <reference field="5" count="1" selected="0">
            <x v="855"/>
          </reference>
          <reference field="11" count="1" selected="0">
            <x v="6"/>
          </reference>
        </references>
      </pivotArea>
    </format>
    <format dxfId="22916">
      <pivotArea dataOnly="0" labelOnly="1" outline="0" fieldPosition="0">
        <references count="6">
          <reference field="1" count="1" selected="0">
            <x v="6"/>
          </reference>
          <reference field="2" count="1" selected="0">
            <x v="171"/>
          </reference>
          <reference field="3" count="1" selected="0">
            <x v="1"/>
          </reference>
          <reference field="4" count="1">
            <x v="34"/>
          </reference>
          <reference field="5" count="1" selected="0">
            <x v="427"/>
          </reference>
          <reference field="11" count="1" selected="0">
            <x v="6"/>
          </reference>
        </references>
      </pivotArea>
    </format>
    <format dxfId="22915">
      <pivotArea dataOnly="0" labelOnly="1" outline="0" fieldPosition="0">
        <references count="6">
          <reference field="1" count="1" selected="0">
            <x v="6"/>
          </reference>
          <reference field="2" count="1" selected="0">
            <x v="171"/>
          </reference>
          <reference field="3" count="1" selected="0">
            <x v="1"/>
          </reference>
          <reference field="4" count="1">
            <x v="29"/>
          </reference>
          <reference field="5" count="1" selected="0">
            <x v="885"/>
          </reference>
          <reference field="11" count="1" selected="0">
            <x v="6"/>
          </reference>
        </references>
      </pivotArea>
    </format>
    <format dxfId="22914">
      <pivotArea dataOnly="0" labelOnly="1" outline="0" fieldPosition="0">
        <references count="6">
          <reference field="1" count="1" selected="0">
            <x v="0"/>
          </reference>
          <reference field="2" count="1" selected="0">
            <x v="172"/>
          </reference>
          <reference field="3" count="1" selected="0">
            <x v="1"/>
          </reference>
          <reference field="4" count="1">
            <x v="25"/>
          </reference>
          <reference field="5" count="1" selected="0">
            <x v="458"/>
          </reference>
          <reference field="11" count="1" selected="0">
            <x v="6"/>
          </reference>
        </references>
      </pivotArea>
    </format>
    <format dxfId="22913">
      <pivotArea dataOnly="0" labelOnly="1" outline="0" fieldPosition="0">
        <references count="6">
          <reference field="1" count="1" selected="0">
            <x v="1"/>
          </reference>
          <reference field="2" count="1" selected="0">
            <x v="173"/>
          </reference>
          <reference field="3" count="1" selected="0">
            <x v="1"/>
          </reference>
          <reference field="4" count="1">
            <x v="21"/>
          </reference>
          <reference field="5" count="1" selected="0">
            <x v="24"/>
          </reference>
          <reference field="11" count="1" selected="0">
            <x v="6"/>
          </reference>
        </references>
      </pivotArea>
    </format>
    <format dxfId="22912">
      <pivotArea dataOnly="0" labelOnly="1" outline="0" fieldPosition="0">
        <references count="6">
          <reference field="1" count="1" selected="0">
            <x v="1"/>
          </reference>
          <reference field="2" count="1" selected="0">
            <x v="173"/>
          </reference>
          <reference field="3" count="1" selected="0">
            <x v="1"/>
          </reference>
          <reference field="4" count="1">
            <x v="18"/>
          </reference>
          <reference field="5" count="1" selected="0">
            <x v="492"/>
          </reference>
          <reference field="11" count="1" selected="0">
            <x v="6"/>
          </reference>
        </references>
      </pivotArea>
    </format>
    <format dxfId="22911">
      <pivotArea dataOnly="0" labelOnly="1" outline="0" fieldPosition="0">
        <references count="6">
          <reference field="1" count="1" selected="0">
            <x v="2"/>
          </reference>
          <reference field="2" count="1" selected="0">
            <x v="174"/>
          </reference>
          <reference field="3" count="1" selected="0">
            <x v="1"/>
          </reference>
          <reference field="4" count="1">
            <x v="17"/>
          </reference>
          <reference field="5" count="1" selected="0">
            <x v="62"/>
          </reference>
          <reference field="11" count="1" selected="0">
            <x v="6"/>
          </reference>
        </references>
      </pivotArea>
    </format>
    <format dxfId="22910">
      <pivotArea dataOnly="0" labelOnly="1" outline="0" fieldPosition="0">
        <references count="6">
          <reference field="1" count="1" selected="0">
            <x v="2"/>
          </reference>
          <reference field="2" count="1" selected="0">
            <x v="174"/>
          </reference>
          <reference field="3" count="1" selected="0">
            <x v="1"/>
          </reference>
          <reference field="4" count="1">
            <x v="16"/>
          </reference>
          <reference field="5" count="1" selected="0">
            <x v="530"/>
          </reference>
          <reference field="11" count="1" selected="0">
            <x v="6"/>
          </reference>
        </references>
      </pivotArea>
    </format>
    <format dxfId="22909">
      <pivotArea dataOnly="0" labelOnly="1" outline="0" fieldPosition="0">
        <references count="6">
          <reference field="1" count="1" selected="0">
            <x v="3"/>
          </reference>
          <reference field="2" count="1" selected="0">
            <x v="175"/>
          </reference>
          <reference field="3" count="1" selected="0">
            <x v="1"/>
          </reference>
          <reference field="4" count="1">
            <x v="17"/>
          </reference>
          <reference field="5" count="1" selected="0">
            <x v="568"/>
          </reference>
          <reference field="11" count="1" selected="0">
            <x v="6"/>
          </reference>
        </references>
      </pivotArea>
    </format>
    <format dxfId="22908">
      <pivotArea dataOnly="0" labelOnly="1" outline="0" fieldPosition="0">
        <references count="6">
          <reference field="1" count="1" selected="0">
            <x v="4"/>
          </reference>
          <reference field="2" count="1" selected="0">
            <x v="176"/>
          </reference>
          <reference field="3" count="1" selected="0">
            <x v="1"/>
          </reference>
          <reference field="4" count="1">
            <x v="19"/>
          </reference>
          <reference field="5" count="1" selected="0">
            <x v="141"/>
          </reference>
          <reference field="11" count="1" selected="0">
            <x v="6"/>
          </reference>
        </references>
      </pivotArea>
    </format>
    <format dxfId="22907">
      <pivotArea dataOnly="0" labelOnly="1" outline="0" fieldPosition="0">
        <references count="6">
          <reference field="1" count="1" selected="0">
            <x v="4"/>
          </reference>
          <reference field="2" count="1" selected="0">
            <x v="176"/>
          </reference>
          <reference field="3" count="1" selected="0">
            <x v="1"/>
          </reference>
          <reference field="4" count="1">
            <x v="21"/>
          </reference>
          <reference field="5" count="1" selected="0">
            <x v="601"/>
          </reference>
          <reference field="11" count="1" selected="0">
            <x v="6"/>
          </reference>
        </references>
      </pivotArea>
    </format>
    <format dxfId="22906">
      <pivotArea dataOnly="0" labelOnly="1" outline="0" fieldPosition="0">
        <references count="6">
          <reference field="1" count="1" selected="0">
            <x v="5"/>
          </reference>
          <reference field="2" count="1" selected="0">
            <x v="177"/>
          </reference>
          <reference field="3" count="1" selected="0">
            <x v="1"/>
          </reference>
          <reference field="4" count="1">
            <x v="24"/>
          </reference>
          <reference field="5" count="1" selected="0">
            <x v="172"/>
          </reference>
          <reference field="11" count="1" selected="0">
            <x v="6"/>
          </reference>
        </references>
      </pivotArea>
    </format>
    <format dxfId="22905">
      <pivotArea dataOnly="0" labelOnly="1" outline="0" fieldPosition="0">
        <references count="6">
          <reference field="1" count="1" selected="0">
            <x v="5"/>
          </reference>
          <reference field="2" count="1" selected="0">
            <x v="177"/>
          </reference>
          <reference field="3" count="1" selected="0">
            <x v="1"/>
          </reference>
          <reference field="4" count="1">
            <x v="26"/>
          </reference>
          <reference field="5" count="1" selected="0">
            <x v="630"/>
          </reference>
          <reference field="11" count="1" selected="0">
            <x v="6"/>
          </reference>
        </references>
      </pivotArea>
    </format>
    <format dxfId="22904">
      <pivotArea dataOnly="0" labelOnly="1" outline="0" fieldPosition="0">
        <references count="6">
          <reference field="1" count="1" selected="0">
            <x v="6"/>
          </reference>
          <reference field="2" count="1" selected="0">
            <x v="178"/>
          </reference>
          <reference field="3" count="1" selected="0">
            <x v="1"/>
          </reference>
          <reference field="4" count="1">
            <x v="29"/>
          </reference>
          <reference field="5" count="1" selected="0">
            <x v="202"/>
          </reference>
          <reference field="11" count="1" selected="0">
            <x v="6"/>
          </reference>
        </references>
      </pivotArea>
    </format>
    <format dxfId="22903">
      <pivotArea dataOnly="0" labelOnly="1" outline="0" fieldPosition="0">
        <references count="6">
          <reference field="1" count="1" selected="0">
            <x v="6"/>
          </reference>
          <reference field="2" count="1" selected="0">
            <x v="178"/>
          </reference>
          <reference field="3" count="1" selected="0">
            <x v="1"/>
          </reference>
          <reference field="4" count="1">
            <x v="31"/>
          </reference>
          <reference field="5" count="1" selected="0">
            <x v="658"/>
          </reference>
          <reference field="11" count="1" selected="0">
            <x v="6"/>
          </reference>
        </references>
      </pivotArea>
    </format>
    <format dxfId="22902">
      <pivotArea dataOnly="0" labelOnly="1" outline="0" fieldPosition="0">
        <references count="6">
          <reference field="1" count="1" selected="0">
            <x v="0"/>
          </reference>
          <reference field="2" count="1" selected="0">
            <x v="179"/>
          </reference>
          <reference field="3" count="1" selected="0">
            <x v="1"/>
          </reference>
          <reference field="4" count="1">
            <x v="33"/>
          </reference>
          <reference field="5" count="1" selected="0">
            <x v="224"/>
          </reference>
          <reference field="11" count="1" selected="0">
            <x v="6"/>
          </reference>
        </references>
      </pivotArea>
    </format>
    <format dxfId="22901">
      <pivotArea dataOnly="0" labelOnly="1" outline="0" fieldPosition="0">
        <references count="6">
          <reference field="1" count="1" selected="0">
            <x v="0"/>
          </reference>
          <reference field="2" count="1" selected="0">
            <x v="179"/>
          </reference>
          <reference field="3" count="1" selected="0">
            <x v="1"/>
          </reference>
          <reference field="4" count="1">
            <x v="35"/>
          </reference>
          <reference field="5" count="1" selected="0">
            <x v="681"/>
          </reference>
          <reference field="11" count="1" selected="0">
            <x v="6"/>
          </reference>
        </references>
      </pivotArea>
    </format>
    <format dxfId="22900">
      <pivotArea dataOnly="0" labelOnly="1" outline="0" fieldPosition="0">
        <references count="6">
          <reference field="1" count="1" selected="0">
            <x v="1"/>
          </reference>
          <reference field="2" count="1" selected="0">
            <x v="180"/>
          </reference>
          <reference field="3" count="1" selected="0">
            <x v="1"/>
          </reference>
          <reference field="4" count="1">
            <x v="37"/>
          </reference>
          <reference field="5" count="1" selected="0">
            <x v="246"/>
          </reference>
          <reference field="11" count="1" selected="0">
            <x v="6"/>
          </reference>
        </references>
      </pivotArea>
    </format>
    <format dxfId="22899">
      <pivotArea dataOnly="0" labelOnly="1" outline="0" fieldPosition="0">
        <references count="6">
          <reference field="1" count="1" selected="0">
            <x v="1"/>
          </reference>
          <reference field="2" count="1" selected="0">
            <x v="180"/>
          </reference>
          <reference field="3" count="1" selected="0">
            <x v="1"/>
          </reference>
          <reference field="4" count="1">
            <x v="39"/>
          </reference>
          <reference field="5" count="1" selected="0">
            <x v="704"/>
          </reference>
          <reference field="11" count="1" selected="0">
            <x v="6"/>
          </reference>
        </references>
      </pivotArea>
    </format>
    <format dxfId="22898">
      <pivotArea dataOnly="0" labelOnly="1" outline="0" fieldPosition="0">
        <references count="6">
          <reference field="1" count="1" selected="0">
            <x v="2"/>
          </reference>
          <reference field="2" count="1" selected="0">
            <x v="181"/>
          </reference>
          <reference field="3" count="1" selected="0">
            <x v="1"/>
          </reference>
          <reference field="4" count="1">
            <x v="40"/>
          </reference>
          <reference field="5" count="1" selected="0">
            <x v="271"/>
          </reference>
          <reference field="11" count="1" selected="0">
            <x v="7"/>
          </reference>
        </references>
      </pivotArea>
    </format>
    <format dxfId="22897">
      <pivotArea dataOnly="0" labelOnly="1" outline="0" fieldPosition="0">
        <references count="6">
          <reference field="1" count="1" selected="0">
            <x v="2"/>
          </reference>
          <reference field="2" count="1" selected="0">
            <x v="181"/>
          </reference>
          <reference field="3" count="1" selected="0">
            <x v="1"/>
          </reference>
          <reference field="4" count="1">
            <x v="41"/>
          </reference>
          <reference field="5" count="1" selected="0">
            <x v="727"/>
          </reference>
          <reference field="11" count="1" selected="0">
            <x v="7"/>
          </reference>
        </references>
      </pivotArea>
    </format>
    <format dxfId="22896">
      <pivotArea dataOnly="0" labelOnly="1" outline="0" fieldPosition="0">
        <references count="6">
          <reference field="1" count="1" selected="0">
            <x v="3"/>
          </reference>
          <reference field="2" count="1" selected="0">
            <x v="182"/>
          </reference>
          <reference field="3" count="1" selected="0">
            <x v="1"/>
          </reference>
          <reference field="4" count="1">
            <x v="42"/>
          </reference>
          <reference field="5" count="1" selected="0">
            <x v="748"/>
          </reference>
          <reference field="11" count="1" selected="0">
            <x v="7"/>
          </reference>
        </references>
      </pivotArea>
    </format>
    <format dxfId="22895">
      <pivotArea dataOnly="0" labelOnly="1" outline="0" fieldPosition="0">
        <references count="6">
          <reference field="1" count="1" selected="0">
            <x v="4"/>
          </reference>
          <reference field="2" count="1" selected="0">
            <x v="183"/>
          </reference>
          <reference field="3" count="1" selected="0">
            <x v="1"/>
          </reference>
          <reference field="4" count="1">
            <x v="41"/>
          </reference>
          <reference field="5" count="1" selected="0">
            <x v="772"/>
          </reference>
          <reference field="11" count="1" selected="0">
            <x v="7"/>
          </reference>
        </references>
      </pivotArea>
    </format>
    <format dxfId="22894">
      <pivotArea dataOnly="0" labelOnly="1" outline="0" fieldPosition="0">
        <references count="6">
          <reference field="1" count="1" selected="0">
            <x v="5"/>
          </reference>
          <reference field="2" count="1" selected="0">
            <x v="184"/>
          </reference>
          <reference field="3" count="1" selected="0">
            <x v="1"/>
          </reference>
          <reference field="4" count="1">
            <x v="40"/>
          </reference>
          <reference field="5" count="1" selected="0">
            <x v="331"/>
          </reference>
          <reference field="11" count="1" selected="0">
            <x v="7"/>
          </reference>
        </references>
      </pivotArea>
    </format>
    <format dxfId="22893">
      <pivotArea dataOnly="0" labelOnly="1" outline="0" fieldPosition="0">
        <references count="6">
          <reference field="1" count="1" selected="0">
            <x v="5"/>
          </reference>
          <reference field="2" count="1" selected="0">
            <x v="184"/>
          </reference>
          <reference field="3" count="1" selected="0">
            <x v="1"/>
          </reference>
          <reference field="4" count="1">
            <x v="39"/>
          </reference>
          <reference field="5" count="1" selected="0">
            <x v="791"/>
          </reference>
          <reference field="11" count="1" selected="0">
            <x v="7"/>
          </reference>
        </references>
      </pivotArea>
    </format>
    <format dxfId="22892">
      <pivotArea dataOnly="0" labelOnly="1" outline="0" fieldPosition="0">
        <references count="6">
          <reference field="1" count="1" selected="0">
            <x v="6"/>
          </reference>
          <reference field="2" count="1" selected="0">
            <x v="185"/>
          </reference>
          <reference field="3" count="1" selected="0">
            <x v="1"/>
          </reference>
          <reference field="4" count="1">
            <x v="38"/>
          </reference>
          <reference field="5" count="1" selected="0">
            <x v="356"/>
          </reference>
          <reference field="11" count="1" selected="0">
            <x v="7"/>
          </reference>
        </references>
      </pivotArea>
    </format>
    <format dxfId="22891">
      <pivotArea dataOnly="0" labelOnly="1" outline="0" fieldPosition="0">
        <references count="6">
          <reference field="1" count="1" selected="0">
            <x v="6"/>
          </reference>
          <reference field="2" count="1" selected="0">
            <x v="185"/>
          </reference>
          <reference field="3" count="1" selected="0">
            <x v="1"/>
          </reference>
          <reference field="4" count="1">
            <x v="36"/>
          </reference>
          <reference field="5" count="1" selected="0">
            <x v="820"/>
          </reference>
          <reference field="11" count="1" selected="0">
            <x v="7"/>
          </reference>
        </references>
      </pivotArea>
    </format>
    <format dxfId="22890">
      <pivotArea dataOnly="0" labelOnly="1" outline="0" fieldPosition="0">
        <references count="6">
          <reference field="1" count="1" selected="0">
            <x v="0"/>
          </reference>
          <reference field="2" count="1" selected="0">
            <x v="186"/>
          </reference>
          <reference field="3" count="1" selected="0">
            <x v="1"/>
          </reference>
          <reference field="4" count="1">
            <x v="34"/>
          </reference>
          <reference field="5" count="1" selected="0">
            <x v="386"/>
          </reference>
          <reference field="11" count="1" selected="0">
            <x v="7"/>
          </reference>
        </references>
      </pivotArea>
    </format>
    <format dxfId="22889">
      <pivotArea dataOnly="0" labelOnly="1" outline="0" fieldPosition="0">
        <references count="6">
          <reference field="1" count="1" selected="0">
            <x v="0"/>
          </reference>
          <reference field="2" count="1" selected="0">
            <x v="186"/>
          </reference>
          <reference field="3" count="1" selected="0">
            <x v="1"/>
          </reference>
          <reference field="4" count="1">
            <x v="31"/>
          </reference>
          <reference field="5" count="1" selected="0">
            <x v="847"/>
          </reference>
          <reference field="11" count="1" selected="0">
            <x v="7"/>
          </reference>
        </references>
      </pivotArea>
    </format>
    <format dxfId="22888">
      <pivotArea dataOnly="0" labelOnly="1" outline="0" fieldPosition="0">
        <references count="6">
          <reference field="1" count="1" selected="0">
            <x v="1"/>
          </reference>
          <reference field="2" count="1" selected="0">
            <x v="187"/>
          </reference>
          <reference field="3" count="1" selected="0">
            <x v="1"/>
          </reference>
          <reference field="4" count="1">
            <x v="29"/>
          </reference>
          <reference field="5" count="1" selected="0">
            <x v="413"/>
          </reference>
          <reference field="11" count="1" selected="0">
            <x v="7"/>
          </reference>
        </references>
      </pivotArea>
    </format>
    <format dxfId="22887">
      <pivotArea dataOnly="0" labelOnly="1" outline="0" fieldPosition="0">
        <references count="6">
          <reference field="1" count="1" selected="0">
            <x v="1"/>
          </reference>
          <reference field="2" count="1" selected="0">
            <x v="187"/>
          </reference>
          <reference field="3" count="1" selected="0">
            <x v="1"/>
          </reference>
          <reference field="4" count="1">
            <x v="26"/>
          </reference>
          <reference field="5" count="1" selected="0">
            <x v="876"/>
          </reference>
          <reference field="11" count="1" selected="0">
            <x v="7"/>
          </reference>
        </references>
      </pivotArea>
    </format>
    <format dxfId="22886">
      <pivotArea dataOnly="0" labelOnly="1" outline="0" fieldPosition="0">
        <references count="6">
          <reference field="1" count="1" selected="0">
            <x v="2"/>
          </reference>
          <reference field="2" count="1" selected="0">
            <x v="188"/>
          </reference>
          <reference field="3" count="1" selected="0">
            <x v="1"/>
          </reference>
          <reference field="4" count="1">
            <x v="24"/>
          </reference>
          <reference field="5" count="1" selected="0">
            <x v="447"/>
          </reference>
          <reference field="11" count="1" selected="0">
            <x v="7"/>
          </reference>
        </references>
      </pivotArea>
    </format>
    <format dxfId="22885">
      <pivotArea dataOnly="0" labelOnly="1" outline="0" fieldPosition="0">
        <references count="6">
          <reference field="1" count="1" selected="0">
            <x v="3"/>
          </reference>
          <reference field="2" count="1" selected="0">
            <x v="189"/>
          </reference>
          <reference field="3" count="1" selected="0">
            <x v="1"/>
          </reference>
          <reference field="4" count="1">
            <x v="22"/>
          </reference>
          <reference field="5" count="1" selected="0">
            <x v="18"/>
          </reference>
          <reference field="11" count="1" selected="0">
            <x v="7"/>
          </reference>
        </references>
      </pivotArea>
    </format>
    <format dxfId="22884">
      <pivotArea dataOnly="0" labelOnly="1" outline="0" fieldPosition="0">
        <references count="6">
          <reference field="1" count="1" selected="0">
            <x v="4"/>
          </reference>
          <reference field="2" count="1" selected="0">
            <x v="190"/>
          </reference>
          <reference field="3" count="1" selected="0">
            <x v="1"/>
          </reference>
          <reference field="4" count="1">
            <x v="23"/>
          </reference>
          <reference field="5" count="1" selected="0">
            <x v="532"/>
          </reference>
          <reference field="11" count="1" selected="0">
            <x v="7"/>
          </reference>
        </references>
      </pivotArea>
    </format>
    <format dxfId="22883">
      <pivotArea dataOnly="0" labelOnly="1" outline="0" fieldPosition="0">
        <references count="6">
          <reference field="1" count="1" selected="0">
            <x v="5"/>
          </reference>
          <reference field="2" count="1" selected="0">
            <x v="191"/>
          </reference>
          <reference field="3" count="1" selected="0">
            <x v="1"/>
          </reference>
          <reference field="4" count="1">
            <x v="26"/>
          </reference>
          <reference field="5" count="1" selected="0">
            <x v="107"/>
          </reference>
          <reference field="11" count="1" selected="0">
            <x v="7"/>
          </reference>
        </references>
      </pivotArea>
    </format>
    <format dxfId="22882">
      <pivotArea dataOnly="0" labelOnly="1" outline="0" fieldPosition="0">
        <references count="6">
          <reference field="1" count="1" selected="0">
            <x v="5"/>
          </reference>
          <reference field="2" count="1" selected="0">
            <x v="191"/>
          </reference>
          <reference field="3" count="1" selected="0">
            <x v="1"/>
          </reference>
          <reference field="4" count="1">
            <x v="30"/>
          </reference>
          <reference field="5" count="1" selected="0">
            <x v="577"/>
          </reference>
          <reference field="11" count="1" selected="0">
            <x v="7"/>
          </reference>
        </references>
      </pivotArea>
    </format>
    <format dxfId="22881">
      <pivotArea dataOnly="0" labelOnly="1" outline="0" fieldPosition="0">
        <references count="6">
          <reference field="1" count="1" selected="0">
            <x v="6"/>
          </reference>
          <reference field="2" count="1" selected="0">
            <x v="192"/>
          </reference>
          <reference field="3" count="1" selected="0">
            <x v="1"/>
          </reference>
          <reference field="4" count="1">
            <x v="35"/>
          </reference>
          <reference field="5" count="1" selected="0">
            <x v="155"/>
          </reference>
          <reference field="11" count="1" selected="0">
            <x v="7"/>
          </reference>
        </references>
      </pivotArea>
    </format>
    <format dxfId="22880">
      <pivotArea dataOnly="0" labelOnly="1" outline="0" fieldPosition="0">
        <references count="6">
          <reference field="1" count="1" selected="0">
            <x v="6"/>
          </reference>
          <reference field="2" count="1" selected="0">
            <x v="192"/>
          </reference>
          <reference field="3" count="1" selected="0">
            <x v="1"/>
          </reference>
          <reference field="4" count="1">
            <x v="40"/>
          </reference>
          <reference field="5" count="1" selected="0">
            <x v="618"/>
          </reference>
          <reference field="11" count="1" selected="0">
            <x v="7"/>
          </reference>
        </references>
      </pivotArea>
    </format>
    <format dxfId="22879">
      <pivotArea dataOnly="0" labelOnly="1" outline="0" fieldPosition="0">
        <references count="6">
          <reference field="1" count="1" selected="0">
            <x v="0"/>
          </reference>
          <reference field="2" count="1" selected="0">
            <x v="193"/>
          </reference>
          <reference field="3" count="1" selected="0">
            <x v="1"/>
          </reference>
          <reference field="4" count="1">
            <x v="46"/>
          </reference>
          <reference field="5" count="1" selected="0">
            <x v="197"/>
          </reference>
          <reference field="11" count="1" selected="0">
            <x v="7"/>
          </reference>
        </references>
      </pivotArea>
    </format>
    <format dxfId="22878">
      <pivotArea dataOnly="0" labelOnly="1" outline="0" fieldPosition="0">
        <references count="6">
          <reference field="1" count="1" selected="0">
            <x v="0"/>
          </reference>
          <reference field="2" count="1" selected="0">
            <x v="193"/>
          </reference>
          <reference field="3" count="1" selected="0">
            <x v="1"/>
          </reference>
          <reference field="4" count="1">
            <x v="51"/>
          </reference>
          <reference field="5" count="1" selected="0">
            <x v="656"/>
          </reference>
          <reference field="11" count="1" selected="0">
            <x v="7"/>
          </reference>
        </references>
      </pivotArea>
    </format>
    <format dxfId="22877">
      <pivotArea dataOnly="0" labelOnly="1" outline="0" fieldPosition="0">
        <references count="6">
          <reference field="1" count="1" selected="0">
            <x v="1"/>
          </reference>
          <reference field="2" count="1" selected="0">
            <x v="194"/>
          </reference>
          <reference field="3" count="1" selected="0">
            <x v="1"/>
          </reference>
          <reference field="4" count="1">
            <x v="56"/>
          </reference>
          <reference field="5" count="1" selected="0">
            <x v="227"/>
          </reference>
          <reference field="11" count="1" selected="0">
            <x v="7"/>
          </reference>
        </references>
      </pivotArea>
    </format>
    <format dxfId="22876">
      <pivotArea dataOnly="0" labelOnly="1" outline="0" fieldPosition="0">
        <references count="6">
          <reference field="1" count="1" selected="0">
            <x v="1"/>
          </reference>
          <reference field="2" count="1" selected="0">
            <x v="194"/>
          </reference>
          <reference field="3" count="1" selected="0">
            <x v="1"/>
          </reference>
          <reference field="4" count="1">
            <x v="60"/>
          </reference>
          <reference field="5" count="1" selected="0">
            <x v="689"/>
          </reference>
          <reference field="11" count="1" selected="0">
            <x v="7"/>
          </reference>
        </references>
      </pivotArea>
    </format>
    <format dxfId="22875">
      <pivotArea dataOnly="0" labelOnly="1" outline="0" fieldPosition="0">
        <references count="6">
          <reference field="1" count="1" selected="0">
            <x v="2"/>
          </reference>
          <reference field="2" count="1" selected="0">
            <x v="195"/>
          </reference>
          <reference field="3" count="1" selected="0">
            <x v="1"/>
          </reference>
          <reference field="4" count="1">
            <x v="64"/>
          </reference>
          <reference field="5" count="1" selected="0">
            <x v="260"/>
          </reference>
          <reference field="11" count="1" selected="0">
            <x v="7"/>
          </reference>
        </references>
      </pivotArea>
    </format>
    <format dxfId="22874">
      <pivotArea dataOnly="0" labelOnly="1" outline="0" fieldPosition="0">
        <references count="6">
          <reference field="1" count="1" selected="0">
            <x v="2"/>
          </reference>
          <reference field="2" count="1" selected="0">
            <x v="195"/>
          </reference>
          <reference field="3" count="1" selected="0">
            <x v="1"/>
          </reference>
          <reference field="4" count="1">
            <x v="66"/>
          </reference>
          <reference field="5" count="1" selected="0">
            <x v="719"/>
          </reference>
          <reference field="11" count="1" selected="0">
            <x v="7"/>
          </reference>
        </references>
      </pivotArea>
    </format>
    <format dxfId="22873">
      <pivotArea dataOnly="0" labelOnly="1" outline="0" fieldPosition="0">
        <references count="6">
          <reference field="1" count="1" selected="0">
            <x v="3"/>
          </reference>
          <reference field="2" count="1" selected="0">
            <x v="196"/>
          </reference>
          <reference field="3" count="1" selected="0">
            <x v="1"/>
          </reference>
          <reference field="4" count="1">
            <x v="68"/>
          </reference>
          <reference field="5" count="1" selected="0">
            <x v="289"/>
          </reference>
          <reference field="11" count="1" selected="0">
            <x v="7"/>
          </reference>
        </references>
      </pivotArea>
    </format>
    <format dxfId="22872">
      <pivotArea dataOnly="0" labelOnly="1" outline="0" fieldPosition="0">
        <references count="6">
          <reference field="1" count="1" selected="0">
            <x v="4"/>
          </reference>
          <reference field="2" count="1" selected="0">
            <x v="197"/>
          </reference>
          <reference field="3" count="1" selected="0">
            <x v="1"/>
          </reference>
          <reference field="4" count="1">
            <x v="67"/>
          </reference>
          <reference field="5" count="1" selected="0">
            <x v="317"/>
          </reference>
          <reference field="11" count="1" selected="0">
            <x v="7"/>
          </reference>
        </references>
      </pivotArea>
    </format>
    <format dxfId="22871">
      <pivotArea dataOnly="0" labelOnly="1" outline="0" fieldPosition="0">
        <references count="6">
          <reference field="1" count="1" selected="0">
            <x v="4"/>
          </reference>
          <reference field="2" count="1" selected="0">
            <x v="197"/>
          </reference>
          <reference field="3" count="1" selected="0">
            <x v="1"/>
          </reference>
          <reference field="4" count="1">
            <x v="64"/>
          </reference>
          <reference field="5" count="1" selected="0">
            <x v="778"/>
          </reference>
          <reference field="11" count="1" selected="0">
            <x v="7"/>
          </reference>
        </references>
      </pivotArea>
    </format>
    <format dxfId="22870">
      <pivotArea dataOnly="0" labelOnly="1" outline="0" fieldPosition="0">
        <references count="6">
          <reference field="1" count="1" selected="0">
            <x v="5"/>
          </reference>
          <reference field="2" count="1" selected="0">
            <x v="198"/>
          </reference>
          <reference field="3" count="1" selected="0">
            <x v="1"/>
          </reference>
          <reference field="4" count="1">
            <x v="61"/>
          </reference>
          <reference field="5" count="1" selected="0">
            <x v="344"/>
          </reference>
          <reference field="11" count="1" selected="0">
            <x v="7"/>
          </reference>
        </references>
      </pivotArea>
    </format>
    <format dxfId="22869">
      <pivotArea dataOnly="0" labelOnly="1" outline="0" fieldPosition="0">
        <references count="6">
          <reference field="1" count="1" selected="0">
            <x v="5"/>
          </reference>
          <reference field="2" count="1" selected="0">
            <x v="198"/>
          </reference>
          <reference field="3" count="1" selected="0">
            <x v="1"/>
          </reference>
          <reference field="4" count="1">
            <x v="56"/>
          </reference>
          <reference field="5" count="1" selected="0">
            <x v="807"/>
          </reference>
          <reference field="11" count="1" selected="0">
            <x v="7"/>
          </reference>
        </references>
      </pivotArea>
    </format>
    <format dxfId="22868">
      <pivotArea dataOnly="0" labelOnly="1" outline="0" fieldPosition="0">
        <references count="6">
          <reference field="1" count="1" selected="0">
            <x v="6"/>
          </reference>
          <reference field="2" count="1" selected="0">
            <x v="199"/>
          </reference>
          <reference field="3" count="1" selected="0">
            <x v="1"/>
          </reference>
          <reference field="4" count="1">
            <x v="51"/>
          </reference>
          <reference field="5" count="1" selected="0">
            <x v="372"/>
          </reference>
          <reference field="11" count="1" selected="0">
            <x v="7"/>
          </reference>
        </references>
      </pivotArea>
    </format>
    <format dxfId="22867">
      <pivotArea dataOnly="0" labelOnly="1" outline="0" fieldPosition="0">
        <references count="6">
          <reference field="1" count="1" selected="0">
            <x v="6"/>
          </reference>
          <reference field="2" count="1" selected="0">
            <x v="199"/>
          </reference>
          <reference field="3" count="1" selected="0">
            <x v="1"/>
          </reference>
          <reference field="4" count="1">
            <x v="45"/>
          </reference>
          <reference field="5" count="1" selected="0">
            <x v="832"/>
          </reference>
          <reference field="11" count="1" selected="0">
            <x v="7"/>
          </reference>
        </references>
      </pivotArea>
    </format>
    <format dxfId="22866">
      <pivotArea dataOnly="0" labelOnly="1" outline="0" fieldPosition="0">
        <references count="6">
          <reference field="1" count="1" selected="0">
            <x v="0"/>
          </reference>
          <reference field="2" count="1" selected="0">
            <x v="200"/>
          </reference>
          <reference field="3" count="1" selected="0">
            <x v="1"/>
          </reference>
          <reference field="4" count="1">
            <x v="39"/>
          </reference>
          <reference field="5" count="1" selected="0">
            <x v="397"/>
          </reference>
          <reference field="11" count="1" selected="0">
            <x v="7"/>
          </reference>
        </references>
      </pivotArea>
    </format>
    <format dxfId="22865">
      <pivotArea dataOnly="0" labelOnly="1" outline="0" fieldPosition="0">
        <references count="6">
          <reference field="1" count="1" selected="0">
            <x v="0"/>
          </reference>
          <reference field="2" count="1" selected="0">
            <x v="200"/>
          </reference>
          <reference field="3" count="1" selected="0">
            <x v="1"/>
          </reference>
          <reference field="4" count="1">
            <x v="33"/>
          </reference>
          <reference field="5" count="1" selected="0">
            <x v="859"/>
          </reference>
          <reference field="11" count="1" selected="0">
            <x v="7"/>
          </reference>
        </references>
      </pivotArea>
    </format>
    <format dxfId="22864">
      <pivotArea dataOnly="0" labelOnly="1" outline="0" fieldPosition="0">
        <references count="6">
          <reference field="1" count="1" selected="0">
            <x v="1"/>
          </reference>
          <reference field="2" count="1" selected="0">
            <x v="201"/>
          </reference>
          <reference field="3" count="1" selected="0">
            <x v="1"/>
          </reference>
          <reference field="4" count="1">
            <x v="27"/>
          </reference>
          <reference field="5" count="1" selected="0">
            <x v="425"/>
          </reference>
          <reference field="11" count="1" selected="0">
            <x v="7"/>
          </reference>
        </references>
      </pivotArea>
    </format>
    <format dxfId="22863">
      <pivotArea dataOnly="0" labelOnly="1" outline="0" fieldPosition="0">
        <references count="6">
          <reference field="1" count="1" selected="0">
            <x v="1"/>
          </reference>
          <reference field="2" count="1" selected="0">
            <x v="201"/>
          </reference>
          <reference field="3" count="1" selected="0">
            <x v="1"/>
          </reference>
          <reference field="4" count="1">
            <x v="20"/>
          </reference>
          <reference field="5" count="1" selected="0">
            <x v="884"/>
          </reference>
          <reference field="11" count="1" selected="0">
            <x v="7"/>
          </reference>
        </references>
      </pivotArea>
    </format>
    <format dxfId="22862">
      <pivotArea dataOnly="0" labelOnly="1" outline="0" fieldPosition="0">
        <references count="6">
          <reference field="1" count="1" selected="0">
            <x v="2"/>
          </reference>
          <reference field="2" count="1" selected="0">
            <x v="202"/>
          </reference>
          <reference field="3" count="1" selected="0">
            <x v="1"/>
          </reference>
          <reference field="4" count="1">
            <x v="15"/>
          </reference>
          <reference field="5" count="1" selected="0">
            <x v="455"/>
          </reference>
          <reference field="11" count="1" selected="0">
            <x v="7"/>
          </reference>
        </references>
      </pivotArea>
    </format>
    <format dxfId="22861">
      <pivotArea dataOnly="0" labelOnly="1" outline="0" fieldPosition="0">
        <references count="6">
          <reference field="1" count="1" selected="0">
            <x v="3"/>
          </reference>
          <reference field="2" count="1" selected="0">
            <x v="203"/>
          </reference>
          <reference field="3" count="1" selected="0">
            <x v="1"/>
          </reference>
          <reference field="4" count="1">
            <x v="10"/>
          </reference>
          <reference field="5" count="1" selected="0">
            <x v="26"/>
          </reference>
          <reference field="11" count="1" selected="0">
            <x v="7"/>
          </reference>
        </references>
      </pivotArea>
    </format>
    <format dxfId="22860">
      <pivotArea dataOnly="0" labelOnly="1" outline="0" fieldPosition="0">
        <references count="6">
          <reference field="1" count="1" selected="0">
            <x v="3"/>
          </reference>
          <reference field="2" count="1" selected="0">
            <x v="203"/>
          </reference>
          <reference field="3" count="1" selected="0">
            <x v="1"/>
          </reference>
          <reference field="4" count="1">
            <x v="7"/>
          </reference>
          <reference field="5" count="1" selected="0">
            <x v="493"/>
          </reference>
          <reference field="11" count="1" selected="0">
            <x v="7"/>
          </reference>
        </references>
      </pivotArea>
    </format>
    <format dxfId="22859">
      <pivotArea dataOnly="0" labelOnly="1" outline="0" fieldPosition="0">
        <references count="6">
          <reference field="1" count="1" selected="0">
            <x v="4"/>
          </reference>
          <reference field="2" count="1" selected="0">
            <x v="204"/>
          </reference>
          <reference field="3" count="1" selected="0">
            <x v="1"/>
          </reference>
          <reference field="4" count="1">
            <x v="5"/>
          </reference>
          <reference field="5" count="1" selected="0">
            <x v="68"/>
          </reference>
          <reference field="11" count="1" selected="0">
            <x v="7"/>
          </reference>
        </references>
      </pivotArea>
    </format>
    <format dxfId="22858">
      <pivotArea dataOnly="0" labelOnly="1" outline="0" fieldPosition="0">
        <references count="6">
          <reference field="1" count="1" selected="0">
            <x v="5"/>
          </reference>
          <reference field="2" count="1" selected="0">
            <x v="205"/>
          </reference>
          <reference field="3" count="1" selected="0">
            <x v="1"/>
          </reference>
          <reference field="4" count="1">
            <x v="7"/>
          </reference>
          <reference field="5" count="1" selected="0">
            <x v="117"/>
          </reference>
          <reference field="11" count="1" selected="0">
            <x v="7"/>
          </reference>
        </references>
      </pivotArea>
    </format>
    <format dxfId="22857">
      <pivotArea dataOnly="0" labelOnly="1" outline="0" fieldPosition="0">
        <references count="6">
          <reference field="1" count="1" selected="0">
            <x v="5"/>
          </reference>
          <reference field="2" count="1" selected="0">
            <x v="205"/>
          </reference>
          <reference field="3" count="1" selected="0">
            <x v="1"/>
          </reference>
          <reference field="4" count="1">
            <x v="10"/>
          </reference>
          <reference field="5" count="1" selected="0">
            <x v="584"/>
          </reference>
          <reference field="11" count="1" selected="0">
            <x v="7"/>
          </reference>
        </references>
      </pivotArea>
    </format>
    <format dxfId="22856">
      <pivotArea dataOnly="0" labelOnly="1" outline="0" fieldPosition="0">
        <references count="6">
          <reference field="1" count="1" selected="0">
            <x v="6"/>
          </reference>
          <reference field="2" count="1" selected="0">
            <x v="206"/>
          </reference>
          <reference field="3" count="1" selected="0">
            <x v="1"/>
          </reference>
          <reference field="4" count="1">
            <x v="14"/>
          </reference>
          <reference field="5" count="1" selected="0">
            <x v="159"/>
          </reference>
          <reference field="11" count="1" selected="0">
            <x v="7"/>
          </reference>
        </references>
      </pivotArea>
    </format>
    <format dxfId="22855">
      <pivotArea dataOnly="0" labelOnly="1" outline="0" fieldPosition="0">
        <references count="6">
          <reference field="1" count="1" selected="0">
            <x v="6"/>
          </reference>
          <reference field="2" count="1" selected="0">
            <x v="206"/>
          </reference>
          <reference field="3" count="1" selected="0">
            <x v="1"/>
          </reference>
          <reference field="4" count="1">
            <x v="18"/>
          </reference>
          <reference field="5" count="1" selected="0">
            <x v="619"/>
          </reference>
          <reference field="11" count="1" selected="0">
            <x v="7"/>
          </reference>
        </references>
      </pivotArea>
    </format>
    <format dxfId="22854">
      <pivotArea dataOnly="0" labelOnly="1" outline="0" fieldPosition="0">
        <references count="6">
          <reference field="1" count="1" selected="0">
            <x v="0"/>
          </reference>
          <reference field="2" count="1" selected="0">
            <x v="207"/>
          </reference>
          <reference field="3" count="1" selected="0">
            <x v="1"/>
          </reference>
          <reference field="4" count="1">
            <x v="23"/>
          </reference>
          <reference field="5" count="1" selected="0">
            <x v="194"/>
          </reference>
          <reference field="11" count="1" selected="0">
            <x v="7"/>
          </reference>
        </references>
      </pivotArea>
    </format>
    <format dxfId="22853">
      <pivotArea dataOnly="0" labelOnly="1" outline="0" fieldPosition="0">
        <references count="6">
          <reference field="1" count="1" selected="0">
            <x v="0"/>
          </reference>
          <reference field="2" count="1" selected="0">
            <x v="207"/>
          </reference>
          <reference field="3" count="1" selected="0">
            <x v="1"/>
          </reference>
          <reference field="4" count="1">
            <x v="27"/>
          </reference>
          <reference field="5" count="1" selected="0">
            <x v="649"/>
          </reference>
          <reference field="11" count="1" selected="0">
            <x v="7"/>
          </reference>
        </references>
      </pivotArea>
    </format>
    <format dxfId="22852">
      <pivotArea dataOnly="0" labelOnly="1" outline="0" fieldPosition="0">
        <references count="6">
          <reference field="1" count="1" selected="0">
            <x v="1"/>
          </reference>
          <reference field="2" count="1" selected="0">
            <x v="208"/>
          </reference>
          <reference field="3" count="1" selected="0">
            <x v="1"/>
          </reference>
          <reference field="4" count="1">
            <x v="31"/>
          </reference>
          <reference field="5" count="1" selected="0">
            <x v="217"/>
          </reference>
          <reference field="11" count="1" selected="0">
            <x v="7"/>
          </reference>
        </references>
      </pivotArea>
    </format>
    <format dxfId="22851">
      <pivotArea dataOnly="0" labelOnly="1" outline="0" fieldPosition="0">
        <references count="6">
          <reference field="1" count="1" selected="0">
            <x v="1"/>
          </reference>
          <reference field="2" count="1" selected="0">
            <x v="208"/>
          </reference>
          <reference field="3" count="1" selected="0">
            <x v="1"/>
          </reference>
          <reference field="4" count="1">
            <x v="35"/>
          </reference>
          <reference field="5" count="1" selected="0">
            <x v="674"/>
          </reference>
          <reference field="11" count="1" selected="0">
            <x v="7"/>
          </reference>
        </references>
      </pivotArea>
    </format>
    <format dxfId="22850">
      <pivotArea dataOnly="0" labelOnly="1" outline="0" fieldPosition="0">
        <references count="6">
          <reference field="1" count="1" selected="0">
            <x v="2"/>
          </reference>
          <reference field="2" count="1" selected="0">
            <x v="209"/>
          </reference>
          <reference field="3" count="1" selected="0">
            <x v="1"/>
          </reference>
          <reference field="4" count="1">
            <x v="39"/>
          </reference>
          <reference field="5" count="1" selected="0">
            <x v="237"/>
          </reference>
          <reference field="11" count="1" selected="0">
            <x v="7"/>
          </reference>
        </references>
      </pivotArea>
    </format>
    <format dxfId="22849">
      <pivotArea dataOnly="0" labelOnly="1" outline="0" fieldPosition="0">
        <references count="6">
          <reference field="1" count="1" selected="0">
            <x v="2"/>
          </reference>
          <reference field="2" count="1" selected="0">
            <x v="209"/>
          </reference>
          <reference field="3" count="1" selected="0">
            <x v="1"/>
          </reference>
          <reference field="4" count="1">
            <x v="42"/>
          </reference>
          <reference field="5" count="1" selected="0">
            <x v="694"/>
          </reference>
          <reference field="11" count="1" selected="0">
            <x v="7"/>
          </reference>
        </references>
      </pivotArea>
    </format>
    <format dxfId="22848">
      <pivotArea dataOnly="0" labelOnly="1" outline="0" fieldPosition="0">
        <references count="6">
          <reference field="1" count="1" selected="0">
            <x v="3"/>
          </reference>
          <reference field="2" count="1" selected="0">
            <x v="210"/>
          </reference>
          <reference field="3" count="1" selected="0">
            <x v="1"/>
          </reference>
          <reference field="4" count="1">
            <x v="45"/>
          </reference>
          <reference field="5" count="1" selected="0">
            <x v="258"/>
          </reference>
          <reference field="11" count="1" selected="0">
            <x v="7"/>
          </reference>
        </references>
      </pivotArea>
    </format>
    <format dxfId="22847">
      <pivotArea dataOnly="0" labelOnly="1" outline="0" fieldPosition="0">
        <references count="6">
          <reference field="1" count="1" selected="0">
            <x v="3"/>
          </reference>
          <reference field="2" count="1" selected="0">
            <x v="210"/>
          </reference>
          <reference field="3" count="1" selected="0">
            <x v="1"/>
          </reference>
          <reference field="4" count="1">
            <x v="48"/>
          </reference>
          <reference field="5" count="1" selected="0">
            <x v="716"/>
          </reference>
          <reference field="11" count="1" selected="0">
            <x v="7"/>
          </reference>
        </references>
      </pivotArea>
    </format>
    <format dxfId="22846">
      <pivotArea dataOnly="0" labelOnly="1" outline="0" fieldPosition="0">
        <references count="6">
          <reference field="1" count="1" selected="0">
            <x v="4"/>
          </reference>
          <reference field="2" count="1" selected="0">
            <x v="211"/>
          </reference>
          <reference field="3" count="1" selected="0">
            <x v="1"/>
          </reference>
          <reference field="4" count="1">
            <x v="50"/>
          </reference>
          <reference field="5" count="1" selected="0">
            <x v="281"/>
          </reference>
          <reference field="11" count="1" selected="0">
            <x v="7"/>
          </reference>
        </references>
      </pivotArea>
    </format>
    <format dxfId="22845">
      <pivotArea dataOnly="0" labelOnly="1" outline="0" fieldPosition="0">
        <references count="6">
          <reference field="1" count="1" selected="0">
            <x v="4"/>
          </reference>
          <reference field="2" count="1" selected="0">
            <x v="211"/>
          </reference>
          <reference field="3" count="1" selected="0">
            <x v="1"/>
          </reference>
          <reference field="4" count="1">
            <x v="52"/>
          </reference>
          <reference field="5" count="1" selected="0">
            <x v="736"/>
          </reference>
          <reference field="11" count="1" selected="0">
            <x v="7"/>
          </reference>
        </references>
      </pivotArea>
    </format>
    <format dxfId="22844">
      <pivotArea dataOnly="0" labelOnly="1" outline="0" fieldPosition="0">
        <references count="6">
          <reference field="1" count="1" selected="0">
            <x v="5"/>
          </reference>
          <reference field="2" count="1" selected="0">
            <x v="212"/>
          </reference>
          <reference field="3" count="1" selected="0">
            <x v="1"/>
          </reference>
          <reference field="4" count="1">
            <x v="53"/>
          </reference>
          <reference field="5" count="1" selected="0">
            <x v="297"/>
          </reference>
          <reference field="11" count="1" selected="0">
            <x v="8"/>
          </reference>
        </references>
      </pivotArea>
    </format>
    <format dxfId="22843">
      <pivotArea dataOnly="0" labelOnly="1" outline="0" fieldPosition="0">
        <references count="6">
          <reference field="1" count="1" selected="0">
            <x v="6"/>
          </reference>
          <reference field="2" count="1" selected="0">
            <x v="213"/>
          </reference>
          <reference field="3" count="1" selected="0">
            <x v="1"/>
          </reference>
          <reference field="4" count="1">
            <x v="52"/>
          </reference>
          <reference field="5" count="1" selected="0">
            <x v="777"/>
          </reference>
          <reference field="11" count="1" selected="0">
            <x v="8"/>
          </reference>
        </references>
      </pivotArea>
    </format>
    <format dxfId="22842">
      <pivotArea dataOnly="0" labelOnly="1" outline="0" fieldPosition="0">
        <references count="6">
          <reference field="1" count="1" selected="0">
            <x v="0"/>
          </reference>
          <reference field="2" count="1" selected="0">
            <x v="214"/>
          </reference>
          <reference field="3" count="1" selected="0">
            <x v="1"/>
          </reference>
          <reference field="4" count="1">
            <x v="50"/>
          </reference>
          <reference field="5" count="1" selected="0">
            <x v="339"/>
          </reference>
          <reference field="11" count="1" selected="0">
            <x v="8"/>
          </reference>
        </references>
      </pivotArea>
    </format>
    <format dxfId="22841">
      <pivotArea dataOnly="0" labelOnly="1" outline="0" fieldPosition="0">
        <references count="6">
          <reference field="1" count="1" selected="0">
            <x v="0"/>
          </reference>
          <reference field="2" count="1" selected="0">
            <x v="214"/>
          </reference>
          <reference field="3" count="1" selected="0">
            <x v="1"/>
          </reference>
          <reference field="4" count="1">
            <x v="47"/>
          </reference>
          <reference field="5" count="1" selected="0">
            <x v="802"/>
          </reference>
          <reference field="11" count="1" selected="0">
            <x v="8"/>
          </reference>
        </references>
      </pivotArea>
    </format>
    <format dxfId="22840">
      <pivotArea dataOnly="0" labelOnly="1" outline="0" fieldPosition="0">
        <references count="6">
          <reference field="1" count="1" selected="0">
            <x v="1"/>
          </reference>
          <reference field="2" count="1" selected="0">
            <x v="215"/>
          </reference>
          <reference field="3" count="1" selected="0">
            <x v="1"/>
          </reference>
          <reference field="4" count="1">
            <x v="44"/>
          </reference>
          <reference field="5" count="1" selected="0">
            <x v="364"/>
          </reference>
          <reference field="11" count="1" selected="0">
            <x v="8"/>
          </reference>
        </references>
      </pivotArea>
    </format>
    <format dxfId="22839">
      <pivotArea dataOnly="0" labelOnly="1" outline="0" fieldPosition="0">
        <references count="6">
          <reference field="1" count="1" selected="0">
            <x v="1"/>
          </reference>
          <reference field="2" count="1" selected="0">
            <x v="215"/>
          </reference>
          <reference field="3" count="1" selected="0">
            <x v="1"/>
          </reference>
          <reference field="4" count="1">
            <x v="40"/>
          </reference>
          <reference field="5" count="1" selected="0">
            <x v="828"/>
          </reference>
          <reference field="11" count="1" selected="0">
            <x v="8"/>
          </reference>
        </references>
      </pivotArea>
    </format>
    <format dxfId="22838">
      <pivotArea dataOnly="0" labelOnly="1" outline="0" fieldPosition="0">
        <references count="6">
          <reference field="1" count="1" selected="0">
            <x v="2"/>
          </reference>
          <reference field="2" count="1" selected="0">
            <x v="216"/>
          </reference>
          <reference field="3" count="1" selected="0">
            <x v="1"/>
          </reference>
          <reference field="4" count="1">
            <x v="36"/>
          </reference>
          <reference field="5" count="1" selected="0">
            <x v="390"/>
          </reference>
          <reference field="11" count="1" selected="0">
            <x v="8"/>
          </reference>
        </references>
      </pivotArea>
    </format>
    <format dxfId="22837">
      <pivotArea dataOnly="0" labelOnly="1" outline="0" fieldPosition="0">
        <references count="6">
          <reference field="1" count="1" selected="0">
            <x v="2"/>
          </reference>
          <reference field="2" count="1" selected="0">
            <x v="216"/>
          </reference>
          <reference field="3" count="1" selected="0">
            <x v="1"/>
          </reference>
          <reference field="4" count="1">
            <x v="31"/>
          </reference>
          <reference field="5" count="1" selected="0">
            <x v="857"/>
          </reference>
          <reference field="11" count="1" selected="0">
            <x v="8"/>
          </reference>
        </references>
      </pivotArea>
    </format>
    <format dxfId="22836">
      <pivotArea dataOnly="0" labelOnly="1" outline="0" fieldPosition="0">
        <references count="6">
          <reference field="1" count="1" selected="0">
            <x v="3"/>
          </reference>
          <reference field="2" count="1" selected="0">
            <x v="217"/>
          </reference>
          <reference field="3" count="1" selected="0">
            <x v="1"/>
          </reference>
          <reference field="4" count="1">
            <x v="27"/>
          </reference>
          <reference field="5" count="1" selected="0">
            <x v="425"/>
          </reference>
          <reference field="11" count="1" selected="0">
            <x v="8"/>
          </reference>
        </references>
      </pivotArea>
    </format>
    <format dxfId="22835">
      <pivotArea dataOnly="0" labelOnly="1" outline="0" fieldPosition="0">
        <references count="6">
          <reference field="1" count="1" selected="0">
            <x v="3"/>
          </reference>
          <reference field="2" count="1" selected="0">
            <x v="217"/>
          </reference>
          <reference field="3" count="1" selected="0">
            <x v="1"/>
          </reference>
          <reference field="4" count="1">
            <x v="22"/>
          </reference>
          <reference field="5" count="1" selected="0">
            <x v="889"/>
          </reference>
          <reference field="11" count="1" selected="0">
            <x v="8"/>
          </reference>
        </references>
      </pivotArea>
    </format>
    <format dxfId="22834">
      <pivotArea dataOnly="0" labelOnly="1" outline="0" fieldPosition="0">
        <references count="6">
          <reference field="1" count="1" selected="0">
            <x v="4"/>
          </reference>
          <reference field="2" count="1" selected="0">
            <x v="218"/>
          </reference>
          <reference field="3" count="1" selected="0">
            <x v="1"/>
          </reference>
          <reference field="4" count="1">
            <x v="18"/>
          </reference>
          <reference field="5" count="1" selected="0">
            <x v="463"/>
          </reference>
          <reference field="11" count="1" selected="0">
            <x v="8"/>
          </reference>
        </references>
      </pivotArea>
    </format>
    <format dxfId="22833">
      <pivotArea dataOnly="0" labelOnly="1" outline="0" fieldPosition="0">
        <references count="6">
          <reference field="1" count="1" selected="0">
            <x v="5"/>
          </reference>
          <reference field="2" count="1" selected="0">
            <x v="219"/>
          </reference>
          <reference field="3" count="1" selected="0">
            <x v="1"/>
          </reference>
          <reference field="4" count="1">
            <x v="16"/>
          </reference>
          <reference field="5" count="1" selected="0">
            <x v="45"/>
          </reference>
          <reference field="11" count="1" selected="0">
            <x v="8"/>
          </reference>
        </references>
      </pivotArea>
    </format>
    <format dxfId="22832">
      <pivotArea dataOnly="0" labelOnly="1" outline="0" fieldPosition="0">
        <references count="6">
          <reference field="1" count="1" selected="0">
            <x v="6"/>
          </reference>
          <reference field="2" count="1" selected="0">
            <x v="220"/>
          </reference>
          <reference field="3" count="1" selected="0">
            <x v="1"/>
          </reference>
          <reference field="4" count="1">
            <x v="18"/>
          </reference>
          <reference field="5" count="1" selected="0">
            <x v="99"/>
          </reference>
          <reference field="11" count="1" selected="0">
            <x v="8"/>
          </reference>
        </references>
      </pivotArea>
    </format>
    <format dxfId="22831">
      <pivotArea dataOnly="0" labelOnly="1" outline="0" fieldPosition="0">
        <references count="6">
          <reference field="1" count="1" selected="0">
            <x v="6"/>
          </reference>
          <reference field="2" count="1" selected="0">
            <x v="220"/>
          </reference>
          <reference field="3" count="1" selected="0">
            <x v="1"/>
          </reference>
          <reference field="4" count="1">
            <x v="23"/>
          </reference>
          <reference field="5" count="1" selected="0">
            <x v="572"/>
          </reference>
          <reference field="11" count="1" selected="0">
            <x v="8"/>
          </reference>
        </references>
      </pivotArea>
    </format>
    <format dxfId="22830">
      <pivotArea dataOnly="0" labelOnly="1" outline="0" fieldPosition="0">
        <references count="6">
          <reference field="1" count="1" selected="0">
            <x v="0"/>
          </reference>
          <reference field="2" count="1" selected="0">
            <x v="221"/>
          </reference>
          <reference field="3" count="1" selected="0">
            <x v="1"/>
          </reference>
          <reference field="4" count="1">
            <x v="29"/>
          </reference>
          <reference field="5" count="1" selected="0">
            <x v="152"/>
          </reference>
          <reference field="11" count="1" selected="0">
            <x v="8"/>
          </reference>
        </references>
      </pivotArea>
    </format>
    <format dxfId="22829">
      <pivotArea dataOnly="0" labelOnly="1" outline="0" fieldPosition="0">
        <references count="6">
          <reference field="1" count="1" selected="0">
            <x v="0"/>
          </reference>
          <reference field="2" count="1" selected="0">
            <x v="221"/>
          </reference>
          <reference field="3" count="1" selected="0">
            <x v="1"/>
          </reference>
          <reference field="4" count="1">
            <x v="36"/>
          </reference>
          <reference field="5" count="1" selected="0">
            <x v="614"/>
          </reference>
          <reference field="11" count="1" selected="0">
            <x v="8"/>
          </reference>
        </references>
      </pivotArea>
    </format>
    <format dxfId="22828">
      <pivotArea dataOnly="0" labelOnly="1" outline="0" fieldPosition="0">
        <references count="6">
          <reference field="1" count="1" selected="0">
            <x v="1"/>
          </reference>
          <reference field="2" count="1" selected="0">
            <x v="222"/>
          </reference>
          <reference field="3" count="1" selected="0">
            <x v="1"/>
          </reference>
          <reference field="4" count="1">
            <x v="44"/>
          </reference>
          <reference field="5" count="1" selected="0">
            <x v="194"/>
          </reference>
          <reference field="11" count="1" selected="0">
            <x v="8"/>
          </reference>
        </references>
      </pivotArea>
    </format>
    <format dxfId="22827">
      <pivotArea dataOnly="0" labelOnly="1" outline="0" fieldPosition="0">
        <references count="6">
          <reference field="1" count="1" selected="0">
            <x v="1"/>
          </reference>
          <reference field="2" count="1" selected="0">
            <x v="222"/>
          </reference>
          <reference field="3" count="1" selected="0">
            <x v="1"/>
          </reference>
          <reference field="4" count="1">
            <x v="51"/>
          </reference>
          <reference field="5" count="1" selected="0">
            <x v="654"/>
          </reference>
          <reference field="11" count="1" selected="0">
            <x v="8"/>
          </reference>
        </references>
      </pivotArea>
    </format>
    <format dxfId="22826">
      <pivotArea dataOnly="0" labelOnly="1" outline="0" fieldPosition="0">
        <references count="6">
          <reference field="1" count="1" selected="0">
            <x v="2"/>
          </reference>
          <reference field="2" count="1" selected="0">
            <x v="223"/>
          </reference>
          <reference field="3" count="1" selected="0">
            <x v="1"/>
          </reference>
          <reference field="4" count="1">
            <x v="57"/>
          </reference>
          <reference field="5" count="1" selected="0">
            <x v="223"/>
          </reference>
          <reference field="11" count="1" selected="0">
            <x v="8"/>
          </reference>
        </references>
      </pivotArea>
    </format>
    <format dxfId="22825">
      <pivotArea dataOnly="0" labelOnly="1" outline="0" fieldPosition="0">
        <references count="6">
          <reference field="1" count="1" selected="0">
            <x v="2"/>
          </reference>
          <reference field="2" count="1" selected="0">
            <x v="223"/>
          </reference>
          <reference field="3" count="1" selected="0">
            <x v="1"/>
          </reference>
          <reference field="4" count="1">
            <x v="63"/>
          </reference>
          <reference field="5" count="1" selected="0">
            <x v="684"/>
          </reference>
          <reference field="11" count="1" selected="0">
            <x v="8"/>
          </reference>
        </references>
      </pivotArea>
    </format>
    <format dxfId="22824">
      <pivotArea dataOnly="0" labelOnly="1" outline="0" fieldPosition="0">
        <references count="6">
          <reference field="1" count="1" selected="0">
            <x v="3"/>
          </reference>
          <reference field="2" count="1" selected="0">
            <x v="224"/>
          </reference>
          <reference field="3" count="1" selected="0">
            <x v="1"/>
          </reference>
          <reference field="4" count="1">
            <x v="67"/>
          </reference>
          <reference field="5" count="1" selected="0">
            <x v="251"/>
          </reference>
          <reference field="11" count="1" selected="0">
            <x v="8"/>
          </reference>
        </references>
      </pivotArea>
    </format>
    <format dxfId="22823">
      <pivotArea dataOnly="0" labelOnly="1" outline="0" fieldPosition="0">
        <references count="6">
          <reference field="1" count="1" selected="0">
            <x v="3"/>
          </reference>
          <reference field="2" count="1" selected="0">
            <x v="224"/>
          </reference>
          <reference field="3" count="1" selected="0">
            <x v="1"/>
          </reference>
          <reference field="4" count="1">
            <x v="82"/>
          </reference>
          <reference field="5" count="1" selected="0">
            <x v="712"/>
          </reference>
          <reference field="11" count="1" selected="0">
            <x v="8"/>
          </reference>
        </references>
      </pivotArea>
    </format>
    <format dxfId="22822">
      <pivotArea dataOnly="0" labelOnly="1" outline="0" fieldPosition="0">
        <references count="6">
          <reference field="1" count="1" selected="0">
            <x v="4"/>
          </reference>
          <reference field="2" count="1" selected="0">
            <x v="225"/>
          </reference>
          <reference field="3" count="1" selected="0">
            <x v="1"/>
          </reference>
          <reference field="4" count="1">
            <x v="71"/>
          </reference>
          <reference field="5" count="1" selected="0">
            <x v="280"/>
          </reference>
          <reference field="11" count="1" selected="0">
            <x v="8"/>
          </reference>
        </references>
      </pivotArea>
    </format>
    <format dxfId="22821">
      <pivotArea dataOnly="0" labelOnly="1" outline="0" fieldPosition="0">
        <references count="6">
          <reference field="1" count="1" selected="0">
            <x v="5"/>
          </reference>
          <reference field="2" count="1" selected="0">
            <x v="226"/>
          </reference>
          <reference field="3" count="1" selected="0">
            <x v="1"/>
          </reference>
          <reference field="4" count="1">
            <x v="70"/>
          </reference>
          <reference field="5" count="1" selected="0">
            <x v="302"/>
          </reference>
          <reference field="11" count="1" selected="0">
            <x v="8"/>
          </reference>
        </references>
      </pivotArea>
    </format>
    <format dxfId="22820">
      <pivotArea dataOnly="0" labelOnly="1" outline="0" fieldPosition="0">
        <references count="6">
          <reference field="1" count="1" selected="0">
            <x v="5"/>
          </reference>
          <reference field="2" count="1" selected="0">
            <x v="226"/>
          </reference>
          <reference field="3" count="1" selected="0">
            <x v="1"/>
          </reference>
          <reference field="4" count="1">
            <x v="68"/>
          </reference>
          <reference field="5" count="1" selected="0">
            <x v="763"/>
          </reference>
          <reference field="11" count="1" selected="0">
            <x v="8"/>
          </reference>
        </references>
      </pivotArea>
    </format>
    <format dxfId="22819">
      <pivotArea dataOnly="0" labelOnly="1" outline="0" fieldPosition="0">
        <references count="6">
          <reference field="1" count="1" selected="0">
            <x v="6"/>
          </reference>
          <reference field="2" count="1" selected="0">
            <x v="227"/>
          </reference>
          <reference field="3" count="1" selected="0">
            <x v="1"/>
          </reference>
          <reference field="4" count="1">
            <x v="65"/>
          </reference>
          <reference field="5" count="1" selected="0">
            <x v="325"/>
          </reference>
          <reference field="11" count="1" selected="0">
            <x v="8"/>
          </reference>
        </references>
      </pivotArea>
    </format>
    <format dxfId="22818">
      <pivotArea dataOnly="0" labelOnly="1" outline="0" fieldPosition="0">
        <references count="6">
          <reference field="1" count="1" selected="0">
            <x v="6"/>
          </reference>
          <reference field="2" count="1" selected="0">
            <x v="227"/>
          </reference>
          <reference field="3" count="1" selected="0">
            <x v="1"/>
          </reference>
          <reference field="4" count="1">
            <x v="60"/>
          </reference>
          <reference field="5" count="1" selected="0">
            <x v="783"/>
          </reference>
          <reference field="11" count="1" selected="0">
            <x v="8"/>
          </reference>
        </references>
      </pivotArea>
    </format>
    <format dxfId="22817">
      <pivotArea dataOnly="0" labelOnly="1" outline="0" fieldPosition="0">
        <references count="6">
          <reference field="1" count="1" selected="0">
            <x v="0"/>
          </reference>
          <reference field="2" count="1" selected="0">
            <x v="228"/>
          </reference>
          <reference field="3" count="1" selected="0">
            <x v="1"/>
          </reference>
          <reference field="4" count="1">
            <x v="54"/>
          </reference>
          <reference field="5" count="1" selected="0">
            <x v="345"/>
          </reference>
          <reference field="11" count="1" selected="0">
            <x v="8"/>
          </reference>
        </references>
      </pivotArea>
    </format>
    <format dxfId="22816">
      <pivotArea dataOnly="0" labelOnly="1" outline="0" fieldPosition="0">
        <references count="6">
          <reference field="1" count="1" selected="0">
            <x v="0"/>
          </reference>
          <reference field="2" count="1" selected="0">
            <x v="228"/>
          </reference>
          <reference field="3" count="1" selected="0">
            <x v="1"/>
          </reference>
          <reference field="4" count="1">
            <x v="48"/>
          </reference>
          <reference field="5" count="1" selected="0">
            <x v="804"/>
          </reference>
          <reference field="11" count="1" selected="0">
            <x v="8"/>
          </reference>
        </references>
      </pivotArea>
    </format>
    <format dxfId="22815">
      <pivotArea dataOnly="0" labelOnly="1" outline="0" fieldPosition="0">
        <references count="6">
          <reference field="1" count="1" selected="0">
            <x v="1"/>
          </reference>
          <reference field="2" count="1" selected="0">
            <x v="229"/>
          </reference>
          <reference field="3" count="1" selected="0">
            <x v="1"/>
          </reference>
          <reference field="4" count="1">
            <x v="41"/>
          </reference>
          <reference field="5" count="1" selected="0">
            <x v="365"/>
          </reference>
          <reference field="11" count="1" selected="0">
            <x v="8"/>
          </reference>
        </references>
      </pivotArea>
    </format>
    <format dxfId="22814">
      <pivotArea dataOnly="0" labelOnly="1" outline="0" fieldPosition="0">
        <references count="6">
          <reference field="1" count="1" selected="0">
            <x v="1"/>
          </reference>
          <reference field="2" count="1" selected="0">
            <x v="229"/>
          </reference>
          <reference field="3" count="1" selected="0">
            <x v="1"/>
          </reference>
          <reference field="4" count="1">
            <x v="34"/>
          </reference>
          <reference field="5" count="1" selected="0">
            <x v="826"/>
          </reference>
          <reference field="11" count="1" selected="0">
            <x v="8"/>
          </reference>
        </references>
      </pivotArea>
    </format>
    <format dxfId="22813">
      <pivotArea dataOnly="0" labelOnly="1" outline="0" fieldPosition="0">
        <references count="6">
          <reference field="1" count="1" selected="0">
            <x v="2"/>
          </reference>
          <reference field="2" count="1" selected="0">
            <x v="230"/>
          </reference>
          <reference field="3" count="1" selected="0">
            <x v="1"/>
          </reference>
          <reference field="4" count="1">
            <x v="27"/>
          </reference>
          <reference field="5" count="1" selected="0">
            <x v="389"/>
          </reference>
          <reference field="11" count="1" selected="0">
            <x v="8"/>
          </reference>
        </references>
      </pivotArea>
    </format>
    <format dxfId="22812">
      <pivotArea dataOnly="0" labelOnly="1" outline="0" fieldPosition="0">
        <references count="6">
          <reference field="1" count="1" selected="0">
            <x v="2"/>
          </reference>
          <reference field="2" count="1" selected="0">
            <x v="230"/>
          </reference>
          <reference field="3" count="1" selected="0">
            <x v="1"/>
          </reference>
          <reference field="4" count="1">
            <x v="19"/>
          </reference>
          <reference field="5" count="1" selected="0">
            <x v="852"/>
          </reference>
          <reference field="11" count="1" selected="0">
            <x v="8"/>
          </reference>
        </references>
      </pivotArea>
    </format>
    <format dxfId="22811">
      <pivotArea dataOnly="0" labelOnly="1" outline="0" fieldPosition="0">
        <references count="6">
          <reference field="1" count="1" selected="0">
            <x v="3"/>
          </reference>
          <reference field="2" count="1" selected="0">
            <x v="231"/>
          </reference>
          <reference field="3" count="1" selected="0">
            <x v="1"/>
          </reference>
          <reference field="4" count="1">
            <x v="12"/>
          </reference>
          <reference field="5" count="1" selected="0">
            <x v="420"/>
          </reference>
          <reference field="11" count="1" selected="0">
            <x v="8"/>
          </reference>
        </references>
      </pivotArea>
    </format>
    <format dxfId="22810">
      <pivotArea dataOnly="0" labelOnly="1" outline="0" fieldPosition="0">
        <references count="6">
          <reference field="1" count="1" selected="0">
            <x v="3"/>
          </reference>
          <reference field="2" count="1" selected="0">
            <x v="231"/>
          </reference>
          <reference field="3" count="1" selected="0">
            <x v="1"/>
          </reference>
          <reference field="4" count="1">
            <x v="6"/>
          </reference>
          <reference field="5" count="1" selected="0">
            <x v="884"/>
          </reference>
          <reference field="11" count="1" selected="0">
            <x v="8"/>
          </reference>
        </references>
      </pivotArea>
    </format>
    <format dxfId="22809">
      <pivotArea dataOnly="0" labelOnly="1" outline="0" fieldPosition="0">
        <references count="6">
          <reference field="1" count="1" selected="0">
            <x v="4"/>
          </reference>
          <reference field="2" count="1" selected="0">
            <x v="232"/>
          </reference>
          <reference field="3" count="1" selected="0">
            <x v="1"/>
          </reference>
          <reference field="4" count="1">
            <x v="77"/>
          </reference>
          <reference field="5" count="1" selected="0">
            <x v="461"/>
          </reference>
          <reference field="11" count="1" selected="0">
            <x v="8"/>
          </reference>
        </references>
      </pivotArea>
    </format>
    <format dxfId="22808">
      <pivotArea dataOnly="0" labelOnly="1" outline="0" fieldPosition="0">
        <references count="6">
          <reference field="1" count="1" selected="0">
            <x v="5"/>
          </reference>
          <reference field="2" count="1" selected="0">
            <x v="233"/>
          </reference>
          <reference field="3" count="1" selected="0">
            <x v="1"/>
          </reference>
          <reference field="4" count="1">
            <x v="78"/>
          </reference>
          <reference field="5" count="1" selected="0">
            <x v="41"/>
          </reference>
          <reference field="11" count="1" selected="0">
            <x v="8"/>
          </reference>
        </references>
      </pivotArea>
    </format>
    <format dxfId="22807">
      <pivotArea dataOnly="0" labelOnly="1" outline="0" fieldPosition="0">
        <references count="6">
          <reference field="1" count="1" selected="0">
            <x v="5"/>
          </reference>
          <reference field="2" count="1" selected="0">
            <x v="233"/>
          </reference>
          <reference field="3" count="1" selected="0">
            <x v="1"/>
          </reference>
          <reference field="4" count="1">
            <x v="76"/>
          </reference>
          <reference field="5" count="1" selected="0">
            <x v="510"/>
          </reference>
          <reference field="11" count="1" selected="0">
            <x v="8"/>
          </reference>
        </references>
      </pivotArea>
    </format>
    <format dxfId="22806">
      <pivotArea dataOnly="0" labelOnly="1" outline="0" fieldPosition="0">
        <references count="6">
          <reference field="1" count="1" selected="0">
            <x v="6"/>
          </reference>
          <reference field="2" count="1" selected="0">
            <x v="234"/>
          </reference>
          <reference field="3" count="1" selected="0">
            <x v="1"/>
          </reference>
          <reference field="4" count="1">
            <x v="0"/>
          </reference>
          <reference field="5" count="1" selected="0">
            <x v="98"/>
          </reference>
          <reference field="11" count="1" selected="0">
            <x v="8"/>
          </reference>
        </references>
      </pivotArea>
    </format>
    <format dxfId="22805">
      <pivotArea dataOnly="0" labelOnly="1" outline="0" fieldPosition="0">
        <references count="6">
          <reference field="1" count="1" selected="0">
            <x v="6"/>
          </reference>
          <reference field="2" count="1" selected="0">
            <x v="234"/>
          </reference>
          <reference field="3" count="1" selected="0">
            <x v="1"/>
          </reference>
          <reference field="4" count="1">
            <x v="2"/>
          </reference>
          <reference field="5" count="1" selected="0">
            <x v="568"/>
          </reference>
          <reference field="11" count="1" selected="0">
            <x v="8"/>
          </reference>
        </references>
      </pivotArea>
    </format>
    <format dxfId="22804">
      <pivotArea dataOnly="0" labelOnly="1" outline="0" fieldPosition="0">
        <references count="6">
          <reference field="1" count="1" selected="0">
            <x v="0"/>
          </reference>
          <reference field="2" count="1" selected="0">
            <x v="235"/>
          </reference>
          <reference field="3" count="1" selected="0">
            <x v="1"/>
          </reference>
          <reference field="4" count="1">
            <x v="8"/>
          </reference>
          <reference field="5" count="1" selected="0">
            <x v="148"/>
          </reference>
          <reference field="11" count="1" selected="0">
            <x v="8"/>
          </reference>
        </references>
      </pivotArea>
    </format>
    <format dxfId="22803">
      <pivotArea dataOnly="0" labelOnly="1" outline="0" fieldPosition="0">
        <references count="6">
          <reference field="1" count="1" selected="0">
            <x v="0"/>
          </reference>
          <reference field="2" count="1" selected="0">
            <x v="235"/>
          </reference>
          <reference field="3" count="1" selected="0">
            <x v="1"/>
          </reference>
          <reference field="4" count="1">
            <x v="14"/>
          </reference>
          <reference field="5" count="1" selected="0">
            <x v="604"/>
          </reference>
          <reference field="11" count="1" selected="0">
            <x v="8"/>
          </reference>
        </references>
      </pivotArea>
    </format>
    <format dxfId="22802">
      <pivotArea dataOnly="0" labelOnly="1" outline="0" fieldPosition="0">
        <references count="6">
          <reference field="1" count="1" selected="0">
            <x v="1"/>
          </reference>
          <reference field="2" count="1" selected="0">
            <x v="236"/>
          </reference>
          <reference field="3" count="1" selected="0">
            <x v="1"/>
          </reference>
          <reference field="4" count="1">
            <x v="21"/>
          </reference>
          <reference field="5" count="1" selected="0">
            <x v="178"/>
          </reference>
          <reference field="11" count="1" selected="0">
            <x v="8"/>
          </reference>
        </references>
      </pivotArea>
    </format>
    <format dxfId="22801">
      <pivotArea dataOnly="0" labelOnly="1" outline="0" fieldPosition="0">
        <references count="6">
          <reference field="1" count="1" selected="0">
            <x v="1"/>
          </reference>
          <reference field="2" count="1" selected="0">
            <x v="236"/>
          </reference>
          <reference field="3" count="1" selected="0">
            <x v="1"/>
          </reference>
          <reference field="4" count="1">
            <x v="27"/>
          </reference>
          <reference field="5" count="1" selected="0">
            <x v="632"/>
          </reference>
          <reference field="11" count="1" selected="0">
            <x v="8"/>
          </reference>
        </references>
      </pivotArea>
    </format>
    <format dxfId="22800">
      <pivotArea dataOnly="0" labelOnly="1" outline="0" fieldPosition="0">
        <references count="6">
          <reference field="1" count="1" selected="0">
            <x v="2"/>
          </reference>
          <reference field="2" count="1" selected="0">
            <x v="237"/>
          </reference>
          <reference field="3" count="1" selected="0">
            <x v="1"/>
          </reference>
          <reference field="4" count="1">
            <x v="33"/>
          </reference>
          <reference field="5" count="1" selected="0">
            <x v="203"/>
          </reference>
          <reference field="11" count="1" selected="0">
            <x v="8"/>
          </reference>
        </references>
      </pivotArea>
    </format>
    <format dxfId="22799">
      <pivotArea dataOnly="0" labelOnly="1" outline="0" fieldPosition="0">
        <references count="6">
          <reference field="1" count="1" selected="0">
            <x v="2"/>
          </reference>
          <reference field="2" count="1" selected="0">
            <x v="237"/>
          </reference>
          <reference field="3" count="1" selected="0">
            <x v="1"/>
          </reference>
          <reference field="4" count="1">
            <x v="38"/>
          </reference>
          <reference field="5" count="1" selected="0">
            <x v="657"/>
          </reference>
          <reference field="11" count="1" selected="0">
            <x v="8"/>
          </reference>
        </references>
      </pivotArea>
    </format>
    <format dxfId="22798">
      <pivotArea dataOnly="0" labelOnly="1" outline="0" fieldPosition="0">
        <references count="6">
          <reference field="1" count="1" selected="0">
            <x v="3"/>
          </reference>
          <reference field="2" count="1" selected="0">
            <x v="238"/>
          </reference>
          <reference field="3" count="1" selected="0">
            <x v="1"/>
          </reference>
          <reference field="4" count="1">
            <x v="44"/>
          </reference>
          <reference field="5" count="1" selected="0">
            <x v="222"/>
          </reference>
          <reference field="11" count="1" selected="0">
            <x v="8"/>
          </reference>
        </references>
      </pivotArea>
    </format>
    <format dxfId="22797">
      <pivotArea dataOnly="0" labelOnly="1" outline="0" fieldPosition="0">
        <references count="6">
          <reference field="1" count="1" selected="0">
            <x v="3"/>
          </reference>
          <reference field="2" count="1" selected="0">
            <x v="238"/>
          </reference>
          <reference field="3" count="1" selected="0">
            <x v="1"/>
          </reference>
          <reference field="4" count="1">
            <x v="48"/>
          </reference>
          <reference field="5" count="1" selected="0">
            <x v="680"/>
          </reference>
          <reference field="11" count="1" selected="0">
            <x v="8"/>
          </reference>
        </references>
      </pivotArea>
    </format>
    <format dxfId="22796">
      <pivotArea dataOnly="0" labelOnly="1" outline="0" fieldPosition="0">
        <references count="6">
          <reference field="1" count="1" selected="0">
            <x v="4"/>
          </reference>
          <reference field="2" count="1" selected="0">
            <x v="239"/>
          </reference>
          <reference field="3" count="1" selected="0">
            <x v="1"/>
          </reference>
          <reference field="4" count="1">
            <x v="53"/>
          </reference>
          <reference field="5" count="1" selected="0">
            <x v="243"/>
          </reference>
          <reference field="11" count="1" selected="0">
            <x v="8"/>
          </reference>
        </references>
      </pivotArea>
    </format>
    <format dxfId="22795">
      <pivotArea dataOnly="0" labelOnly="1" outline="0" fieldPosition="0">
        <references count="6">
          <reference field="1" count="1" selected="0">
            <x v="4"/>
          </reference>
          <reference field="2" count="1" selected="0">
            <x v="239"/>
          </reference>
          <reference field="3" count="1" selected="0">
            <x v="1"/>
          </reference>
          <reference field="4" count="1">
            <x v="56"/>
          </reference>
          <reference field="5" count="1" selected="0">
            <x v="698"/>
          </reference>
          <reference field="11" count="1" selected="0">
            <x v="8"/>
          </reference>
        </references>
      </pivotArea>
    </format>
    <format dxfId="22794">
      <pivotArea dataOnly="0" labelOnly="1" outline="0" fieldPosition="0">
        <references count="6">
          <reference field="1" count="1" selected="0">
            <x v="5"/>
          </reference>
          <reference field="2" count="1" selected="0">
            <x v="240"/>
          </reference>
          <reference field="3" count="1" selected="0">
            <x v="1"/>
          </reference>
          <reference field="4" count="1">
            <x v="59"/>
          </reference>
          <reference field="5" count="1" selected="0">
            <x v="264"/>
          </reference>
          <reference field="11" count="1" selected="0">
            <x v="8"/>
          </reference>
        </references>
      </pivotArea>
    </format>
    <format dxfId="22793">
      <pivotArea dataOnly="0" labelOnly="1" outline="0" fieldPosition="0">
        <references count="6">
          <reference field="1" count="1" selected="0">
            <x v="5"/>
          </reference>
          <reference field="2" count="1" selected="0">
            <x v="240"/>
          </reference>
          <reference field="3" count="1" selected="0">
            <x v="1"/>
          </reference>
          <reference field="4" count="1">
            <x v="61"/>
          </reference>
          <reference field="5" count="1" selected="0">
            <x v="719"/>
          </reference>
          <reference field="11" count="1" selected="0">
            <x v="8"/>
          </reference>
        </references>
      </pivotArea>
    </format>
    <format dxfId="22792">
      <pivotArea dataOnly="0" labelOnly="1" outline="0" fieldPosition="0">
        <references count="6">
          <reference field="1" count="1" selected="0">
            <x v="6"/>
          </reference>
          <reference field="2" count="1" selected="0">
            <x v="241"/>
          </reference>
          <reference field="3" count="1" selected="0">
            <x v="1"/>
          </reference>
          <reference field="4" count="1">
            <x v="63"/>
          </reference>
          <reference field="5" count="1" selected="0">
            <x v="283"/>
          </reference>
          <reference field="11" count="1" selected="0">
            <x v="8"/>
          </reference>
        </references>
      </pivotArea>
    </format>
    <format dxfId="22791">
      <pivotArea dataOnly="0" labelOnly="1" outline="0" fieldPosition="0">
        <references count="6">
          <reference field="1" count="1" selected="0">
            <x v="0"/>
          </reference>
          <reference field="2" count="1" selected="0">
            <x v="242"/>
          </reference>
          <reference field="3" count="1" selected="0">
            <x v="1"/>
          </reference>
          <reference field="4" count="1">
            <x v="61"/>
          </reference>
          <reference field="5" count="1" selected="0">
            <x v="762"/>
          </reference>
          <reference field="11" count="1" selected="0">
            <x v="8"/>
          </reference>
        </references>
      </pivotArea>
    </format>
    <format dxfId="22790">
      <pivotArea dataOnly="0" labelOnly="1" outline="0" fieldPosition="0">
        <references count="6">
          <reference field="1" count="1" selected="0">
            <x v="1"/>
          </reference>
          <reference field="2" count="1" selected="0">
            <x v="243"/>
          </reference>
          <reference field="3" count="1" selected="0">
            <x v="1"/>
          </reference>
          <reference field="4" count="1">
            <x v="59"/>
          </reference>
          <reference field="5" count="1" selected="0">
            <x v="323"/>
          </reference>
          <reference field="11" count="1" selected="0">
            <x v="9"/>
          </reference>
        </references>
      </pivotArea>
    </format>
    <format dxfId="22789">
      <pivotArea dataOnly="0" labelOnly="1" outline="0" fieldPosition="0">
        <references count="6">
          <reference field="1" count="1" selected="0">
            <x v="1"/>
          </reference>
          <reference field="2" count="1" selected="0">
            <x v="243"/>
          </reference>
          <reference field="3" count="1" selected="0">
            <x v="1"/>
          </reference>
          <reference field="4" count="1">
            <x v="55"/>
          </reference>
          <reference field="5" count="1" selected="0">
            <x v="784"/>
          </reference>
          <reference field="11" count="1" selected="0">
            <x v="9"/>
          </reference>
        </references>
      </pivotArea>
    </format>
    <format dxfId="22788">
      <pivotArea dataOnly="0" labelOnly="1" outline="0" fieldPosition="0">
        <references count="6">
          <reference field="1" count="1" selected="0">
            <x v="2"/>
          </reference>
          <reference field="2" count="1" selected="0">
            <x v="244"/>
          </reference>
          <reference field="3" count="1" selected="0">
            <x v="1"/>
          </reference>
          <reference field="4" count="1">
            <x v="51"/>
          </reference>
          <reference field="5" count="1" selected="0">
            <x v="346"/>
          </reference>
          <reference field="11" count="1" selected="0">
            <x v="9"/>
          </reference>
        </references>
      </pivotArea>
    </format>
    <format dxfId="22787">
      <pivotArea dataOnly="0" labelOnly="1" outline="0" fieldPosition="0">
        <references count="6">
          <reference field="1" count="1" selected="0">
            <x v="2"/>
          </reference>
          <reference field="2" count="1" selected="0">
            <x v="244"/>
          </reference>
          <reference field="3" count="1" selected="0">
            <x v="1"/>
          </reference>
          <reference field="4" count="1">
            <x v="45"/>
          </reference>
          <reference field="5" count="1" selected="0">
            <x v="813"/>
          </reference>
          <reference field="11" count="1" selected="0">
            <x v="9"/>
          </reference>
        </references>
      </pivotArea>
    </format>
    <format dxfId="22786">
      <pivotArea dataOnly="0" labelOnly="1" outline="0" fieldPosition="0">
        <references count="6">
          <reference field="1" count="1" selected="0">
            <x v="3"/>
          </reference>
          <reference field="2" count="1" selected="0">
            <x v="245"/>
          </reference>
          <reference field="3" count="1" selected="0">
            <x v="1"/>
          </reference>
          <reference field="4" count="1">
            <x v="39"/>
          </reference>
          <reference field="5" count="1" selected="0">
            <x v="377"/>
          </reference>
          <reference field="11" count="1" selected="0">
            <x v="9"/>
          </reference>
        </references>
      </pivotArea>
    </format>
    <format dxfId="22785">
      <pivotArea dataOnly="0" labelOnly="1" outline="0" fieldPosition="0">
        <references count="6">
          <reference field="1" count="1" selected="0">
            <x v="3"/>
          </reference>
          <reference field="2" count="1" selected="0">
            <x v="245"/>
          </reference>
          <reference field="3" count="1" selected="0">
            <x v="1"/>
          </reference>
          <reference field="4" count="1">
            <x v="32"/>
          </reference>
          <reference field="5" count="1" selected="0">
            <x v="840"/>
          </reference>
          <reference field="11" count="1" selected="0">
            <x v="9"/>
          </reference>
        </references>
      </pivotArea>
    </format>
    <format dxfId="22784">
      <pivotArea dataOnly="0" labelOnly="1" outline="0" fieldPosition="0">
        <references count="6">
          <reference field="1" count="1" selected="0">
            <x v="4"/>
          </reference>
          <reference field="2" count="1" selected="0">
            <x v="246"/>
          </reference>
          <reference field="3" count="1" selected="0">
            <x v="1"/>
          </reference>
          <reference field="4" count="1">
            <x v="25"/>
          </reference>
          <reference field="5" count="1" selected="0">
            <x v="407"/>
          </reference>
          <reference field="11" count="1" selected="0">
            <x v="9"/>
          </reference>
        </references>
      </pivotArea>
    </format>
    <format dxfId="22783">
      <pivotArea dataOnly="0" labelOnly="1" outline="0" fieldPosition="0">
        <references count="6">
          <reference field="1" count="1" selected="0">
            <x v="4"/>
          </reference>
          <reference field="2" count="1" selected="0">
            <x v="246"/>
          </reference>
          <reference field="3" count="1" selected="0">
            <x v="1"/>
          </reference>
          <reference field="4" count="1">
            <x v="18"/>
          </reference>
          <reference field="5" count="1" selected="0">
            <x v="877"/>
          </reference>
          <reference field="11" count="1" selected="0">
            <x v="9"/>
          </reference>
        </references>
      </pivotArea>
    </format>
    <format dxfId="22782">
      <pivotArea dataOnly="0" labelOnly="1" outline="0" fieldPosition="0">
        <references count="6">
          <reference field="1" count="1" selected="0">
            <x v="5"/>
          </reference>
          <reference field="2" count="1" selected="0">
            <x v="247"/>
          </reference>
          <reference field="3" count="1" selected="0">
            <x v="1"/>
          </reference>
          <reference field="4" count="1">
            <x v="13"/>
          </reference>
          <reference field="5" count="1" selected="0">
            <x v="450"/>
          </reference>
          <reference field="11" count="1" selected="0">
            <x v="9"/>
          </reference>
        </references>
      </pivotArea>
    </format>
    <format dxfId="22781">
      <pivotArea dataOnly="0" labelOnly="1" outline="0" fieldPosition="0">
        <references count="6">
          <reference field="1" count="1" selected="0">
            <x v="6"/>
          </reference>
          <reference field="2" count="1" selected="0">
            <x v="248"/>
          </reference>
          <reference field="3" count="1" selected="0">
            <x v="1"/>
          </reference>
          <reference field="4" count="1">
            <x v="10"/>
          </reference>
          <reference field="5" count="1" selected="0">
            <x v="39"/>
          </reference>
          <reference field="11" count="1" selected="0">
            <x v="9"/>
          </reference>
        </references>
      </pivotArea>
    </format>
    <format dxfId="22780">
      <pivotArea dataOnly="0" labelOnly="1" outline="0" fieldPosition="0">
        <references count="6">
          <reference field="1" count="1" selected="0">
            <x v="6"/>
          </reference>
          <reference field="2" count="1" selected="0">
            <x v="248"/>
          </reference>
          <reference field="3" count="1" selected="0">
            <x v="1"/>
          </reference>
          <reference field="4" count="1">
            <x v="11"/>
          </reference>
          <reference field="5" count="1" selected="0">
            <x v="511"/>
          </reference>
          <reference field="11" count="1" selected="0">
            <x v="9"/>
          </reference>
        </references>
      </pivotArea>
    </format>
    <format dxfId="22779">
      <pivotArea dataOnly="0" labelOnly="1" outline="0" fieldPosition="0">
        <references count="6">
          <reference field="1" count="1" selected="0">
            <x v="0"/>
          </reference>
          <reference field="2" count="1" selected="0">
            <x v="249"/>
          </reference>
          <reference field="3" count="1" selected="0">
            <x v="1"/>
          </reference>
          <reference field="4" count="1">
            <x v="15"/>
          </reference>
          <reference field="5" count="1" selected="0">
            <x v="101"/>
          </reference>
          <reference field="11" count="1" selected="0">
            <x v="9"/>
          </reference>
        </references>
      </pivotArea>
    </format>
    <format dxfId="22778">
      <pivotArea dataOnly="0" labelOnly="1" outline="0" fieldPosition="0">
        <references count="6">
          <reference field="1" count="1" selected="0">
            <x v="0"/>
          </reference>
          <reference field="2" count="1" selected="0">
            <x v="249"/>
          </reference>
          <reference field="3" count="1" selected="0">
            <x v="1"/>
          </reference>
          <reference field="4" count="1">
            <x v="22"/>
          </reference>
          <reference field="5" count="1" selected="0">
            <x v="571"/>
          </reference>
          <reference field="11" count="1" selected="0">
            <x v="9"/>
          </reference>
        </references>
      </pivotArea>
    </format>
    <format dxfId="22777">
      <pivotArea dataOnly="0" labelOnly="1" outline="0" fieldPosition="0">
        <references count="6">
          <reference field="1" count="1" selected="0">
            <x v="1"/>
          </reference>
          <reference field="2" count="1" selected="0">
            <x v="250"/>
          </reference>
          <reference field="3" count="1" selected="0">
            <x v="1"/>
          </reference>
          <reference field="4" count="1">
            <x v="30"/>
          </reference>
          <reference field="5" count="1" selected="0">
            <x v="151"/>
          </reference>
          <reference field="11" count="1" selected="0">
            <x v="9"/>
          </reference>
        </references>
      </pivotArea>
    </format>
    <format dxfId="22776">
      <pivotArea dataOnly="0" labelOnly="1" outline="0" fieldPosition="0">
        <references count="6">
          <reference field="1" count="1" selected="0">
            <x v="1"/>
          </reference>
          <reference field="2" count="1" selected="0">
            <x v="250"/>
          </reference>
          <reference field="3" count="1" selected="0">
            <x v="1"/>
          </reference>
          <reference field="4" count="1">
            <x v="38"/>
          </reference>
          <reference field="5" count="1" selected="0">
            <x v="610"/>
          </reference>
          <reference field="11" count="1" selected="0">
            <x v="9"/>
          </reference>
        </references>
      </pivotArea>
    </format>
    <format dxfId="22775">
      <pivotArea dataOnly="0" labelOnly="1" outline="0" fieldPosition="0">
        <references count="6">
          <reference field="1" count="1" selected="0">
            <x v="2"/>
          </reference>
          <reference field="2" count="1" selected="0">
            <x v="251"/>
          </reference>
          <reference field="3" count="1" selected="0">
            <x v="1"/>
          </reference>
          <reference field="4" count="1">
            <x v="46"/>
          </reference>
          <reference field="5" count="1" selected="0">
            <x v="187"/>
          </reference>
          <reference field="11" count="1" selected="0">
            <x v="9"/>
          </reference>
        </references>
      </pivotArea>
    </format>
    <format dxfId="22774">
      <pivotArea dataOnly="0" labelOnly="1" outline="0" fieldPosition="0">
        <references count="6">
          <reference field="1" count="1" selected="0">
            <x v="2"/>
          </reference>
          <reference field="2" count="1" selected="0">
            <x v="251"/>
          </reference>
          <reference field="3" count="1" selected="0">
            <x v="1"/>
          </reference>
          <reference field="4" count="1">
            <x v="53"/>
          </reference>
          <reference field="5" count="1" selected="0">
            <x v="646"/>
          </reference>
          <reference field="11" count="1" selected="0">
            <x v="9"/>
          </reference>
        </references>
      </pivotArea>
    </format>
    <format dxfId="22773">
      <pivotArea dataOnly="0" labelOnly="1" outline="0" fieldPosition="0">
        <references count="6">
          <reference field="1" count="1" selected="0">
            <x v="3"/>
          </reference>
          <reference field="2" count="1" selected="0">
            <x v="252"/>
          </reference>
          <reference field="3" count="1" selected="0">
            <x v="1"/>
          </reference>
          <reference field="4" count="1">
            <x v="60"/>
          </reference>
          <reference field="5" count="1" selected="0">
            <x v="215"/>
          </reference>
          <reference field="11" count="1" selected="0">
            <x v="9"/>
          </reference>
        </references>
      </pivotArea>
    </format>
    <format dxfId="22772">
      <pivotArea dataOnly="0" labelOnly="1" outline="0" fieldPosition="0">
        <references count="6">
          <reference field="1" count="1" selected="0">
            <x v="3"/>
          </reference>
          <reference field="2" count="1" selected="0">
            <x v="252"/>
          </reference>
          <reference field="3" count="1" selected="0">
            <x v="1"/>
          </reference>
          <reference field="4" count="1">
            <x v="65"/>
          </reference>
          <reference field="5" count="1" selected="0">
            <x v="675"/>
          </reference>
          <reference field="11" count="1" selected="0">
            <x v="9"/>
          </reference>
        </references>
      </pivotArea>
    </format>
    <format dxfId="22771">
      <pivotArea dataOnly="0" labelOnly="1" outline="0" fieldPosition="0">
        <references count="6">
          <reference field="1" count="1" selected="0">
            <x v="4"/>
          </reference>
          <reference field="2" count="1" selected="0">
            <x v="253"/>
          </reference>
          <reference field="3" count="1" selected="0">
            <x v="1"/>
          </reference>
          <reference field="4" count="1">
            <x v="68"/>
          </reference>
          <reference field="5" count="1" selected="0">
            <x v="238"/>
          </reference>
          <reference field="11" count="1" selected="0">
            <x v="9"/>
          </reference>
        </references>
      </pivotArea>
    </format>
    <format dxfId="22770">
      <pivotArea dataOnly="0" labelOnly="1" outline="0" fieldPosition="0">
        <references count="6">
          <reference field="1" count="1" selected="0">
            <x v="4"/>
          </reference>
          <reference field="2" count="1" selected="0">
            <x v="253"/>
          </reference>
          <reference field="3" count="1" selected="0">
            <x v="1"/>
          </reference>
          <reference field="4" count="1">
            <x v="70"/>
          </reference>
          <reference field="5" count="1" selected="0">
            <x v="697"/>
          </reference>
          <reference field="11" count="1" selected="0">
            <x v="9"/>
          </reference>
        </references>
      </pivotArea>
    </format>
    <format dxfId="22769">
      <pivotArea dataOnly="0" labelOnly="1" outline="0" fieldPosition="0">
        <references count="6">
          <reference field="1" count="1" selected="0">
            <x v="5"/>
          </reference>
          <reference field="2" count="1" selected="0">
            <x v="254"/>
          </reference>
          <reference field="3" count="1" selected="0">
            <x v="1"/>
          </reference>
          <reference field="4" count="1">
            <x v="71"/>
          </reference>
          <reference field="5" count="1" selected="0">
            <x v="263"/>
          </reference>
          <reference field="11" count="1" selected="0">
            <x v="9"/>
          </reference>
        </references>
      </pivotArea>
    </format>
    <format dxfId="22768">
      <pivotArea dataOnly="0" labelOnly="1" outline="0" fieldPosition="0">
        <references count="6">
          <reference field="1" count="1" selected="0">
            <x v="5"/>
          </reference>
          <reference field="2" count="1" selected="0">
            <x v="254"/>
          </reference>
          <reference field="3" count="1" selected="0">
            <x v="1"/>
          </reference>
          <reference field="4" count="1">
            <x v="70"/>
          </reference>
          <reference field="5" count="1" selected="0">
            <x v="719"/>
          </reference>
          <reference field="11" count="1" selected="0">
            <x v="9"/>
          </reference>
        </references>
      </pivotArea>
    </format>
    <format dxfId="22767">
      <pivotArea dataOnly="0" labelOnly="1" outline="0" fieldPosition="0">
        <references count="6">
          <reference field="1" count="1" selected="0">
            <x v="6"/>
          </reference>
          <reference field="2" count="1" selected="0">
            <x v="255"/>
          </reference>
          <reference field="3" count="1" selected="0">
            <x v="1"/>
          </reference>
          <reference field="4" count="1">
            <x v="82"/>
          </reference>
          <reference field="5" count="1" selected="0">
            <x v="284"/>
          </reference>
          <reference field="11" count="1" selected="0">
            <x v="9"/>
          </reference>
        </references>
      </pivotArea>
    </format>
    <format dxfId="22766">
      <pivotArea dataOnly="0" labelOnly="1" outline="0" fieldPosition="0">
        <references count="6">
          <reference field="1" count="1" selected="0">
            <x v="6"/>
          </reference>
          <reference field="2" count="1" selected="0">
            <x v="255"/>
          </reference>
          <reference field="3" count="1" selected="0">
            <x v="1"/>
          </reference>
          <reference field="4" count="1">
            <x v="67"/>
          </reference>
          <reference field="5" count="1" selected="0">
            <x v="741"/>
          </reference>
          <reference field="11" count="1" selected="0">
            <x v="9"/>
          </reference>
        </references>
      </pivotArea>
    </format>
    <format dxfId="22765">
      <pivotArea dataOnly="0" labelOnly="1" outline="0" fieldPosition="0">
        <references count="6">
          <reference field="1" count="1" selected="0">
            <x v="0"/>
          </reference>
          <reference field="2" count="1" selected="0">
            <x v="256"/>
          </reference>
          <reference field="3" count="1" selected="0">
            <x v="1"/>
          </reference>
          <reference field="4" count="1">
            <x v="63"/>
          </reference>
          <reference field="5" count="1" selected="0">
            <x v="303"/>
          </reference>
          <reference field="11" count="1" selected="0">
            <x v="9"/>
          </reference>
        </references>
      </pivotArea>
    </format>
    <format dxfId="22764">
      <pivotArea dataOnly="0" labelOnly="1" outline="0" fieldPosition="0">
        <references count="6">
          <reference field="1" count="1" selected="0">
            <x v="0"/>
          </reference>
          <reference field="2" count="1" selected="0">
            <x v="256"/>
          </reference>
          <reference field="3" count="1" selected="0">
            <x v="1"/>
          </reference>
          <reference field="4" count="1">
            <x v="59"/>
          </reference>
          <reference field="5" count="1" selected="0">
            <x v="761"/>
          </reference>
          <reference field="11" count="1" selected="0">
            <x v="9"/>
          </reference>
        </references>
      </pivotArea>
    </format>
    <format dxfId="22763">
      <pivotArea dataOnly="0" labelOnly="1" outline="0" fieldPosition="0">
        <references count="6">
          <reference field="1" count="1" selected="0">
            <x v="1"/>
          </reference>
          <reference field="2" count="1" selected="0">
            <x v="257"/>
          </reference>
          <reference field="3" count="1" selected="0">
            <x v="1"/>
          </reference>
          <reference field="4" count="1">
            <x v="53"/>
          </reference>
          <reference field="5" count="1" selected="0">
            <x v="320"/>
          </reference>
          <reference field="11" count="1" selected="0">
            <x v="9"/>
          </reference>
        </references>
      </pivotArea>
    </format>
    <format dxfId="22762">
      <pivotArea dataOnly="0" labelOnly="1" outline="0" fieldPosition="0">
        <references count="6">
          <reference field="1" count="1" selected="0">
            <x v="1"/>
          </reference>
          <reference field="2" count="1" selected="0">
            <x v="257"/>
          </reference>
          <reference field="3" count="1" selected="0">
            <x v="1"/>
          </reference>
          <reference field="4" count="1">
            <x v="47"/>
          </reference>
          <reference field="5" count="1" selected="0">
            <x v="779"/>
          </reference>
          <reference field="11" count="1" selected="0">
            <x v="9"/>
          </reference>
        </references>
      </pivotArea>
    </format>
    <format dxfId="22761">
      <pivotArea dataOnly="0" labelOnly="1" outline="0" fieldPosition="0">
        <references count="6">
          <reference field="1" count="1" selected="0">
            <x v="2"/>
          </reference>
          <reference field="2" count="1" selected="0">
            <x v="258"/>
          </reference>
          <reference field="3" count="1" selected="0">
            <x v="1"/>
          </reference>
          <reference field="4" count="1">
            <x v="40"/>
          </reference>
          <reference field="5" count="1" selected="0">
            <x v="339"/>
          </reference>
          <reference field="11" count="1" selected="0">
            <x v="9"/>
          </reference>
        </references>
      </pivotArea>
    </format>
    <format dxfId="22760">
      <pivotArea dataOnly="0" labelOnly="1" outline="0" fieldPosition="0">
        <references count="6">
          <reference field="1" count="1" selected="0">
            <x v="2"/>
          </reference>
          <reference field="2" count="1" selected="0">
            <x v="258"/>
          </reference>
          <reference field="3" count="1" selected="0">
            <x v="1"/>
          </reference>
          <reference field="4" count="1">
            <x v="33"/>
          </reference>
          <reference field="5" count="1" selected="0">
            <x v="798"/>
          </reference>
          <reference field="11" count="1" selected="0">
            <x v="9"/>
          </reference>
        </references>
      </pivotArea>
    </format>
    <format dxfId="22759">
      <pivotArea dataOnly="0" labelOnly="1" outline="0" fieldPosition="0">
        <references count="6">
          <reference field="1" count="1" selected="0">
            <x v="3"/>
          </reference>
          <reference field="2" count="1" selected="0">
            <x v="259"/>
          </reference>
          <reference field="3" count="1" selected="0">
            <x v="1"/>
          </reference>
          <reference field="4" count="1">
            <x v="26"/>
          </reference>
          <reference field="5" count="1" selected="0">
            <x v="360"/>
          </reference>
          <reference field="11" count="1" selected="0">
            <x v="9"/>
          </reference>
        </references>
      </pivotArea>
    </format>
    <format dxfId="22758">
      <pivotArea dataOnly="0" labelOnly="1" outline="0" fieldPosition="0">
        <references count="6">
          <reference field="1" count="1" selected="0">
            <x v="3"/>
          </reference>
          <reference field="2" count="1" selected="0">
            <x v="259"/>
          </reference>
          <reference field="3" count="1" selected="0">
            <x v="1"/>
          </reference>
          <reference field="4" count="1">
            <x v="19"/>
          </reference>
          <reference field="5" count="1" selected="0">
            <x v="821"/>
          </reference>
          <reference field="11" count="1" selected="0">
            <x v="9"/>
          </reference>
        </references>
      </pivotArea>
    </format>
    <format dxfId="22757">
      <pivotArea dataOnly="0" labelOnly="1" outline="0" fieldPosition="0">
        <references count="6">
          <reference field="1" count="1" selected="0">
            <x v="4"/>
          </reference>
          <reference field="2" count="1" selected="0">
            <x v="260"/>
          </reference>
          <reference field="3" count="1" selected="0">
            <x v="1"/>
          </reference>
          <reference field="4" count="1">
            <x v="11"/>
          </reference>
          <reference field="5" count="1" selected="0">
            <x v="389"/>
          </reference>
          <reference field="11" count="1" selected="0">
            <x v="9"/>
          </reference>
        </references>
      </pivotArea>
    </format>
    <format dxfId="22756">
      <pivotArea dataOnly="0" labelOnly="1" outline="0" fieldPosition="0">
        <references count="6">
          <reference field="1" count="1" selected="0">
            <x v="4"/>
          </reference>
          <reference field="2" count="1" selected="0">
            <x v="260"/>
          </reference>
          <reference field="3" count="1" selected="0">
            <x v="1"/>
          </reference>
          <reference field="4" count="1">
            <x v="5"/>
          </reference>
          <reference field="5" count="1" selected="0">
            <x v="853"/>
          </reference>
          <reference field="11" count="1" selected="0">
            <x v="9"/>
          </reference>
        </references>
      </pivotArea>
    </format>
    <format dxfId="22755">
      <pivotArea dataOnly="0" labelOnly="1" outline="0" fieldPosition="0">
        <references count="6">
          <reference field="1" count="1" selected="0">
            <x v="5"/>
          </reference>
          <reference field="2" count="1" selected="0">
            <x v="261"/>
          </reference>
          <reference field="3" count="1" selected="0">
            <x v="1"/>
          </reference>
          <reference field="4" count="1">
            <x v="0"/>
          </reference>
          <reference field="5" count="1" selected="0">
            <x v="430"/>
          </reference>
          <reference field="11" count="1" selected="0">
            <x v="9"/>
          </reference>
        </references>
      </pivotArea>
    </format>
    <format dxfId="22754">
      <pivotArea dataOnly="0" labelOnly="1" outline="0" fieldPosition="0">
        <references count="6">
          <reference field="1" count="1" selected="0">
            <x v="6"/>
          </reference>
          <reference field="2" count="1" selected="0">
            <x v="262"/>
          </reference>
          <reference field="3" count="1" selected="0">
            <x v="1"/>
          </reference>
          <reference field="4" count="1">
            <x v="79"/>
          </reference>
          <reference field="5" count="1" selected="0">
            <x v="8"/>
          </reference>
          <reference field="11" count="1" selected="0">
            <x v="9"/>
          </reference>
        </references>
      </pivotArea>
    </format>
    <format dxfId="22753">
      <pivotArea dataOnly="0" labelOnly="1" outline="0" fieldPosition="0">
        <references count="6">
          <reference field="1" count="1" selected="0">
            <x v="6"/>
          </reference>
          <reference field="2" count="1" selected="0">
            <x v="262"/>
          </reference>
          <reference field="3" count="1" selected="0">
            <x v="1"/>
          </reference>
          <reference field="4" count="1">
            <x v="83"/>
          </reference>
          <reference field="5" count="1" selected="0">
            <x v="480"/>
          </reference>
          <reference field="11" count="1" selected="0">
            <x v="9"/>
          </reference>
        </references>
      </pivotArea>
    </format>
    <format dxfId="22752">
      <pivotArea dataOnly="0" labelOnly="1" outline="0" fieldPosition="0">
        <references count="6">
          <reference field="1" count="1" selected="0">
            <x v="0"/>
          </reference>
          <reference field="2" count="1" selected="0">
            <x v="263"/>
          </reference>
          <reference field="3" count="1" selected="0">
            <x v="1"/>
          </reference>
          <reference field="4" count="1">
            <x v="79"/>
          </reference>
          <reference field="5" count="1" selected="0">
            <x v="71"/>
          </reference>
          <reference field="11" count="1" selected="0">
            <x v="9"/>
          </reference>
        </references>
      </pivotArea>
    </format>
    <format dxfId="22751">
      <pivotArea dataOnly="0" labelOnly="1" outline="0" fieldPosition="0">
        <references count="6">
          <reference field="1" count="1" selected="0">
            <x v="0"/>
          </reference>
          <reference field="2" count="1" selected="0">
            <x v="263"/>
          </reference>
          <reference field="3" count="1" selected="0">
            <x v="1"/>
          </reference>
          <reference field="4" count="1">
            <x v="1"/>
          </reference>
          <reference field="5" count="1" selected="0">
            <x v="539"/>
          </reference>
          <reference field="11" count="1" selected="0">
            <x v="9"/>
          </reference>
        </references>
      </pivotArea>
    </format>
    <format dxfId="22750">
      <pivotArea dataOnly="0" labelOnly="1" outline="0" fieldPosition="0">
        <references count="6">
          <reference field="1" count="1" selected="0">
            <x v="1"/>
          </reference>
          <reference field="2" count="1" selected="0">
            <x v="264"/>
          </reference>
          <reference field="3" count="1" selected="0">
            <x v="1"/>
          </reference>
          <reference field="4" count="1">
            <x v="5"/>
          </reference>
          <reference field="5" count="1" selected="0">
            <x v="124"/>
          </reference>
          <reference field="11" count="1" selected="0">
            <x v="9"/>
          </reference>
        </references>
      </pivotArea>
    </format>
    <format dxfId="22749">
      <pivotArea dataOnly="0" labelOnly="1" outline="0" fieldPosition="0">
        <references count="6">
          <reference field="1" count="1" selected="0">
            <x v="1"/>
          </reference>
          <reference field="2" count="1" selected="0">
            <x v="264"/>
          </reference>
          <reference field="3" count="1" selected="0">
            <x v="1"/>
          </reference>
          <reference field="4" count="1">
            <x v="12"/>
          </reference>
          <reference field="5" count="1" selected="0">
            <x v="581"/>
          </reference>
          <reference field="11" count="1" selected="0">
            <x v="9"/>
          </reference>
        </references>
      </pivotArea>
    </format>
    <format dxfId="22748">
      <pivotArea dataOnly="0" labelOnly="1" outline="0" fieldPosition="0">
        <references count="6">
          <reference field="1" count="1" selected="0">
            <x v="2"/>
          </reference>
          <reference field="2" count="1" selected="0">
            <x v="265"/>
          </reference>
          <reference field="3" count="1" selected="0">
            <x v="1"/>
          </reference>
          <reference field="4" count="1">
            <x v="20"/>
          </reference>
          <reference field="5" count="1" selected="0">
            <x v="155"/>
          </reference>
          <reference field="11" count="1" selected="0">
            <x v="9"/>
          </reference>
        </references>
      </pivotArea>
    </format>
    <format dxfId="22747">
      <pivotArea dataOnly="0" labelOnly="1" outline="0" fieldPosition="0">
        <references count="6">
          <reference field="1" count="1" selected="0">
            <x v="2"/>
          </reference>
          <reference field="2" count="1" selected="0">
            <x v="265"/>
          </reference>
          <reference field="3" count="1" selected="0">
            <x v="1"/>
          </reference>
          <reference field="4" count="1">
            <x v="27"/>
          </reference>
          <reference field="5" count="1" selected="0">
            <x v="608"/>
          </reference>
          <reference field="11" count="1" selected="0">
            <x v="9"/>
          </reference>
        </references>
      </pivotArea>
    </format>
    <format dxfId="22746">
      <pivotArea dataOnly="0" labelOnly="1" outline="0" fieldPosition="0">
        <references count="6">
          <reference field="1" count="1" selected="0">
            <x v="3"/>
          </reference>
          <reference field="2" count="1" selected="0">
            <x v="266"/>
          </reference>
          <reference field="3" count="1" selected="0">
            <x v="1"/>
          </reference>
          <reference field="4" count="1">
            <x v="34"/>
          </reference>
          <reference field="5" count="1" selected="0">
            <x v="181"/>
          </reference>
          <reference field="11" count="1" selected="0">
            <x v="9"/>
          </reference>
        </references>
      </pivotArea>
    </format>
    <format dxfId="22745">
      <pivotArea dataOnly="0" labelOnly="1" outline="0" fieldPosition="0">
        <references count="6">
          <reference field="1" count="1" selected="0">
            <x v="3"/>
          </reference>
          <reference field="2" count="1" selected="0">
            <x v="266"/>
          </reference>
          <reference field="3" count="1" selected="0">
            <x v="1"/>
          </reference>
          <reference field="4" count="1">
            <x v="41"/>
          </reference>
          <reference field="5" count="1" selected="0">
            <x v="635"/>
          </reference>
          <reference field="11" count="1" selected="0">
            <x v="9"/>
          </reference>
        </references>
      </pivotArea>
    </format>
    <format dxfId="22744">
      <pivotArea dataOnly="0" labelOnly="1" outline="0" fieldPosition="0">
        <references count="6">
          <reference field="1" count="1" selected="0">
            <x v="4"/>
          </reference>
          <reference field="2" count="1" selected="0">
            <x v="267"/>
          </reference>
          <reference field="3" count="1" selected="0">
            <x v="1"/>
          </reference>
          <reference field="4" count="1">
            <x v="47"/>
          </reference>
          <reference field="5" count="1" selected="0">
            <x v="204"/>
          </reference>
          <reference field="11" count="1" selected="0">
            <x v="9"/>
          </reference>
        </references>
      </pivotArea>
    </format>
    <format dxfId="22743">
      <pivotArea dataOnly="0" labelOnly="1" outline="0" fieldPosition="0">
        <references count="6">
          <reference field="1" count="1" selected="0">
            <x v="4"/>
          </reference>
          <reference field="2" count="1" selected="0">
            <x v="267"/>
          </reference>
          <reference field="3" count="1" selected="0">
            <x v="1"/>
          </reference>
          <reference field="4" count="1">
            <x v="52"/>
          </reference>
          <reference field="5" count="1" selected="0">
            <x v="662"/>
          </reference>
          <reference field="11" count="1" selected="0">
            <x v="9"/>
          </reference>
        </references>
      </pivotArea>
    </format>
    <format dxfId="22742">
      <pivotArea dataOnly="0" labelOnly="1" outline="0" fieldPosition="0">
        <references count="6">
          <reference field="1" count="1" selected="0">
            <x v="5"/>
          </reference>
          <reference field="2" count="1" selected="0">
            <x v="268"/>
          </reference>
          <reference field="3" count="1" selected="0">
            <x v="1"/>
          </reference>
          <reference field="4" count="1">
            <x v="57"/>
          </reference>
          <reference field="5" count="1" selected="0">
            <x v="224"/>
          </reference>
          <reference field="11" count="1" selected="0">
            <x v="9"/>
          </reference>
        </references>
      </pivotArea>
    </format>
    <format dxfId="22741">
      <pivotArea dataOnly="0" labelOnly="1" outline="0" fieldPosition="0">
        <references count="6">
          <reference field="1" count="1" selected="0">
            <x v="5"/>
          </reference>
          <reference field="2" count="1" selected="0">
            <x v="268"/>
          </reference>
          <reference field="3" count="1" selected="0">
            <x v="1"/>
          </reference>
          <reference field="4" count="1">
            <x v="62"/>
          </reference>
          <reference field="5" count="1" selected="0">
            <x v="682"/>
          </reference>
          <reference field="11" count="1" selected="0">
            <x v="9"/>
          </reference>
        </references>
      </pivotArea>
    </format>
    <format dxfId="22740">
      <pivotArea dataOnly="0" labelOnly="1" outline="0" fieldPosition="0">
        <references count="6">
          <reference field="1" count="1" selected="0">
            <x v="6"/>
          </reference>
          <reference field="2" count="1" selected="0">
            <x v="269"/>
          </reference>
          <reference field="3" count="1" selected="0">
            <x v="1"/>
          </reference>
          <reference field="4" count="1">
            <x v="65"/>
          </reference>
          <reference field="5" count="1" selected="0">
            <x v="245"/>
          </reference>
          <reference field="11" count="1" selected="0">
            <x v="9"/>
          </reference>
        </references>
      </pivotArea>
    </format>
    <format dxfId="22739">
      <pivotArea dataOnly="0" labelOnly="1" outline="0" fieldPosition="0">
        <references count="6">
          <reference field="1" count="1" selected="0">
            <x v="6"/>
          </reference>
          <reference field="2" count="1" selected="0">
            <x v="269"/>
          </reference>
          <reference field="3" count="1" selected="0">
            <x v="1"/>
          </reference>
          <reference field="4" count="1">
            <x v="67"/>
          </reference>
          <reference field="5" count="1" selected="0">
            <x v="703"/>
          </reference>
          <reference field="11" count="1" selected="0">
            <x v="9"/>
          </reference>
        </references>
      </pivotArea>
    </format>
    <format dxfId="22738">
      <pivotArea dataOnly="0" labelOnly="1" outline="0" fieldPosition="0">
        <references count="6">
          <reference field="1" count="1" selected="0">
            <x v="0"/>
          </reference>
          <reference field="2" count="1" selected="0">
            <x v="270"/>
          </reference>
          <reference field="3" count="1" selected="0">
            <x v="1"/>
          </reference>
          <reference field="4" count="1">
            <x v="69"/>
          </reference>
          <reference field="5" count="1" selected="0">
            <x v="268"/>
          </reference>
          <reference field="11" count="1" selected="0">
            <x v="9"/>
          </reference>
        </references>
      </pivotArea>
    </format>
    <format dxfId="22737">
      <pivotArea dataOnly="0" labelOnly="1" outline="0" fieldPosition="0">
        <references count="6">
          <reference field="1" count="1" selected="0">
            <x v="1"/>
          </reference>
          <reference field="2" count="1" selected="0">
            <x v="271"/>
          </reference>
          <reference field="3" count="1" selected="0">
            <x v="1"/>
          </reference>
          <reference field="4" count="1">
            <x v="68"/>
          </reference>
          <reference field="5" count="1" selected="0">
            <x v="287"/>
          </reference>
          <reference field="11" count="1" selected="0">
            <x v="9"/>
          </reference>
        </references>
      </pivotArea>
    </format>
    <format dxfId="22736">
      <pivotArea dataOnly="0" labelOnly="1" outline="0" fieldPosition="0">
        <references count="6">
          <reference field="1" count="1" selected="0">
            <x v="1"/>
          </reference>
          <reference field="2" count="1" selected="0">
            <x v="271"/>
          </reference>
          <reference field="3" count="1" selected="0">
            <x v="1"/>
          </reference>
          <reference field="4" count="1">
            <x v="66"/>
          </reference>
          <reference field="5" count="1" selected="0">
            <x v="747"/>
          </reference>
          <reference field="11" count="1" selected="0">
            <x v="9"/>
          </reference>
        </references>
      </pivotArea>
    </format>
    <format dxfId="22735">
      <pivotArea dataOnly="0" labelOnly="1" outline="0" fieldPosition="0">
        <references count="6">
          <reference field="1" count="1" selected="0">
            <x v="2"/>
          </reference>
          <reference field="2" count="1" selected="0">
            <x v="272"/>
          </reference>
          <reference field="3" count="1" selected="0">
            <x v="1"/>
          </reference>
          <reference field="4" count="1">
            <x v="62"/>
          </reference>
          <reference field="5" count="1" selected="0">
            <x v="309"/>
          </reference>
          <reference field="11" count="1" selected="0">
            <x v="9"/>
          </reference>
        </references>
      </pivotArea>
    </format>
    <format dxfId="22734">
      <pivotArea dataOnly="0" labelOnly="1" outline="0" fieldPosition="0">
        <references count="6">
          <reference field="1" count="1" selected="0">
            <x v="2"/>
          </reference>
          <reference field="2" count="1" selected="0">
            <x v="272"/>
          </reference>
          <reference field="3" count="1" selected="0">
            <x v="1"/>
          </reference>
          <reference field="4" count="1">
            <x v="58"/>
          </reference>
          <reference field="5" count="1" selected="0">
            <x v="774"/>
          </reference>
          <reference field="11" count="1" selected="0">
            <x v="9"/>
          </reference>
        </references>
      </pivotArea>
    </format>
    <format dxfId="22733">
      <pivotArea dataOnly="0" labelOnly="1" outline="0" fieldPosition="0">
        <references count="6">
          <reference field="1" count="1" selected="0">
            <x v="3"/>
          </reference>
          <reference field="2" count="1" selected="0">
            <x v="273"/>
          </reference>
          <reference field="3" count="1" selected="0">
            <x v="1"/>
          </reference>
          <reference field="4" count="1">
            <x v="52"/>
          </reference>
          <reference field="5" count="1" selected="0">
            <x v="335"/>
          </reference>
          <reference field="11" count="1" selected="0">
            <x v="10"/>
          </reference>
        </references>
      </pivotArea>
    </format>
    <format dxfId="22732">
      <pivotArea dataOnly="0" labelOnly="1" outline="0" fieldPosition="0">
        <references count="6">
          <reference field="1" count="1" selected="0">
            <x v="3"/>
          </reference>
          <reference field="2" count="1" selected="0">
            <x v="273"/>
          </reference>
          <reference field="3" count="1" selected="0">
            <x v="1"/>
          </reference>
          <reference field="4" count="1">
            <x v="45"/>
          </reference>
          <reference field="5" count="1" selected="0">
            <x v="800"/>
          </reference>
          <reference field="11" count="1" selected="0">
            <x v="10"/>
          </reference>
        </references>
      </pivotArea>
    </format>
    <format dxfId="22731">
      <pivotArea dataOnly="0" labelOnly="1" outline="0" fieldPosition="0">
        <references count="6">
          <reference field="1" count="1" selected="0">
            <x v="4"/>
          </reference>
          <reference field="2" count="1" selected="0">
            <x v="274"/>
          </reference>
          <reference field="3" count="1" selected="0">
            <x v="1"/>
          </reference>
          <reference field="4" count="1">
            <x v="38"/>
          </reference>
          <reference field="5" count="1" selected="0">
            <x v="362"/>
          </reference>
          <reference field="11" count="1" selected="0">
            <x v="10"/>
          </reference>
        </references>
      </pivotArea>
    </format>
    <format dxfId="22730">
      <pivotArea dataOnly="0" labelOnly="1" outline="0" fieldPosition="0">
        <references count="6">
          <reference field="1" count="1" selected="0">
            <x v="4"/>
          </reference>
          <reference field="2" count="1" selected="0">
            <x v="274"/>
          </reference>
          <reference field="3" count="1" selected="0">
            <x v="1"/>
          </reference>
          <reference field="4" count="1">
            <x v="30"/>
          </reference>
          <reference field="5" count="1" selected="0">
            <x v="833"/>
          </reference>
          <reference field="11" count="1" selected="0">
            <x v="10"/>
          </reference>
        </references>
      </pivotArea>
    </format>
    <format dxfId="22729">
      <pivotArea dataOnly="0" labelOnly="1" outline="0" fieldPosition="0">
        <references count="6">
          <reference field="1" count="1" selected="0">
            <x v="5"/>
          </reference>
          <reference field="2" count="1" selected="0">
            <x v="275"/>
          </reference>
          <reference field="3" count="1" selected="0">
            <x v="1"/>
          </reference>
          <reference field="4" count="1">
            <x v="23"/>
          </reference>
          <reference field="5" count="1" selected="0">
            <x v="399"/>
          </reference>
          <reference field="11" count="1" selected="0">
            <x v="10"/>
          </reference>
        </references>
      </pivotArea>
    </format>
    <format dxfId="22728">
      <pivotArea dataOnly="0" labelOnly="1" outline="0" fieldPosition="0">
        <references count="6">
          <reference field="1" count="1" selected="0">
            <x v="5"/>
          </reference>
          <reference field="2" count="1" selected="0">
            <x v="275"/>
          </reference>
          <reference field="3" count="1" selected="0">
            <x v="1"/>
          </reference>
          <reference field="4" count="1">
            <x v="16"/>
          </reference>
          <reference field="5" count="1" selected="0">
            <x v="875"/>
          </reference>
          <reference field="11" count="1" selected="0">
            <x v="10"/>
          </reference>
        </references>
      </pivotArea>
    </format>
    <format dxfId="22727">
      <pivotArea dataOnly="0" labelOnly="1" outline="0" fieldPosition="0">
        <references count="6">
          <reference field="1" count="1" selected="0">
            <x v="6"/>
          </reference>
          <reference field="2" count="1" selected="0">
            <x v="276"/>
          </reference>
          <reference field="3" count="1" selected="0">
            <x v="1"/>
          </reference>
          <reference field="4" count="1">
            <x v="11"/>
          </reference>
          <reference field="5" count="1" selected="0">
            <x v="451"/>
          </reference>
          <reference field="11" count="1" selected="0">
            <x v="10"/>
          </reference>
        </references>
      </pivotArea>
    </format>
    <format dxfId="22726">
      <pivotArea dataOnly="0" labelOnly="1" outline="0" fieldPosition="0">
        <references count="6">
          <reference field="1" count="1" selected="0">
            <x v="0"/>
          </reference>
          <reference field="2" count="1" selected="0">
            <x v="277"/>
          </reference>
          <reference field="3" count="1" selected="0">
            <x v="1"/>
          </reference>
          <reference field="4" count="1">
            <x v="10"/>
          </reference>
          <reference field="5" count="1" selected="0">
            <x v="44"/>
          </reference>
          <reference field="11" count="1" selected="0">
            <x v="10"/>
          </reference>
        </references>
      </pivotArea>
    </format>
    <format dxfId="22725">
      <pivotArea dataOnly="0" labelOnly="1" outline="0" fieldPosition="0">
        <references count="6">
          <reference field="1" count="1" selected="0">
            <x v="0"/>
          </reference>
          <reference field="2" count="1" selected="0">
            <x v="277"/>
          </reference>
          <reference field="3" count="1" selected="0">
            <x v="1"/>
          </reference>
          <reference field="4" count="1">
            <x v="13"/>
          </reference>
          <reference field="5" count="1" selected="0">
            <x v="511"/>
          </reference>
          <reference field="11" count="1" selected="0">
            <x v="10"/>
          </reference>
        </references>
      </pivotArea>
    </format>
    <format dxfId="22724">
      <pivotArea dataOnly="0" labelOnly="1" outline="0" fieldPosition="0">
        <references count="6">
          <reference field="1" count="1" selected="0">
            <x v="1"/>
          </reference>
          <reference field="2" count="1" selected="0">
            <x v="278"/>
          </reference>
          <reference field="3" count="1" selected="0">
            <x v="1"/>
          </reference>
          <reference field="4" count="1">
            <x v="18"/>
          </reference>
          <reference field="5" count="1" selected="0">
            <x v="97"/>
          </reference>
          <reference field="11" count="1" selected="0">
            <x v="10"/>
          </reference>
        </references>
      </pivotArea>
    </format>
    <format dxfId="22723">
      <pivotArea dataOnly="0" labelOnly="1" outline="0" fieldPosition="0">
        <references count="6">
          <reference field="1" count="1" selected="0">
            <x v="1"/>
          </reference>
          <reference field="2" count="1" selected="0">
            <x v="278"/>
          </reference>
          <reference field="3" count="1" selected="0">
            <x v="1"/>
          </reference>
          <reference field="4" count="1">
            <x v="25"/>
          </reference>
          <reference field="5" count="1" selected="0">
            <x v="563"/>
          </reference>
          <reference field="11" count="1" selected="0">
            <x v="10"/>
          </reference>
        </references>
      </pivotArea>
    </format>
    <format dxfId="22722">
      <pivotArea dataOnly="0" labelOnly="1" outline="0" fieldPosition="0">
        <references count="6">
          <reference field="1" count="1" selected="0">
            <x v="2"/>
          </reference>
          <reference field="2" count="1" selected="0">
            <x v="279"/>
          </reference>
          <reference field="3" count="1" selected="0">
            <x v="1"/>
          </reference>
          <reference field="4" count="1">
            <x v="32"/>
          </reference>
          <reference field="5" count="1" selected="0">
            <x v="143"/>
          </reference>
          <reference field="11" count="1" selected="0">
            <x v="10"/>
          </reference>
        </references>
      </pivotArea>
    </format>
    <format dxfId="22721">
      <pivotArea dataOnly="0" labelOnly="1" outline="0" fieldPosition="0">
        <references count="6">
          <reference field="1" count="1" selected="0">
            <x v="2"/>
          </reference>
          <reference field="2" count="1" selected="0">
            <x v="279"/>
          </reference>
          <reference field="3" count="1" selected="0">
            <x v="1"/>
          </reference>
          <reference field="4" count="1">
            <x v="40"/>
          </reference>
          <reference field="5" count="1" selected="0">
            <x v="601"/>
          </reference>
          <reference field="11" count="1" selected="0">
            <x v="10"/>
          </reference>
        </references>
      </pivotArea>
    </format>
    <format dxfId="22720">
      <pivotArea dataOnly="0" labelOnly="1" outline="0" fieldPosition="0">
        <references count="6">
          <reference field="1" count="1" selected="0">
            <x v="3"/>
          </reference>
          <reference field="2" count="1" selected="0">
            <x v="280"/>
          </reference>
          <reference field="3" count="1" selected="0">
            <x v="1"/>
          </reference>
          <reference field="4" count="1">
            <x v="47"/>
          </reference>
          <reference field="5" count="1" selected="0">
            <x v="173"/>
          </reference>
          <reference field="11" count="1" selected="0">
            <x v="10"/>
          </reference>
        </references>
      </pivotArea>
    </format>
    <format dxfId="22719">
      <pivotArea dataOnly="0" labelOnly="1" outline="0" fieldPosition="0">
        <references count="6">
          <reference field="1" count="1" selected="0">
            <x v="3"/>
          </reference>
          <reference field="2" count="1" selected="0">
            <x v="280"/>
          </reference>
          <reference field="3" count="1" selected="0">
            <x v="1"/>
          </reference>
          <reference field="4" count="1">
            <x v="53"/>
          </reference>
          <reference field="5" count="1" selected="0">
            <x v="632"/>
          </reference>
          <reference field="11" count="1" selected="0">
            <x v="10"/>
          </reference>
        </references>
      </pivotArea>
    </format>
    <format dxfId="22718">
      <pivotArea dataOnly="0" labelOnly="1" outline="0" fieldPosition="0">
        <references count="6">
          <reference field="1" count="1" selected="0">
            <x v="4"/>
          </reference>
          <reference field="2" count="1" selected="0">
            <x v="281"/>
          </reference>
          <reference field="3" count="1" selected="0">
            <x v="1"/>
          </reference>
          <reference field="4" count="1">
            <x v="57"/>
          </reference>
          <reference field="5" count="1" selected="0">
            <x v="202"/>
          </reference>
          <reference field="11" count="1" selected="0">
            <x v="10"/>
          </reference>
        </references>
      </pivotArea>
    </format>
    <format dxfId="22717">
      <pivotArea dataOnly="0" labelOnly="1" outline="0" fieldPosition="0">
        <references count="6">
          <reference field="1" count="1" selected="0">
            <x v="4"/>
          </reference>
          <reference field="2" count="1" selected="0">
            <x v="281"/>
          </reference>
          <reference field="3" count="1" selected="0">
            <x v="1"/>
          </reference>
          <reference field="4" count="1">
            <x v="61"/>
          </reference>
          <reference field="5" count="1" selected="0">
            <x v="660"/>
          </reference>
          <reference field="11" count="1" selected="0">
            <x v="10"/>
          </reference>
        </references>
      </pivotArea>
    </format>
    <format dxfId="22716">
      <pivotArea dataOnly="0" labelOnly="1" outline="0" fieldPosition="0">
        <references count="6">
          <reference field="1" count="1" selected="0">
            <x v="5"/>
          </reference>
          <reference field="2" count="1" selected="0">
            <x v="282"/>
          </reference>
          <reference field="3" count="1" selected="0">
            <x v="1"/>
          </reference>
          <reference field="4" count="1">
            <x v="64"/>
          </reference>
          <reference field="5" count="1" selected="0">
            <x v="223"/>
          </reference>
          <reference field="11" count="1" selected="0">
            <x v="10"/>
          </reference>
        </references>
      </pivotArea>
    </format>
    <format dxfId="22715">
      <pivotArea dataOnly="0" labelOnly="1" outline="0" fieldPosition="0">
        <references count="6">
          <reference field="1" count="1" selected="0">
            <x v="5"/>
          </reference>
          <reference field="2" count="1" selected="0">
            <x v="282"/>
          </reference>
          <reference field="3" count="1" selected="0">
            <x v="1"/>
          </reference>
          <reference field="4" count="1">
            <x v="65"/>
          </reference>
          <reference field="5" count="1" selected="0">
            <x v="681"/>
          </reference>
          <reference field="11" count="1" selected="0">
            <x v="10"/>
          </reference>
        </references>
      </pivotArea>
    </format>
    <format dxfId="22714">
      <pivotArea dataOnly="0" labelOnly="1" outline="0" fieldPosition="0">
        <references count="6">
          <reference field="1" count="1" selected="0">
            <x v="0"/>
          </reference>
          <reference field="2" count="1" selected="0">
            <x v="284"/>
          </reference>
          <reference field="3" count="1" selected="0">
            <x v="1"/>
          </reference>
          <reference field="4" count="1">
            <x v="63"/>
          </reference>
          <reference field="5" count="1" selected="0">
            <x v="265"/>
          </reference>
          <reference field="11" count="1" selected="0">
            <x v="10"/>
          </reference>
        </references>
      </pivotArea>
    </format>
    <format dxfId="22713">
      <pivotArea dataOnly="0" labelOnly="1" outline="0" fieldPosition="0">
        <references count="6">
          <reference field="1" count="1" selected="0">
            <x v="0"/>
          </reference>
          <reference field="2" count="1" selected="0">
            <x v="284"/>
          </reference>
          <reference field="3" count="1" selected="0">
            <x v="1"/>
          </reference>
          <reference field="4" count="1">
            <x v="61"/>
          </reference>
          <reference field="5" count="1" selected="0">
            <x v="721"/>
          </reference>
          <reference field="11" count="1" selected="0">
            <x v="10"/>
          </reference>
        </references>
      </pivotArea>
    </format>
    <format dxfId="22712">
      <pivotArea dataOnly="0" labelOnly="1" outline="0" fieldPosition="0">
        <references count="6">
          <reference field="1" count="1" selected="0">
            <x v="1"/>
          </reference>
          <reference field="2" count="1" selected="0">
            <x v="285"/>
          </reference>
          <reference field="3" count="1" selected="0">
            <x v="1"/>
          </reference>
          <reference field="4" count="1">
            <x v="58"/>
          </reference>
          <reference field="5" count="1" selected="0">
            <x v="284"/>
          </reference>
          <reference field="11" count="1" selected="0">
            <x v="10"/>
          </reference>
        </references>
      </pivotArea>
    </format>
    <format dxfId="22711">
      <pivotArea dataOnly="0" labelOnly="1" outline="0" fieldPosition="0">
        <references count="6">
          <reference field="1" count="1" selected="0">
            <x v="1"/>
          </reference>
          <reference field="2" count="1" selected="0">
            <x v="285"/>
          </reference>
          <reference field="3" count="1" selected="0">
            <x v="1"/>
          </reference>
          <reference field="4" count="1">
            <x v="53"/>
          </reference>
          <reference field="5" count="1" selected="0">
            <x v="741"/>
          </reference>
          <reference field="11" count="1" selected="0">
            <x v="10"/>
          </reference>
        </references>
      </pivotArea>
    </format>
    <format dxfId="22710">
      <pivotArea dataOnly="0" labelOnly="1" outline="0" fieldPosition="0">
        <references count="6">
          <reference field="1" count="1" selected="0">
            <x v="2"/>
          </reference>
          <reference field="2" count="1" selected="0">
            <x v="286"/>
          </reference>
          <reference field="3" count="1" selected="0">
            <x v="1"/>
          </reference>
          <reference field="4" count="1">
            <x v="49"/>
          </reference>
          <reference field="5" count="1" selected="0">
            <x v="302"/>
          </reference>
          <reference field="11" count="1" selected="0">
            <x v="10"/>
          </reference>
        </references>
      </pivotArea>
    </format>
    <format dxfId="22709">
      <pivotArea dataOnly="0" labelOnly="1" outline="0" fieldPosition="0">
        <references count="6">
          <reference field="1" count="1" selected="0">
            <x v="2"/>
          </reference>
          <reference field="2" count="1" selected="0">
            <x v="286"/>
          </reference>
          <reference field="3" count="1" selected="0">
            <x v="1"/>
          </reference>
          <reference field="4" count="1">
            <x v="44"/>
          </reference>
          <reference field="5" count="1" selected="0">
            <x v="761"/>
          </reference>
          <reference field="11" count="1" selected="0">
            <x v="10"/>
          </reference>
        </references>
      </pivotArea>
    </format>
    <format dxfId="22708">
      <pivotArea dataOnly="0" labelOnly="1" outline="0" fieldPosition="0">
        <references count="6">
          <reference field="1" count="1" selected="0">
            <x v="3"/>
          </reference>
          <reference field="2" count="1" selected="0">
            <x v="287"/>
          </reference>
          <reference field="3" count="1" selected="0">
            <x v="1"/>
          </reference>
          <reference field="4" count="1">
            <x v="38"/>
          </reference>
          <reference field="5" count="1" selected="0">
            <x v="320"/>
          </reference>
          <reference field="11" count="1" selected="0">
            <x v="10"/>
          </reference>
        </references>
      </pivotArea>
    </format>
    <format dxfId="22707">
      <pivotArea dataOnly="0" labelOnly="1" outline="0" fieldPosition="0">
        <references count="6">
          <reference field="1" count="1" selected="0">
            <x v="3"/>
          </reference>
          <reference field="2" count="1" selected="0">
            <x v="287"/>
          </reference>
          <reference field="3" count="1" selected="0">
            <x v="1"/>
          </reference>
          <reference field="4" count="1">
            <x v="32"/>
          </reference>
          <reference field="5" count="1" selected="0">
            <x v="779"/>
          </reference>
          <reference field="11" count="1" selected="0">
            <x v="10"/>
          </reference>
        </references>
      </pivotArea>
    </format>
    <format dxfId="22706">
      <pivotArea dataOnly="0" labelOnly="1" outline="0" fieldPosition="0">
        <references count="6">
          <reference field="1" count="1" selected="0">
            <x v="4"/>
          </reference>
          <reference field="2" count="1" selected="0">
            <x v="288"/>
          </reference>
          <reference field="3" count="1" selected="0">
            <x v="1"/>
          </reference>
          <reference field="4" count="1">
            <x v="26"/>
          </reference>
          <reference field="5" count="1" selected="0">
            <x v="341"/>
          </reference>
          <reference field="11" count="1" selected="0">
            <x v="10"/>
          </reference>
        </references>
      </pivotArea>
    </format>
    <format dxfId="22705">
      <pivotArea dataOnly="0" labelOnly="1" outline="0" fieldPosition="0">
        <references count="6">
          <reference field="1" count="1" selected="0">
            <x v="4"/>
          </reference>
          <reference field="2" count="1" selected="0">
            <x v="288"/>
          </reference>
          <reference field="3" count="1" selected="0">
            <x v="1"/>
          </reference>
          <reference field="4" count="1">
            <x v="20"/>
          </reference>
          <reference field="5" count="1" selected="0">
            <x v="801"/>
          </reference>
          <reference field="11" count="1" selected="0">
            <x v="10"/>
          </reference>
        </references>
      </pivotArea>
    </format>
    <format dxfId="22704">
      <pivotArea dataOnly="0" labelOnly="1" outline="0" fieldPosition="0">
        <references count="6">
          <reference field="1" count="1" selected="0">
            <x v="5"/>
          </reference>
          <reference field="2" count="1" selected="0">
            <x v="289"/>
          </reference>
          <reference field="3" count="1" selected="0">
            <x v="1"/>
          </reference>
          <reference field="4" count="1">
            <x v="13"/>
          </reference>
          <reference field="5" count="1" selected="0">
            <x v="369"/>
          </reference>
          <reference field="11" count="1" selected="0">
            <x v="10"/>
          </reference>
        </references>
      </pivotArea>
    </format>
    <format dxfId="22703">
      <pivotArea dataOnly="0" labelOnly="1" outline="0" fieldPosition="0">
        <references count="6">
          <reference field="1" count="1" selected="0">
            <x v="5"/>
          </reference>
          <reference field="2" count="1" selected="0">
            <x v="289"/>
          </reference>
          <reference field="3" count="1" selected="0">
            <x v="1"/>
          </reference>
          <reference field="4" count="1">
            <x v="7"/>
          </reference>
          <reference field="5" count="1" selected="0">
            <x v="830"/>
          </reference>
          <reference field="11" count="1" selected="0">
            <x v="10"/>
          </reference>
        </references>
      </pivotArea>
    </format>
    <format dxfId="22702">
      <pivotArea dataOnly="0" labelOnly="1" outline="0" fieldPosition="0">
        <references count="6">
          <reference field="1" count="1" selected="0">
            <x v="6"/>
          </reference>
          <reference field="2" count="1" selected="0">
            <x v="290"/>
          </reference>
          <reference field="3" count="1" selected="0">
            <x v="1"/>
          </reference>
          <reference field="4" count="1">
            <x v="2"/>
          </reference>
          <reference field="5" count="1" selected="0">
            <x v="401"/>
          </reference>
          <reference field="11" count="1" selected="0">
            <x v="10"/>
          </reference>
        </references>
      </pivotArea>
    </format>
    <format dxfId="22701">
      <pivotArea dataOnly="0" labelOnly="1" outline="0" fieldPosition="0">
        <references count="6">
          <reference field="1" count="1" selected="0">
            <x v="6"/>
          </reference>
          <reference field="2" count="1" selected="0">
            <x v="290"/>
          </reference>
          <reference field="3" count="1" selected="0">
            <x v="1"/>
          </reference>
          <reference field="4" count="1">
            <x v="0"/>
          </reference>
          <reference field="5" count="1" selected="0">
            <x v="872"/>
          </reference>
          <reference field="11" count="1" selected="0">
            <x v="10"/>
          </reference>
        </references>
      </pivotArea>
    </format>
    <format dxfId="22700">
      <pivotArea dataOnly="0" labelOnly="1" outline="0" fieldPosition="0">
        <references count="6">
          <reference field="1" count="1" selected="0">
            <x v="0"/>
          </reference>
          <reference field="2" count="1" selected="0">
            <x v="291"/>
          </reference>
          <reference field="3" count="1" selected="0">
            <x v="1"/>
          </reference>
          <reference field="4" count="1">
            <x v="75"/>
          </reference>
          <reference field="5" count="1" selected="0">
            <x v="450"/>
          </reference>
          <reference field="11" count="1" selected="0">
            <x v="10"/>
          </reference>
        </references>
      </pivotArea>
    </format>
    <format dxfId="22699">
      <pivotArea dataOnly="0" labelOnly="1" outline="0" fieldPosition="0">
        <references count="6">
          <reference field="1" count="1" selected="0">
            <x v="1"/>
          </reference>
          <reference field="2" count="1" selected="0">
            <x v="292"/>
          </reference>
          <reference field="3" count="1" selected="0">
            <x v="1"/>
          </reference>
          <reference field="4" count="1">
            <x v="76"/>
          </reference>
          <reference field="5" count="1" selected="0">
            <x v="35"/>
          </reference>
          <reference field="11" count="1" selected="0">
            <x v="10"/>
          </reference>
        </references>
      </pivotArea>
    </format>
    <format dxfId="22698">
      <pivotArea dataOnly="0" labelOnly="1" outline="0" fieldPosition="0">
        <references count="6">
          <reference field="1" count="1" selected="0">
            <x v="1"/>
          </reference>
          <reference field="2" count="1" selected="0">
            <x v="292"/>
          </reference>
          <reference field="3" count="1" selected="0">
            <x v="1"/>
          </reference>
          <reference field="4" count="1">
            <x v="1"/>
          </reference>
          <reference field="5" count="1" selected="0">
            <x v="499"/>
          </reference>
          <reference field="11" count="1" selected="0">
            <x v="10"/>
          </reference>
        </references>
      </pivotArea>
    </format>
    <format dxfId="22697">
      <pivotArea dataOnly="0" labelOnly="1" outline="0" fieldPosition="0">
        <references count="6">
          <reference field="1" count="1" selected="0">
            <x v="2"/>
          </reference>
          <reference field="2" count="1" selected="0">
            <x v="293"/>
          </reference>
          <reference field="3" count="1" selected="0">
            <x v="1"/>
          </reference>
          <reference field="4" count="1">
            <x v="4"/>
          </reference>
          <reference field="5" count="1" selected="0">
            <x v="81"/>
          </reference>
          <reference field="11" count="1" selected="0">
            <x v="10"/>
          </reference>
        </references>
      </pivotArea>
    </format>
    <format dxfId="22696">
      <pivotArea dataOnly="0" labelOnly="1" outline="0" fieldPosition="0">
        <references count="6">
          <reference field="1" count="1" selected="0">
            <x v="2"/>
          </reference>
          <reference field="2" count="1" selected="0">
            <x v="293"/>
          </reference>
          <reference field="3" count="1" selected="0">
            <x v="1"/>
          </reference>
          <reference field="4" count="1">
            <x v="11"/>
          </reference>
          <reference field="5" count="1" selected="0">
            <x v="547"/>
          </reference>
          <reference field="11" count="1" selected="0">
            <x v="10"/>
          </reference>
        </references>
      </pivotArea>
    </format>
    <format dxfId="22695">
      <pivotArea dataOnly="0" labelOnly="1" outline="0" fieldPosition="0">
        <references count="6">
          <reference field="1" count="1" selected="0">
            <x v="3"/>
          </reference>
          <reference field="2" count="1" selected="0">
            <x v="294"/>
          </reference>
          <reference field="3" count="1" selected="0">
            <x v="1"/>
          </reference>
          <reference field="4" count="1">
            <x v="18"/>
          </reference>
          <reference field="5" count="1" selected="0">
            <x v="122"/>
          </reference>
          <reference field="11" count="1" selected="0">
            <x v="10"/>
          </reference>
        </references>
      </pivotArea>
    </format>
    <format dxfId="22694">
      <pivotArea dataOnly="0" labelOnly="1" outline="0" fieldPosition="0">
        <references count="6">
          <reference field="1" count="1" selected="0">
            <x v="3"/>
          </reference>
          <reference field="2" count="1" selected="0">
            <x v="294"/>
          </reference>
          <reference field="3" count="1" selected="0">
            <x v="1"/>
          </reference>
          <reference field="4" count="1">
            <x v="25"/>
          </reference>
          <reference field="5" count="1" selected="0">
            <x v="581"/>
          </reference>
          <reference field="11" count="1" selected="0">
            <x v="10"/>
          </reference>
        </references>
      </pivotArea>
    </format>
    <format dxfId="22693">
      <pivotArea dataOnly="0" labelOnly="1" outline="0" fieldPosition="0">
        <references count="6">
          <reference field="1" count="1" selected="0">
            <x v="4"/>
          </reference>
          <reference field="2" count="1" selected="0">
            <x v="295"/>
          </reference>
          <reference field="3" count="1" selected="0">
            <x v="1"/>
          </reference>
          <reference field="4" count="1">
            <x v="32"/>
          </reference>
          <reference field="5" count="1" selected="0">
            <x v="153"/>
          </reference>
          <reference field="11" count="1" selected="0">
            <x v="10"/>
          </reference>
        </references>
      </pivotArea>
    </format>
    <format dxfId="22692">
      <pivotArea dataOnly="0" labelOnly="1" outline="0" fieldPosition="0">
        <references count="6">
          <reference field="1" count="1" selected="0">
            <x v="4"/>
          </reference>
          <reference field="2" count="1" selected="0">
            <x v="295"/>
          </reference>
          <reference field="3" count="1" selected="0">
            <x v="1"/>
          </reference>
          <reference field="4" count="1">
            <x v="39"/>
          </reference>
          <reference field="5" count="1" selected="0">
            <x v="609"/>
          </reference>
          <reference field="11" count="1" selected="0">
            <x v="10"/>
          </reference>
        </references>
      </pivotArea>
    </format>
    <format dxfId="22691">
      <pivotArea dataOnly="0" labelOnly="1" outline="0" fieldPosition="0">
        <references count="6">
          <reference field="1" count="1" selected="0">
            <x v="5"/>
          </reference>
          <reference field="2" count="1" selected="0">
            <x v="296"/>
          </reference>
          <reference field="3" count="1" selected="0">
            <x v="1"/>
          </reference>
          <reference field="4" count="1">
            <x v="46"/>
          </reference>
          <reference field="5" count="1" selected="0">
            <x v="180"/>
          </reference>
          <reference field="11" count="1" selected="0">
            <x v="10"/>
          </reference>
        </references>
      </pivotArea>
    </format>
    <format dxfId="22690">
      <pivotArea dataOnly="0" labelOnly="1" outline="0" fieldPosition="0">
        <references count="6">
          <reference field="1" count="1" selected="0">
            <x v="5"/>
          </reference>
          <reference field="2" count="1" selected="0">
            <x v="296"/>
          </reference>
          <reference field="3" count="1" selected="0">
            <x v="1"/>
          </reference>
          <reference field="4" count="1">
            <x v="52"/>
          </reference>
          <reference field="5" count="1" selected="0">
            <x v="638"/>
          </reference>
          <reference field="11" count="1" selected="0">
            <x v="10"/>
          </reference>
        </references>
      </pivotArea>
    </format>
    <format dxfId="22689">
      <pivotArea dataOnly="0" labelOnly="1" outline="0" fieldPosition="0">
        <references count="6">
          <reference field="1" count="1" selected="0">
            <x v="6"/>
          </reference>
          <reference field="2" count="1" selected="0">
            <x v="297"/>
          </reference>
          <reference field="3" count="1" selected="0">
            <x v="1"/>
          </reference>
          <reference field="4" count="1">
            <x v="57"/>
          </reference>
          <reference field="5" count="1" selected="0">
            <x v="166"/>
          </reference>
          <reference field="11" count="1" selected="0">
            <x v="10"/>
          </reference>
        </references>
      </pivotArea>
    </format>
    <format dxfId="22688">
      <pivotArea dataOnly="0" labelOnly="1" outline="0" fieldPosition="0">
        <references count="6">
          <reference field="1" count="1" selected="0">
            <x v="6"/>
          </reference>
          <reference field="2" count="1" selected="0">
            <x v="297"/>
          </reference>
          <reference field="3" count="1" selected="0">
            <x v="1"/>
          </reference>
          <reference field="4" count="1">
            <x v="62"/>
          </reference>
          <reference field="5" count="1" selected="0">
            <x v="624"/>
          </reference>
          <reference field="11" count="1" selected="0">
            <x v="10"/>
          </reference>
        </references>
      </pivotArea>
    </format>
    <format dxfId="22687">
      <pivotArea dataOnly="0" labelOnly="1" outline="0" fieldPosition="0">
        <references count="6">
          <reference field="1" count="1" selected="0">
            <x v="0"/>
          </reference>
          <reference field="2" count="1" selected="0">
            <x v="298"/>
          </reference>
          <reference field="3" count="1" selected="0">
            <x v="1"/>
          </reference>
          <reference field="4" count="1">
            <x v="65"/>
          </reference>
          <reference field="5" count="1" selected="0">
            <x v="194"/>
          </reference>
          <reference field="11" count="1" selected="0">
            <x v="10"/>
          </reference>
        </references>
      </pivotArea>
    </format>
    <format dxfId="22686">
      <pivotArea dataOnly="0" labelOnly="1" outline="0" fieldPosition="0">
        <references count="6">
          <reference field="1" count="1" selected="0">
            <x v="0"/>
          </reference>
          <reference field="2" count="1" selected="0">
            <x v="298"/>
          </reference>
          <reference field="3" count="1" selected="0">
            <x v="1"/>
          </reference>
          <reference field="4" count="1">
            <x v="68"/>
          </reference>
          <reference field="5" count="1" selected="0">
            <x v="653"/>
          </reference>
          <reference field="11" count="1" selected="0">
            <x v="10"/>
          </reference>
        </references>
      </pivotArea>
    </format>
    <format dxfId="22685">
      <pivotArea dataOnly="0" labelOnly="1" outline="0" fieldPosition="0">
        <references count="6">
          <reference field="1" count="1" selected="0">
            <x v="1"/>
          </reference>
          <reference field="2" count="1" selected="0">
            <x v="299"/>
          </reference>
          <reference field="3" count="1" selected="0">
            <x v="1"/>
          </reference>
          <reference field="4" count="1">
            <x v="69"/>
          </reference>
          <reference field="5" count="1" selected="0">
            <x v="214"/>
          </reference>
          <reference field="11" count="1" selected="0">
            <x v="10"/>
          </reference>
        </references>
      </pivotArea>
    </format>
    <format dxfId="22684">
      <pivotArea dataOnly="0" labelOnly="1" outline="0" fieldPosition="0">
        <references count="6">
          <reference field="1" count="1" selected="0">
            <x v="1"/>
          </reference>
          <reference field="2" count="1" selected="0">
            <x v="299"/>
          </reference>
          <reference field="3" count="1" selected="0">
            <x v="1"/>
          </reference>
          <reference field="4" count="1">
            <x v="82"/>
          </reference>
          <reference field="5" count="1" selected="0">
            <x v="677"/>
          </reference>
          <reference field="11" count="1" selected="0">
            <x v="10"/>
          </reference>
        </references>
      </pivotArea>
    </format>
    <format dxfId="22683">
      <pivotArea dataOnly="0" labelOnly="1" outline="0" fieldPosition="0">
        <references count="6">
          <reference field="1" count="1" selected="0">
            <x v="2"/>
          </reference>
          <reference field="2" count="1" selected="0">
            <x v="300"/>
          </reference>
          <reference field="3" count="1" selected="0">
            <x v="1"/>
          </reference>
          <reference field="4" count="1">
            <x v="69"/>
          </reference>
          <reference field="5" count="1" selected="0">
            <x v="236"/>
          </reference>
          <reference field="11" count="1" selected="0">
            <x v="10"/>
          </reference>
        </references>
      </pivotArea>
    </format>
    <format dxfId="22682">
      <pivotArea dataOnly="0" labelOnly="1" outline="0" fieldPosition="0">
        <references count="6">
          <reference field="1" count="1" selected="0">
            <x v="2"/>
          </reference>
          <reference field="2" count="1" selected="0">
            <x v="300"/>
          </reference>
          <reference field="3" count="1" selected="0">
            <x v="1"/>
          </reference>
          <reference field="4" count="1">
            <x v="66"/>
          </reference>
          <reference field="5" count="1" selected="0">
            <x v="698"/>
          </reference>
          <reference field="11" count="1" selected="0">
            <x v="10"/>
          </reference>
        </references>
      </pivotArea>
    </format>
    <format dxfId="22681">
      <pivotArea dataOnly="0" labelOnly="1" outline="0" fieldPosition="0">
        <references count="6">
          <reference field="1" count="1" selected="0">
            <x v="3"/>
          </reference>
          <reference field="2" count="1" selected="0">
            <x v="301"/>
          </reference>
          <reference field="3" count="1" selected="0">
            <x v="1"/>
          </reference>
          <reference field="4" count="1">
            <x v="63"/>
          </reference>
          <reference field="5" count="1" selected="0">
            <x v="263"/>
          </reference>
          <reference field="11" count="1" selected="0">
            <x v="10"/>
          </reference>
        </references>
      </pivotArea>
    </format>
    <format dxfId="22680">
      <pivotArea dataOnly="0" labelOnly="1" outline="0" fieldPosition="0">
        <references count="6">
          <reference field="1" count="1" selected="0">
            <x v="3"/>
          </reference>
          <reference field="2" count="1" selected="0">
            <x v="301"/>
          </reference>
          <reference field="3" count="1" selected="0">
            <x v="1"/>
          </reference>
          <reference field="4" count="1">
            <x v="58"/>
          </reference>
          <reference field="5" count="1" selected="0">
            <x v="728"/>
          </reference>
          <reference field="11" count="1" selected="0">
            <x v="10"/>
          </reference>
        </references>
      </pivotArea>
    </format>
    <format dxfId="22679">
      <pivotArea dataOnly="0" labelOnly="1" outline="0" fieldPosition="0">
        <references count="6">
          <reference field="1" count="1" selected="0">
            <x v="4"/>
          </reference>
          <reference field="2" count="1" selected="0">
            <x v="302"/>
          </reference>
          <reference field="3" count="1" selected="0">
            <x v="1"/>
          </reference>
          <reference field="4" count="1">
            <x v="52"/>
          </reference>
          <reference field="5" count="1" selected="0">
            <x v="289"/>
          </reference>
          <reference field="11" count="1" selected="0">
            <x v="10"/>
          </reference>
        </references>
      </pivotArea>
    </format>
    <format dxfId="22678">
      <pivotArea dataOnly="0" labelOnly="1" outline="0" fieldPosition="0">
        <references count="6">
          <reference field="1" count="1" selected="0">
            <x v="4"/>
          </reference>
          <reference field="2" count="1" selected="0">
            <x v="302"/>
          </reference>
          <reference field="3" count="1" selected="0">
            <x v="1"/>
          </reference>
          <reference field="4" count="1">
            <x v="46"/>
          </reference>
          <reference field="5" count="1" selected="0">
            <x v="758"/>
          </reference>
          <reference field="11" count="1" selected="0">
            <x v="10"/>
          </reference>
        </references>
      </pivotArea>
    </format>
    <format dxfId="22677">
      <pivotArea dataOnly="0" labelOnly="1" outline="0" fieldPosition="0">
        <references count="6">
          <reference field="1" count="1" selected="0">
            <x v="5"/>
          </reference>
          <reference field="2" count="1" selected="0">
            <x v="303"/>
          </reference>
          <reference field="3" count="1" selected="0">
            <x v="1"/>
          </reference>
          <reference field="4" count="1">
            <x v="39"/>
          </reference>
          <reference field="5" count="1" selected="0">
            <x v="321"/>
          </reference>
          <reference field="11" count="1" selected="0">
            <x v="10"/>
          </reference>
        </references>
      </pivotArea>
    </format>
    <format dxfId="22676">
      <pivotArea dataOnly="0" labelOnly="1" outline="0" fieldPosition="0">
        <references count="6">
          <reference field="1" count="1" selected="0">
            <x v="5"/>
          </reference>
          <reference field="2" count="1" selected="0">
            <x v="303"/>
          </reference>
          <reference field="3" count="1" selected="0">
            <x v="1"/>
          </reference>
          <reference field="4" count="1">
            <x v="32"/>
          </reference>
          <reference field="5" count="1" selected="0">
            <x v="794"/>
          </reference>
          <reference field="11" count="1" selected="0">
            <x v="10"/>
          </reference>
        </references>
      </pivotArea>
    </format>
    <format dxfId="22675">
      <pivotArea dataOnly="0" labelOnly="1" outline="0" fieldPosition="0">
        <references count="6">
          <reference field="1" count="1" selected="0">
            <x v="6"/>
          </reference>
          <reference field="2" count="1" selected="0">
            <x v="304"/>
          </reference>
          <reference field="3" count="1" selected="0">
            <x v="1"/>
          </reference>
          <reference field="4" count="1">
            <x v="26"/>
          </reference>
          <reference field="5" count="1" selected="0">
            <x v="363"/>
          </reference>
          <reference field="11" count="1" selected="0">
            <x v="11"/>
          </reference>
        </references>
      </pivotArea>
    </format>
    <format dxfId="22674">
      <pivotArea dataOnly="0" labelOnly="1" outline="0" fieldPosition="0">
        <references count="6">
          <reference field="1" count="1" selected="0">
            <x v="6"/>
          </reference>
          <reference field="2" count="1" selected="0">
            <x v="304"/>
          </reference>
          <reference field="3" count="1" selected="0">
            <x v="1"/>
          </reference>
          <reference field="4" count="1">
            <x v="21"/>
          </reference>
          <reference field="5" count="1" selected="0">
            <x v="844"/>
          </reference>
          <reference field="11" count="1" selected="0">
            <x v="11"/>
          </reference>
        </references>
      </pivotArea>
    </format>
    <format dxfId="22673">
      <pivotArea dataOnly="0" labelOnly="1" outline="0" fieldPosition="0">
        <references count="6">
          <reference field="1" count="1" selected="0">
            <x v="0"/>
          </reference>
          <reference field="2" count="1" selected="0">
            <x v="305"/>
          </reference>
          <reference field="3" count="1" selected="0">
            <x v="1"/>
          </reference>
          <reference field="4" count="1">
            <x v="17"/>
          </reference>
          <reference field="5" count="1" selected="0">
            <x v="416"/>
          </reference>
          <reference field="11" count="1" selected="0">
            <x v="11"/>
          </reference>
        </references>
      </pivotArea>
    </format>
    <format dxfId="22672">
      <pivotArea dataOnly="0" labelOnly="1" outline="0" fieldPosition="0">
        <references count="6">
          <reference field="1" count="1" selected="0">
            <x v="1"/>
          </reference>
          <reference field="2" count="1" selected="0">
            <x v="306"/>
          </reference>
          <reference field="3" count="1" selected="0">
            <x v="1"/>
          </reference>
          <reference field="4" count="1">
            <x v="18"/>
          </reference>
          <reference field="5" count="1" selected="0">
            <x v="464"/>
          </reference>
          <reference field="11" count="1" selected="0">
            <x v="11"/>
          </reference>
        </references>
      </pivotArea>
    </format>
    <format dxfId="22671">
      <pivotArea dataOnly="0" labelOnly="1" outline="0" fieldPosition="0">
        <references count="6">
          <reference field="1" count="1" selected="0">
            <x v="2"/>
          </reference>
          <reference field="2" count="1" selected="0">
            <x v="307"/>
          </reference>
          <reference field="3" count="1" selected="0">
            <x v="1"/>
          </reference>
          <reference field="4" count="1">
            <x v="22"/>
          </reference>
          <reference field="5" count="1" selected="0">
            <x v="46"/>
          </reference>
          <reference field="11" count="1" selected="0">
            <x v="11"/>
          </reference>
        </references>
      </pivotArea>
    </format>
    <format dxfId="22670">
      <pivotArea dataOnly="0" labelOnly="1" outline="0" fieldPosition="0">
        <references count="6">
          <reference field="1" count="1" selected="0">
            <x v="2"/>
          </reference>
          <reference field="2" count="1" selected="0">
            <x v="307"/>
          </reference>
          <reference field="3" count="1" selected="0">
            <x v="1"/>
          </reference>
          <reference field="4" count="1">
            <x v="26"/>
          </reference>
          <reference field="5" count="1" selected="0">
            <x v="504"/>
          </reference>
          <reference field="11" count="1" selected="0">
            <x v="11"/>
          </reference>
        </references>
      </pivotArea>
    </format>
    <format dxfId="22669">
      <pivotArea dataOnly="0" labelOnly="1" outline="0" fieldPosition="0">
        <references count="6">
          <reference field="1" count="1" selected="0">
            <x v="3"/>
          </reference>
          <reference field="2" count="1" selected="0">
            <x v="308"/>
          </reference>
          <reference field="3" count="1" selected="0">
            <x v="1"/>
          </reference>
          <reference field="4" count="1">
            <x v="31"/>
          </reference>
          <reference field="5" count="1" selected="0">
            <x v="80"/>
          </reference>
          <reference field="11" count="1" selected="0">
            <x v="11"/>
          </reference>
        </references>
      </pivotArea>
    </format>
    <format dxfId="22668">
      <pivotArea dataOnly="0" labelOnly="1" outline="0" fieldPosition="0">
        <references count="6">
          <reference field="1" count="1" selected="0">
            <x v="3"/>
          </reference>
          <reference field="2" count="1" selected="0">
            <x v="308"/>
          </reference>
          <reference field="3" count="1" selected="0">
            <x v="1"/>
          </reference>
          <reference field="4" count="1">
            <x v="36"/>
          </reference>
          <reference field="5" count="1" selected="0">
            <x v="547"/>
          </reference>
          <reference field="11" count="1" selected="0">
            <x v="11"/>
          </reference>
        </references>
      </pivotArea>
    </format>
    <format dxfId="22667">
      <pivotArea dataOnly="0" labelOnly="1" outline="0" fieldPosition="0">
        <references count="6">
          <reference field="1" count="1" selected="0">
            <x v="4"/>
          </reference>
          <reference field="2" count="1" selected="0">
            <x v="309"/>
          </reference>
          <reference field="3" count="1" selected="0">
            <x v="1"/>
          </reference>
          <reference field="4" count="1">
            <x v="41"/>
          </reference>
          <reference field="5" count="1" selected="0">
            <x v="116"/>
          </reference>
          <reference field="11" count="1" selected="0">
            <x v="11"/>
          </reference>
        </references>
      </pivotArea>
    </format>
    <format dxfId="22666">
      <pivotArea dataOnly="0" labelOnly="1" outline="0" fieldPosition="0">
        <references count="6">
          <reference field="1" count="1" selected="0">
            <x v="4"/>
          </reference>
          <reference field="2" count="1" selected="0">
            <x v="309"/>
          </reference>
          <reference field="3" count="1" selected="0">
            <x v="1"/>
          </reference>
          <reference field="4" count="1">
            <x v="45"/>
          </reference>
          <reference field="5" count="1" selected="0">
            <x v="575"/>
          </reference>
          <reference field="11" count="1" selected="0">
            <x v="11"/>
          </reference>
        </references>
      </pivotArea>
    </format>
    <format dxfId="22665">
      <pivotArea dataOnly="0" labelOnly="1" outline="0" fieldPosition="0">
        <references count="6">
          <reference field="1" count="1" selected="0">
            <x v="5"/>
          </reference>
          <reference field="2" count="1" selected="0">
            <x v="310"/>
          </reference>
          <reference field="3" count="1" selected="0">
            <x v="1"/>
          </reference>
          <reference field="4" count="1">
            <x v="48"/>
          </reference>
          <reference field="5" count="1" selected="0">
            <x v="146"/>
          </reference>
          <reference field="11" count="1" selected="0">
            <x v="11"/>
          </reference>
        </references>
      </pivotArea>
    </format>
    <format dxfId="22664">
      <pivotArea dataOnly="0" labelOnly="1" outline="0" fieldPosition="0">
        <references count="6">
          <reference field="1" count="1" selected="0">
            <x v="5"/>
          </reference>
          <reference field="2" count="1" selected="0">
            <x v="310"/>
          </reference>
          <reference field="3" count="1" selected="0">
            <x v="1"/>
          </reference>
          <reference field="4" count="1">
            <x v="51"/>
          </reference>
          <reference field="5" count="1" selected="0">
            <x v="602"/>
          </reference>
          <reference field="11" count="1" selected="0">
            <x v="11"/>
          </reference>
        </references>
      </pivotArea>
    </format>
    <format dxfId="22663">
      <pivotArea dataOnly="0" labelOnly="1" outline="0" fieldPosition="0">
        <references count="6">
          <reference field="1" count="1" selected="0">
            <x v="6"/>
          </reference>
          <reference field="2" count="1" selected="0">
            <x v="311"/>
          </reference>
          <reference field="3" count="1" selected="0">
            <x v="1"/>
          </reference>
          <reference field="4" count="1">
            <x v="53"/>
          </reference>
          <reference field="5" count="1" selected="0">
            <x v="167"/>
          </reference>
          <reference field="11" count="1" selected="0">
            <x v="11"/>
          </reference>
        </references>
      </pivotArea>
    </format>
    <format dxfId="22662">
      <pivotArea dataOnly="0" labelOnly="1" outline="0" fieldPosition="0">
        <references count="6">
          <reference field="1" count="1" selected="0">
            <x v="6"/>
          </reference>
          <reference field="2" count="1" selected="0">
            <x v="311"/>
          </reference>
          <reference field="3" count="1" selected="0">
            <x v="1"/>
          </reference>
          <reference field="4" count="1">
            <x v="54"/>
          </reference>
          <reference field="5" count="1" selected="0">
            <x v="626"/>
          </reference>
          <reference field="11" count="1" selected="0">
            <x v="11"/>
          </reference>
        </references>
      </pivotArea>
    </format>
    <format dxfId="22661">
      <pivotArea dataOnly="0" labelOnly="1" outline="0" fieldPosition="0">
        <references count="6">
          <reference field="1" count="1" selected="0">
            <x v="1"/>
          </reference>
          <reference field="2" count="1" selected="0">
            <x v="313"/>
          </reference>
          <reference field="3" count="1" selected="0">
            <x v="1"/>
          </reference>
          <reference field="4" count="1">
            <x v="53"/>
          </reference>
          <reference field="5" count="1" selected="0">
            <x v="211"/>
          </reference>
          <reference field="11" count="1" selected="0">
            <x v="11"/>
          </reference>
        </references>
      </pivotArea>
    </format>
    <format dxfId="22660">
      <pivotArea dataOnly="0" labelOnly="1" outline="0" fieldPosition="0">
        <references count="6">
          <reference field="1" count="1" selected="0">
            <x v="1"/>
          </reference>
          <reference field="2" count="1" selected="0">
            <x v="313"/>
          </reference>
          <reference field="3" count="1" selected="0">
            <x v="1"/>
          </reference>
          <reference field="4" count="1">
            <x v="52"/>
          </reference>
          <reference field="5" count="1" selected="0">
            <x v="672"/>
          </reference>
          <reference field="11" count="1" selected="0">
            <x v="11"/>
          </reference>
        </references>
      </pivotArea>
    </format>
    <format dxfId="22659">
      <pivotArea dataOnly="0" labelOnly="1" outline="0" fieldPosition="0">
        <references count="6">
          <reference field="1" count="1" selected="0">
            <x v="2"/>
          </reference>
          <reference field="2" count="1" selected="0">
            <x v="314"/>
          </reference>
          <reference field="3" count="1" selected="0">
            <x v="1"/>
          </reference>
          <reference field="4" count="1">
            <x v="50"/>
          </reference>
          <reference field="5" count="1" selected="0">
            <x v="232"/>
          </reference>
          <reference field="11" count="1" selected="0">
            <x v="11"/>
          </reference>
        </references>
      </pivotArea>
    </format>
    <format dxfId="22658">
      <pivotArea dataOnly="0" labelOnly="1" outline="0" fieldPosition="0">
        <references count="6">
          <reference field="1" count="1" selected="0">
            <x v="2"/>
          </reference>
          <reference field="2" count="1" selected="0">
            <x v="314"/>
          </reference>
          <reference field="3" count="1" selected="0">
            <x v="1"/>
          </reference>
          <reference field="4" count="1">
            <x v="47"/>
          </reference>
          <reference field="5" count="1" selected="0">
            <x v="690"/>
          </reference>
          <reference field="11" count="1" selected="0">
            <x v="11"/>
          </reference>
        </references>
      </pivotArea>
    </format>
    <format dxfId="22657">
      <pivotArea dataOnly="0" labelOnly="1" outline="0" fieldPosition="0">
        <references count="6">
          <reference field="1" count="1" selected="0">
            <x v="3"/>
          </reference>
          <reference field="2" count="1" selected="0">
            <x v="315"/>
          </reference>
          <reference field="3" count="1" selected="0">
            <x v="1"/>
          </reference>
          <reference field="4" count="1">
            <x v="44"/>
          </reference>
          <reference field="5" count="1" selected="0">
            <x v="251"/>
          </reference>
          <reference field="11" count="1" selected="0">
            <x v="11"/>
          </reference>
        </references>
      </pivotArea>
    </format>
    <format dxfId="22656">
      <pivotArea dataOnly="0" labelOnly="1" outline="0" fieldPosition="0">
        <references count="6">
          <reference field="1" count="1" selected="0">
            <x v="3"/>
          </reference>
          <reference field="2" count="1" selected="0">
            <x v="315"/>
          </reference>
          <reference field="3" count="1" selected="0">
            <x v="1"/>
          </reference>
          <reference field="4" count="1">
            <x v="41"/>
          </reference>
          <reference field="5" count="1" selected="0">
            <x v="712"/>
          </reference>
          <reference field="11" count="1" selected="0">
            <x v="11"/>
          </reference>
        </references>
      </pivotArea>
    </format>
    <format dxfId="22655">
      <pivotArea dataOnly="0" labelOnly="1" outline="0" fieldPosition="0">
        <references count="6">
          <reference field="1" count="1" selected="0">
            <x v="4"/>
          </reference>
          <reference field="2" count="1" selected="0">
            <x v="316"/>
          </reference>
          <reference field="3" count="1" selected="0">
            <x v="1"/>
          </reference>
          <reference field="4" count="1">
            <x v="37"/>
          </reference>
          <reference field="5" count="1" selected="0">
            <x v="274"/>
          </reference>
          <reference field="11" count="1" selected="0">
            <x v="11"/>
          </reference>
        </references>
      </pivotArea>
    </format>
    <format dxfId="22654">
      <pivotArea dataOnly="0" labelOnly="1" outline="0" fieldPosition="0">
        <references count="6">
          <reference field="1" count="1" selected="0">
            <x v="4"/>
          </reference>
          <reference field="2" count="1" selected="0">
            <x v="316"/>
          </reference>
          <reference field="3" count="1" selected="0">
            <x v="1"/>
          </reference>
          <reference field="4" count="1">
            <x v="33"/>
          </reference>
          <reference field="5" count="1" selected="0">
            <x v="731"/>
          </reference>
          <reference field="11" count="1" selected="0">
            <x v="11"/>
          </reference>
        </references>
      </pivotArea>
    </format>
    <format dxfId="22653">
      <pivotArea dataOnly="0" labelOnly="1" outline="0" fieldPosition="0">
        <references count="6">
          <reference field="1" count="1" selected="0">
            <x v="5"/>
          </reference>
          <reference field="2" count="1" selected="0">
            <x v="317"/>
          </reference>
          <reference field="3" count="1" selected="0">
            <x v="1"/>
          </reference>
          <reference field="4" count="1">
            <x v="28"/>
          </reference>
          <reference field="5" count="1" selected="0">
            <x v="293"/>
          </reference>
          <reference field="11" count="1" selected="0">
            <x v="11"/>
          </reference>
        </references>
      </pivotArea>
    </format>
    <format dxfId="22652">
      <pivotArea dataOnly="0" labelOnly="1" outline="0" fieldPosition="0">
        <references count="6">
          <reference field="1" count="1" selected="0">
            <x v="5"/>
          </reference>
          <reference field="2" count="1" selected="0">
            <x v="317"/>
          </reference>
          <reference field="3" count="1" selected="0">
            <x v="1"/>
          </reference>
          <reference field="4" count="1">
            <x v="24"/>
          </reference>
          <reference field="5" count="1" selected="0">
            <x v="754"/>
          </reference>
          <reference field="11" count="1" selected="0">
            <x v="11"/>
          </reference>
        </references>
      </pivotArea>
    </format>
    <format dxfId="22651">
      <pivotArea dataOnly="0" labelOnly="1" outline="0" fieldPosition="0">
        <references count="6">
          <reference field="1" count="1" selected="0">
            <x v="6"/>
          </reference>
          <reference field="2" count="1" selected="0">
            <x v="318"/>
          </reference>
          <reference field="3" count="1" selected="0">
            <x v="1"/>
          </reference>
          <reference field="4" count="1">
            <x v="19"/>
          </reference>
          <reference field="5" count="1" selected="0">
            <x v="316"/>
          </reference>
          <reference field="11" count="1" selected="0">
            <x v="11"/>
          </reference>
        </references>
      </pivotArea>
    </format>
    <format dxfId="22650">
      <pivotArea dataOnly="0" labelOnly="1" outline="0" fieldPosition="0">
        <references count="6">
          <reference field="1" count="1" selected="0">
            <x v="6"/>
          </reference>
          <reference field="2" count="1" selected="0">
            <x v="318"/>
          </reference>
          <reference field="3" count="1" selected="0">
            <x v="1"/>
          </reference>
          <reference field="4" count="1">
            <x v="15"/>
          </reference>
          <reference field="5" count="1" selected="0">
            <x v="780"/>
          </reference>
          <reference field="11" count="1" selected="0">
            <x v="11"/>
          </reference>
        </references>
      </pivotArea>
    </format>
    <format dxfId="22649">
      <pivotArea dataOnly="0" labelOnly="1" outline="0" fieldPosition="0">
        <references count="6">
          <reference field="1" count="1" selected="0">
            <x v="0"/>
          </reference>
          <reference field="2" count="1" selected="0">
            <x v="319"/>
          </reference>
          <reference field="3" count="1" selected="0">
            <x v="1"/>
          </reference>
          <reference field="4" count="1">
            <x v="11"/>
          </reference>
          <reference field="5" count="1" selected="0">
            <x v="349"/>
          </reference>
          <reference field="11" count="1" selected="0">
            <x v="11"/>
          </reference>
        </references>
      </pivotArea>
    </format>
    <format dxfId="22648">
      <pivotArea dataOnly="0" labelOnly="1" outline="0" fieldPosition="0">
        <references count="6">
          <reference field="1" count="1" selected="0">
            <x v="0"/>
          </reference>
          <reference field="2" count="1" selected="0">
            <x v="319"/>
          </reference>
          <reference field="3" count="1" selected="0">
            <x v="1"/>
          </reference>
          <reference field="4" count="1">
            <x v="8"/>
          </reference>
          <reference field="5" count="1" selected="0">
            <x v="817"/>
          </reference>
          <reference field="11" count="1" selected="0">
            <x v="11"/>
          </reference>
        </references>
      </pivotArea>
    </format>
    <format dxfId="22647">
      <pivotArea dataOnly="0" labelOnly="1" outline="0" fieldPosition="0">
        <references count="6">
          <reference field="1" count="1" selected="0">
            <x v="1"/>
          </reference>
          <reference field="2" count="1" selected="0">
            <x v="320"/>
          </reference>
          <reference field="3" count="1" selected="0">
            <x v="1"/>
          </reference>
          <reference field="4" count="1">
            <x v="5"/>
          </reference>
          <reference field="5" count="1" selected="0">
            <x v="388"/>
          </reference>
          <reference field="11" count="1" selected="0">
            <x v="11"/>
          </reference>
        </references>
      </pivotArea>
    </format>
    <format dxfId="22646">
      <pivotArea dataOnly="0" labelOnly="1" outline="0" fieldPosition="0">
        <references count="6">
          <reference field="1" count="1" selected="0">
            <x v="1"/>
          </reference>
          <reference field="2" count="1" selected="0">
            <x v="320"/>
          </reference>
          <reference field="3" count="1" selected="0">
            <x v="1"/>
          </reference>
          <reference field="4" count="1">
            <x v="4"/>
          </reference>
          <reference field="5" count="1" selected="0">
            <x v="861"/>
          </reference>
          <reference field="11" count="1" selected="0">
            <x v="11"/>
          </reference>
        </references>
      </pivotArea>
    </format>
    <format dxfId="22645">
      <pivotArea dataOnly="0" labelOnly="1" outline="0" fieldPosition="0">
        <references count="6">
          <reference field="1" count="1" selected="0">
            <x v="2"/>
          </reference>
          <reference field="2" count="1" selected="0">
            <x v="321"/>
          </reference>
          <reference field="3" count="1" selected="0">
            <x v="1"/>
          </reference>
          <reference field="4" count="1">
            <x v="5"/>
          </reference>
          <reference field="5" count="1" selected="0">
            <x v="432"/>
          </reference>
          <reference field="11" count="1" selected="0">
            <x v="11"/>
          </reference>
        </references>
      </pivotArea>
    </format>
    <format dxfId="22644">
      <pivotArea dataOnly="0" labelOnly="1" outline="0" fieldPosition="0">
        <references count="6">
          <reference field="1" count="1" selected="0">
            <x v="3"/>
          </reference>
          <reference field="2" count="1" selected="0">
            <x v="322"/>
          </reference>
          <reference field="3" count="1" selected="0">
            <x v="1"/>
          </reference>
          <reference field="4" count="1">
            <x v="7"/>
          </reference>
          <reference field="5" count="1" selected="0">
            <x v="7"/>
          </reference>
          <reference field="11" count="1" selected="0">
            <x v="11"/>
          </reference>
        </references>
      </pivotArea>
    </format>
    <format dxfId="22643">
      <pivotArea dataOnly="0" labelOnly="1" outline="0" fieldPosition="0">
        <references count="6">
          <reference field="1" count="1" selected="0">
            <x v="3"/>
          </reference>
          <reference field="2" count="1" selected="0">
            <x v="322"/>
          </reference>
          <reference field="3" count="1" selected="0">
            <x v="1"/>
          </reference>
          <reference field="4" count="1">
            <x v="11"/>
          </reference>
          <reference field="5" count="1" selected="0">
            <x v="469"/>
          </reference>
          <reference field="11" count="1" selected="0">
            <x v="11"/>
          </reference>
        </references>
      </pivotArea>
    </format>
    <format dxfId="22642">
      <pivotArea dataOnly="0" labelOnly="1" outline="0" fieldPosition="0">
        <references count="6">
          <reference field="1" count="1" selected="0">
            <x v="4"/>
          </reference>
          <reference field="2" count="1" selected="0">
            <x v="323"/>
          </reference>
          <reference field="3" count="1" selected="0">
            <x v="1"/>
          </reference>
          <reference field="4" count="1">
            <x v="16"/>
          </reference>
          <reference field="5" count="1" selected="0">
            <x v="49"/>
          </reference>
          <reference field="11" count="1" selected="0">
            <x v="11"/>
          </reference>
        </references>
      </pivotArea>
    </format>
    <format dxfId="22641">
      <pivotArea dataOnly="0" labelOnly="1" outline="0" fieldPosition="0">
        <references count="6">
          <reference field="1" count="1" selected="0">
            <x v="4"/>
          </reference>
          <reference field="2" count="1" selected="0">
            <x v="323"/>
          </reference>
          <reference field="3" count="1" selected="0">
            <x v="1"/>
          </reference>
          <reference field="4" count="1">
            <x v="21"/>
          </reference>
          <reference field="5" count="1" selected="0">
            <x v="504"/>
          </reference>
          <reference field="11" count="1" selected="0">
            <x v="11"/>
          </reference>
        </references>
      </pivotArea>
    </format>
    <format dxfId="22640">
      <pivotArea dataOnly="0" labelOnly="1" outline="0" fieldPosition="0">
        <references count="6">
          <reference field="1" count="1" selected="0">
            <x v="5"/>
          </reference>
          <reference field="2" count="1" selected="0">
            <x v="324"/>
          </reference>
          <reference field="3" count="1" selected="0">
            <x v="1"/>
          </reference>
          <reference field="4" count="1">
            <x v="27"/>
          </reference>
          <reference field="5" count="1" selected="0">
            <x v="79"/>
          </reference>
          <reference field="11" count="1" selected="0">
            <x v="11"/>
          </reference>
        </references>
      </pivotArea>
    </format>
    <format dxfId="22639">
      <pivotArea dataOnly="0" labelOnly="1" outline="0" fieldPosition="0">
        <references count="6">
          <reference field="1" count="1" selected="0">
            <x v="5"/>
          </reference>
          <reference field="2" count="1" selected="0">
            <x v="324"/>
          </reference>
          <reference field="3" count="1" selected="0">
            <x v="1"/>
          </reference>
          <reference field="4" count="1">
            <x v="34"/>
          </reference>
          <reference field="5" count="1" selected="0">
            <x v="545"/>
          </reference>
          <reference field="11" count="1" selected="0">
            <x v="11"/>
          </reference>
        </references>
      </pivotArea>
    </format>
    <format dxfId="22638">
      <pivotArea dataOnly="0" labelOnly="1" outline="0" fieldPosition="0">
        <references count="6">
          <reference field="1" count="1" selected="0">
            <x v="6"/>
          </reference>
          <reference field="2" count="1" selected="0">
            <x v="325"/>
          </reference>
          <reference field="3" count="1" selected="0">
            <x v="1"/>
          </reference>
          <reference field="4" count="1">
            <x v="40"/>
          </reference>
          <reference field="5" count="1" selected="0">
            <x v="115"/>
          </reference>
          <reference field="11" count="1" selected="0">
            <x v="11"/>
          </reference>
        </references>
      </pivotArea>
    </format>
    <format dxfId="22637">
      <pivotArea dataOnly="0" labelOnly="1" outline="0" fieldPosition="0">
        <references count="6">
          <reference field="1" count="1" selected="0">
            <x v="6"/>
          </reference>
          <reference field="2" count="1" selected="0">
            <x v="325"/>
          </reference>
          <reference field="3" count="1" selected="0">
            <x v="1"/>
          </reference>
          <reference field="4" count="1">
            <x v="46"/>
          </reference>
          <reference field="5" count="1" selected="0">
            <x v="576"/>
          </reference>
          <reference field="11" count="1" selected="0">
            <x v="11"/>
          </reference>
        </references>
      </pivotArea>
    </format>
    <format dxfId="22636">
      <pivotArea dataOnly="0" labelOnly="1" outline="0" fieldPosition="0">
        <references count="6">
          <reference field="1" count="1" selected="0">
            <x v="0"/>
          </reference>
          <reference field="2" count="1" selected="0">
            <x v="326"/>
          </reference>
          <reference field="3" count="1" selected="0">
            <x v="1"/>
          </reference>
          <reference field="4" count="1">
            <x v="51"/>
          </reference>
          <reference field="5" count="1" selected="0">
            <x v="147"/>
          </reference>
          <reference field="11" count="1" selected="0">
            <x v="11"/>
          </reference>
        </references>
      </pivotArea>
    </format>
    <format dxfId="22635">
      <pivotArea dataOnly="0" labelOnly="1" outline="0" fieldPosition="0">
        <references count="6">
          <reference field="1" count="1" selected="0">
            <x v="0"/>
          </reference>
          <reference field="2" count="1" selected="0">
            <x v="326"/>
          </reference>
          <reference field="3" count="1" selected="0">
            <x v="1"/>
          </reference>
          <reference field="4" count="1">
            <x v="56"/>
          </reference>
          <reference field="5" count="1" selected="0">
            <x v="605"/>
          </reference>
          <reference field="11" count="1" selected="0">
            <x v="11"/>
          </reference>
        </references>
      </pivotArea>
    </format>
    <format dxfId="22634">
      <pivotArea dataOnly="0" labelOnly="1" outline="0" fieldPosition="0">
        <references count="6">
          <reference field="1" count="1" selected="0">
            <x v="1"/>
          </reference>
          <reference field="2" count="1" selected="0">
            <x v="327"/>
          </reference>
          <reference field="3" count="1" selected="0">
            <x v="1"/>
          </reference>
          <reference field="4" count="1">
            <x v="60"/>
          </reference>
          <reference field="5" count="1" selected="0">
            <x v="174"/>
          </reference>
          <reference field="11" count="1" selected="0">
            <x v="11"/>
          </reference>
        </references>
      </pivotArea>
    </format>
    <format dxfId="22633">
      <pivotArea dataOnly="0" labelOnly="1" outline="0" fieldPosition="0">
        <references count="6">
          <reference field="1" count="1" selected="0">
            <x v="1"/>
          </reference>
          <reference field="2" count="1" selected="0">
            <x v="327"/>
          </reference>
          <reference field="3" count="1" selected="0">
            <x v="1"/>
          </reference>
          <reference field="4" count="1">
            <x v="63"/>
          </reference>
          <reference field="5" count="1" selected="0">
            <x v="637"/>
          </reference>
          <reference field="11" count="1" selected="0">
            <x v="11"/>
          </reference>
        </references>
      </pivotArea>
    </format>
    <format dxfId="22632">
      <pivotArea dataOnly="0" labelOnly="1" outline="0" fieldPosition="0">
        <references count="6">
          <reference field="1" count="1" selected="0">
            <x v="2"/>
          </reference>
          <reference field="2" count="1" selected="0">
            <x v="328"/>
          </reference>
          <reference field="3" count="1" selected="0">
            <x v="1"/>
          </reference>
          <reference field="4" count="1">
            <x v="66"/>
          </reference>
          <reference field="5" count="1" selected="0">
            <x v="204"/>
          </reference>
          <reference field="11" count="1" selected="0">
            <x v="11"/>
          </reference>
        </references>
      </pivotArea>
    </format>
    <format dxfId="22631">
      <pivotArea dataOnly="0" labelOnly="1" outline="0" fieldPosition="0">
        <references count="6">
          <reference field="1" count="1" selected="0">
            <x v="2"/>
          </reference>
          <reference field="2" count="1" selected="0">
            <x v="328"/>
          </reference>
          <reference field="3" count="1" selected="0">
            <x v="1"/>
          </reference>
          <reference field="4" count="1">
            <x v="67"/>
          </reference>
          <reference field="5" count="1" selected="0">
            <x v="669"/>
          </reference>
          <reference field="11" count="1" selected="0">
            <x v="11"/>
          </reference>
        </references>
      </pivotArea>
    </format>
    <format dxfId="22630">
      <pivotArea dataOnly="0" labelOnly="1" outline="0" fieldPosition="0">
        <references count="6">
          <reference field="1" count="1" selected="0">
            <x v="3"/>
          </reference>
          <reference field="2" count="1" selected="0">
            <x v="329"/>
          </reference>
          <reference field="3" count="1" selected="0">
            <x v="1"/>
          </reference>
          <reference field="4" count="1">
            <x v="66"/>
          </reference>
          <reference field="5" count="1" selected="0">
            <x v="696"/>
          </reference>
          <reference field="11" count="1" selected="0">
            <x v="11"/>
          </reference>
        </references>
      </pivotArea>
    </format>
    <format dxfId="22629">
      <pivotArea dataOnly="0" labelOnly="1" outline="0" fieldPosition="0">
        <references count="6">
          <reference field="1" count="1" selected="0">
            <x v="4"/>
          </reference>
          <reference field="2" count="1" selected="0">
            <x v="330"/>
          </reference>
          <reference field="3" count="1" selected="0">
            <x v="1"/>
          </reference>
          <reference field="4" count="1">
            <x v="64"/>
          </reference>
          <reference field="5" count="1" selected="0">
            <x v="259"/>
          </reference>
          <reference field="11" count="1" selected="0">
            <x v="11"/>
          </reference>
        </references>
      </pivotArea>
    </format>
    <format dxfId="22628">
      <pivotArea dataOnly="0" labelOnly="1" outline="0" fieldPosition="0">
        <references count="6">
          <reference field="1" count="1" selected="0">
            <x v="4"/>
          </reference>
          <reference field="2" count="1" selected="0">
            <x v="330"/>
          </reference>
          <reference field="3" count="1" selected="0">
            <x v="1"/>
          </reference>
          <reference field="4" count="1">
            <x v="60"/>
          </reference>
          <reference field="5" count="1" selected="0">
            <x v="726"/>
          </reference>
          <reference field="11" count="1" selected="0">
            <x v="11"/>
          </reference>
        </references>
      </pivotArea>
    </format>
    <format dxfId="22627">
      <pivotArea dataOnly="0" labelOnly="1" outline="0" fieldPosition="0">
        <references count="6">
          <reference field="1" count="1" selected="0">
            <x v="5"/>
          </reference>
          <reference field="2" count="1" selected="0">
            <x v="331"/>
          </reference>
          <reference field="3" count="1" selected="0">
            <x v="1"/>
          </reference>
          <reference field="4" count="1">
            <x v="56"/>
          </reference>
          <reference field="5" count="1" selected="0">
            <x v="290"/>
          </reference>
          <reference field="11" count="1" selected="0">
            <x v="11"/>
          </reference>
        </references>
      </pivotArea>
    </format>
    <format dxfId="22626">
      <pivotArea dataOnly="0" labelOnly="1" outline="0" fieldPosition="0">
        <references count="6">
          <reference field="1" count="1" selected="0">
            <x v="5"/>
          </reference>
          <reference field="2" count="1" selected="0">
            <x v="331"/>
          </reference>
          <reference field="3" count="1" selected="0">
            <x v="1"/>
          </reference>
          <reference field="4" count="1">
            <x v="52"/>
          </reference>
          <reference field="5" count="1" selected="0">
            <x v="758"/>
          </reference>
          <reference field="11" count="1" selected="0">
            <x v="11"/>
          </reference>
        </references>
      </pivotArea>
    </format>
    <format dxfId="22625">
      <pivotArea dataOnly="0" labelOnly="1" outline="0" fieldPosition="0">
        <references count="6">
          <reference field="1" count="1" selected="0">
            <x v="6"/>
          </reference>
          <reference field="2" count="1" selected="0">
            <x v="332"/>
          </reference>
          <reference field="3" count="1" selected="0">
            <x v="1"/>
          </reference>
          <reference field="4" count="1">
            <x v="46"/>
          </reference>
          <reference field="5" count="1" selected="0">
            <x v="324"/>
          </reference>
          <reference field="11" count="1" selected="0">
            <x v="11"/>
          </reference>
        </references>
      </pivotArea>
    </format>
    <format dxfId="22624">
      <pivotArea dataOnly="0" labelOnly="1" outline="0" fieldPosition="0">
        <references count="6">
          <reference field="1" count="1" selected="0">
            <x v="6"/>
          </reference>
          <reference field="2" count="1" selected="0">
            <x v="332"/>
          </reference>
          <reference field="3" count="1" selected="0">
            <x v="1"/>
          </reference>
          <reference field="4" count="1">
            <x v="41"/>
          </reference>
          <reference field="5" count="1" selected="0">
            <x v="793"/>
          </reference>
          <reference field="11" count="1" selected="0">
            <x v="11"/>
          </reference>
        </references>
      </pivotArea>
    </format>
    <format dxfId="22623">
      <pivotArea dataOnly="0" labelOnly="1" outline="0" fieldPosition="0">
        <references count="6">
          <reference field="1" count="1" selected="0">
            <x v="0"/>
          </reference>
          <reference field="2" count="1" selected="0">
            <x v="333"/>
          </reference>
          <reference field="3" count="1" selected="0">
            <x v="1"/>
          </reference>
          <reference field="4" count="1">
            <x v="36"/>
          </reference>
          <reference field="5" count="1" selected="0">
            <x v="361"/>
          </reference>
          <reference field="11" count="1" selected="0">
            <x v="11"/>
          </reference>
        </references>
      </pivotArea>
    </format>
    <format dxfId="22622">
      <pivotArea dataOnly="0" labelOnly="1" outline="0" fieldPosition="0">
        <references count="6">
          <reference field="1" count="1" selected="0">
            <x v="0"/>
          </reference>
          <reference field="2" count="1" selected="0">
            <x v="333"/>
          </reference>
          <reference field="3" count="1" selected="0">
            <x v="1"/>
          </reference>
          <reference field="4" count="1">
            <x v="32"/>
          </reference>
          <reference field="5" count="1" selected="0">
            <x v="835"/>
          </reference>
          <reference field="11" count="1" selected="0">
            <x v="11"/>
          </reference>
        </references>
      </pivotArea>
    </format>
    <format dxfId="22621">
      <pivotArea dataOnly="0" labelOnly="1" outline="0" fieldPosition="0">
        <references count="6">
          <reference field="1" count="1" selected="0">
            <x v="1"/>
          </reference>
          <reference field="2" count="1" selected="0">
            <x v="334"/>
          </reference>
          <reference field="3" count="1" selected="0">
            <x v="1"/>
          </reference>
          <reference field="4" count="1">
            <x v="28"/>
          </reference>
          <reference field="5" count="1" selected="0">
            <x v="404"/>
          </reference>
          <reference field="11" count="1" selected="0">
            <x v="12"/>
          </reference>
        </references>
      </pivotArea>
    </format>
    <format dxfId="22620">
      <pivotArea dataOnly="0" labelOnly="1" outline="0" fieldPosition="0">
        <references count="6">
          <reference field="1" count="1" selected="0">
            <x v="1"/>
          </reference>
          <reference field="2" count="1" selected="0">
            <x v="334"/>
          </reference>
          <reference field="3" count="1" selected="0">
            <x v="1"/>
          </reference>
          <reference field="4" count="1">
            <x v="25"/>
          </reference>
          <reference field="5" count="1" selected="0">
            <x v="875"/>
          </reference>
          <reference field="11" count="1" selected="0">
            <x v="12"/>
          </reference>
        </references>
      </pivotArea>
    </format>
    <format dxfId="22619">
      <pivotArea dataOnly="0" labelOnly="1" outline="0" fieldPosition="0">
        <references count="6">
          <reference field="1" count="1" selected="0">
            <x v="2"/>
          </reference>
          <reference field="2" count="1" selected="0">
            <x v="335"/>
          </reference>
          <reference field="3" count="1" selected="0">
            <x v="1"/>
          </reference>
          <reference field="4" count="1">
            <x v="23"/>
          </reference>
          <reference field="5" count="1" selected="0">
            <x v="444"/>
          </reference>
          <reference field="11" count="1" selected="0">
            <x v="12"/>
          </reference>
        </references>
      </pivotArea>
    </format>
    <format dxfId="22618">
      <pivotArea dataOnly="0" labelOnly="1" outline="0" fieldPosition="0">
        <references count="6">
          <reference field="1" count="1" selected="0">
            <x v="3"/>
          </reference>
          <reference field="2" count="1" selected="0">
            <x v="336"/>
          </reference>
          <reference field="3" count="1" selected="0">
            <x v="1"/>
          </reference>
          <reference field="4" count="1">
            <x v="22"/>
          </reference>
          <reference field="5" count="1" selected="0">
            <x v="21"/>
          </reference>
          <reference field="11" count="1" selected="0">
            <x v="12"/>
          </reference>
        </references>
      </pivotArea>
    </format>
    <format dxfId="22617">
      <pivotArea dataOnly="0" labelOnly="1" outline="0" fieldPosition="0">
        <references count="6">
          <reference field="1" count="1" selected="0">
            <x v="3"/>
          </reference>
          <reference field="2" count="1" selected="0">
            <x v="336"/>
          </reference>
          <reference field="3" count="1" selected="0">
            <x v="1"/>
          </reference>
          <reference field="4" count="1">
            <x v="23"/>
          </reference>
          <reference field="5" count="1" selected="0">
            <x v="482"/>
          </reference>
          <reference field="11" count="1" selected="0">
            <x v="12"/>
          </reference>
        </references>
      </pivotArea>
    </format>
    <format dxfId="22616">
      <pivotArea dataOnly="0" labelOnly="1" outline="0" fieldPosition="0">
        <references count="6">
          <reference field="1" count="1" selected="0">
            <x v="4"/>
          </reference>
          <reference field="2" count="1" selected="0">
            <x v="337"/>
          </reference>
          <reference field="3" count="1" selected="0">
            <x v="1"/>
          </reference>
          <reference field="4" count="1">
            <x v="24"/>
          </reference>
          <reference field="5" count="1" selected="0">
            <x v="59"/>
          </reference>
          <reference field="11" count="1" selected="0">
            <x v="12"/>
          </reference>
        </references>
      </pivotArea>
    </format>
    <format dxfId="22615">
      <pivotArea dataOnly="0" labelOnly="1" outline="0" fieldPosition="0">
        <references count="6">
          <reference field="1" count="1" selected="0">
            <x v="4"/>
          </reference>
          <reference field="2" count="1" selected="0">
            <x v="337"/>
          </reference>
          <reference field="3" count="1" selected="0">
            <x v="1"/>
          </reference>
          <reference field="4" count="1">
            <x v="27"/>
          </reference>
          <reference field="5" count="1" selected="0">
            <x v="521"/>
          </reference>
          <reference field="11" count="1" selected="0">
            <x v="12"/>
          </reference>
        </references>
      </pivotArea>
    </format>
    <format dxfId="22614">
      <pivotArea dataOnly="0" labelOnly="1" outline="0" fieldPosition="0">
        <references count="6">
          <reference field="1" count="1" selected="0">
            <x v="5"/>
          </reference>
          <reference field="2" count="1" selected="0">
            <x v="338"/>
          </reference>
          <reference field="3" count="1" selected="0">
            <x v="1"/>
          </reference>
          <reference field="4" count="1">
            <x v="29"/>
          </reference>
          <reference field="5" count="1" selected="0">
            <x v="90"/>
          </reference>
          <reference field="11" count="1" selected="0">
            <x v="12"/>
          </reference>
        </references>
      </pivotArea>
    </format>
    <format dxfId="22613">
      <pivotArea dataOnly="0" labelOnly="1" outline="0" fieldPosition="0">
        <references count="6">
          <reference field="1" count="1" selected="0">
            <x v="5"/>
          </reference>
          <reference field="2" count="1" selected="0">
            <x v="338"/>
          </reference>
          <reference field="3" count="1" selected="0">
            <x v="1"/>
          </reference>
          <reference field="4" count="1">
            <x v="32"/>
          </reference>
          <reference field="5" count="1" selected="0">
            <x v="557"/>
          </reference>
          <reference field="11" count="1" selected="0">
            <x v="12"/>
          </reference>
        </references>
      </pivotArea>
    </format>
    <format dxfId="22612">
      <pivotArea dataOnly="0" labelOnly="1" outline="0" fieldPosition="0">
        <references count="6">
          <reference field="1" count="1" selected="0">
            <x v="6"/>
          </reference>
          <reference field="2" count="1" selected="0">
            <x v="339"/>
          </reference>
          <reference field="3" count="1" selected="0">
            <x v="1"/>
          </reference>
          <reference field="4" count="1">
            <x v="34"/>
          </reference>
          <reference field="5" count="1" selected="0">
            <x v="126"/>
          </reference>
          <reference field="11" count="1" selected="0">
            <x v="12"/>
          </reference>
        </references>
      </pivotArea>
    </format>
    <format dxfId="22611">
      <pivotArea dataOnly="0" labelOnly="1" outline="0" fieldPosition="0">
        <references count="6">
          <reference field="1" count="1" selected="0">
            <x v="6"/>
          </reference>
          <reference field="2" count="1" selected="0">
            <x v="339"/>
          </reference>
          <reference field="3" count="1" selected="0">
            <x v="1"/>
          </reference>
          <reference field="4" count="1">
            <x v="36"/>
          </reference>
          <reference field="5" count="1" selected="0">
            <x v="586"/>
          </reference>
          <reference field="11" count="1" selected="0">
            <x v="12"/>
          </reference>
        </references>
      </pivotArea>
    </format>
    <format dxfId="22610">
      <pivotArea dataOnly="0" labelOnly="1" outline="0" fieldPosition="0">
        <references count="6">
          <reference field="1" count="1" selected="0">
            <x v="0"/>
          </reference>
          <reference field="2" count="1" selected="0">
            <x v="340"/>
          </reference>
          <reference field="3" count="1" selected="0">
            <x v="1"/>
          </reference>
          <reference field="4" count="1">
            <x v="39"/>
          </reference>
          <reference field="5" count="1" selected="0">
            <x v="152"/>
          </reference>
          <reference field="11" count="1" selected="0">
            <x v="12"/>
          </reference>
        </references>
      </pivotArea>
    </format>
    <format dxfId="22609">
      <pivotArea dataOnly="0" labelOnly="1" outline="0" fieldPosition="0">
        <references count="6">
          <reference field="1" count="1" selected="0">
            <x v="0"/>
          </reference>
          <reference field="2" count="1" selected="0">
            <x v="340"/>
          </reference>
          <reference field="3" count="1" selected="0">
            <x v="1"/>
          </reference>
          <reference field="4" count="1">
            <x v="40"/>
          </reference>
          <reference field="5" count="1" selected="0">
            <x v="610"/>
          </reference>
          <reference field="11" count="1" selected="0">
            <x v="12"/>
          </reference>
        </references>
      </pivotArea>
    </format>
    <format dxfId="22608">
      <pivotArea dataOnly="0" labelOnly="1" outline="0" fieldPosition="0">
        <references count="6">
          <reference field="1" count="1" selected="0">
            <x v="1"/>
          </reference>
          <reference field="2" count="1" selected="0">
            <x v="341"/>
          </reference>
          <reference field="3" count="1" selected="0">
            <x v="1"/>
          </reference>
          <reference field="4" count="1">
            <x v="42"/>
          </reference>
          <reference field="5" count="1" selected="0">
            <x v="175"/>
          </reference>
          <reference field="11" count="1" selected="0">
            <x v="12"/>
          </reference>
        </references>
      </pivotArea>
    </format>
    <format dxfId="22607">
      <pivotArea dataOnly="0" labelOnly="1" outline="0" fieldPosition="0">
        <references count="6">
          <reference field="1" count="1" selected="0">
            <x v="1"/>
          </reference>
          <reference field="2" count="1" selected="0">
            <x v="341"/>
          </reference>
          <reference field="3" count="1" selected="0">
            <x v="1"/>
          </reference>
          <reference field="4" count="1">
            <x v="43"/>
          </reference>
          <reference field="5" count="1" selected="0">
            <x v="636"/>
          </reference>
          <reference field="11" count="1" selected="0">
            <x v="12"/>
          </reference>
        </references>
      </pivotArea>
    </format>
    <format dxfId="22606">
      <pivotArea dataOnly="0" labelOnly="1" outline="0" fieldPosition="0">
        <references count="6">
          <reference field="1" count="1" selected="0">
            <x v="2"/>
          </reference>
          <reference field="2" count="1" selected="0">
            <x v="342"/>
          </reference>
          <reference field="3" count="1" selected="0">
            <x v="1"/>
          </reference>
          <reference field="4" count="1">
            <x v="44"/>
          </reference>
          <reference field="5" count="1" selected="0">
            <x v="201"/>
          </reference>
          <reference field="11" count="1" selected="0">
            <x v="12"/>
          </reference>
        </references>
      </pivotArea>
    </format>
    <format dxfId="22605">
      <pivotArea dataOnly="0" labelOnly="1" outline="0" fieldPosition="0">
        <references count="6">
          <reference field="1" count="1" selected="0">
            <x v="3"/>
          </reference>
          <reference field="2" count="1" selected="0">
            <x v="343"/>
          </reference>
          <reference field="3" count="1" selected="0">
            <x v="1"/>
          </reference>
          <reference field="4" count="1">
            <x v="43"/>
          </reference>
          <reference field="5" count="1" selected="0">
            <x v="682"/>
          </reference>
          <reference field="11" count="1" selected="0">
            <x v="12"/>
          </reference>
        </references>
      </pivotArea>
    </format>
    <format dxfId="22604">
      <pivotArea dataOnly="0" labelOnly="1" outline="0" fieldPosition="0">
        <references count="6">
          <reference field="1" count="1" selected="0">
            <x v="4"/>
          </reference>
          <reference field="2" count="1" selected="0">
            <x v="344"/>
          </reference>
          <reference field="3" count="1" selected="0">
            <x v="1"/>
          </reference>
          <reference field="4" count="1">
            <x v="42"/>
          </reference>
          <reference field="5" count="1" selected="0">
            <x v="243"/>
          </reference>
          <reference field="11" count="1" selected="0">
            <x v="12"/>
          </reference>
        </references>
      </pivotArea>
    </format>
    <format dxfId="22603">
      <pivotArea dataOnly="0" labelOnly="1" outline="0" fieldPosition="0">
        <references count="6">
          <reference field="1" count="1" selected="0">
            <x v="4"/>
          </reference>
          <reference field="2" count="1" selected="0">
            <x v="344"/>
          </reference>
          <reference field="3" count="1" selected="0">
            <x v="1"/>
          </reference>
          <reference field="4" count="1">
            <x v="41"/>
          </reference>
          <reference field="5" count="1" selected="0">
            <x v="703"/>
          </reference>
          <reference field="11" count="1" selected="0">
            <x v="12"/>
          </reference>
        </references>
      </pivotArea>
    </format>
    <format dxfId="22602">
      <pivotArea dataOnly="0" labelOnly="1" outline="0" fieldPosition="0">
        <references count="6">
          <reference field="1" count="1" selected="0">
            <x v="5"/>
          </reference>
          <reference field="2" count="1" selected="0">
            <x v="345"/>
          </reference>
          <reference field="3" count="1" selected="0">
            <x v="1"/>
          </reference>
          <reference field="4" count="1">
            <x v="39"/>
          </reference>
          <reference field="5" count="1" selected="0">
            <x v="266"/>
          </reference>
          <reference field="11" count="1" selected="0">
            <x v="12"/>
          </reference>
        </references>
      </pivotArea>
    </format>
    <format dxfId="22601">
      <pivotArea dataOnly="0" labelOnly="1" outline="0" fieldPosition="0">
        <references count="6">
          <reference field="1" count="1" selected="0">
            <x v="5"/>
          </reference>
          <reference field="2" count="1" selected="0">
            <x v="345"/>
          </reference>
          <reference field="3" count="1" selected="0">
            <x v="1"/>
          </reference>
          <reference field="4" count="1">
            <x v="37"/>
          </reference>
          <reference field="5" count="1" selected="0">
            <x v="723"/>
          </reference>
          <reference field="11" count="1" selected="0">
            <x v="12"/>
          </reference>
        </references>
      </pivotArea>
    </format>
    <format dxfId="22600">
      <pivotArea dataOnly="0" labelOnly="1" outline="0" fieldPosition="0">
        <references count="6">
          <reference field="1" count="1" selected="0">
            <x v="6"/>
          </reference>
          <reference field="2" count="1" selected="0">
            <x v="346"/>
          </reference>
          <reference field="3" count="1" selected="0">
            <x v="1"/>
          </reference>
          <reference field="4" count="1">
            <x v="35"/>
          </reference>
          <reference field="5" count="1" selected="0">
            <x v="286"/>
          </reference>
          <reference field="11" count="1" selected="0">
            <x v="12"/>
          </reference>
        </references>
      </pivotArea>
    </format>
    <format dxfId="22599">
      <pivotArea dataOnly="0" labelOnly="1" outline="0" fieldPosition="0">
        <references count="6">
          <reference field="1" count="1" selected="0">
            <x v="6"/>
          </reference>
          <reference field="2" count="1" selected="0">
            <x v="346"/>
          </reference>
          <reference field="3" count="1" selected="0">
            <x v="1"/>
          </reference>
          <reference field="4" count="1">
            <x v="33"/>
          </reference>
          <reference field="5" count="1" selected="0">
            <x v="744"/>
          </reference>
          <reference field="11" count="1" selected="0">
            <x v="12"/>
          </reference>
        </references>
      </pivotArea>
    </format>
    <format dxfId="22598">
      <pivotArea dataOnly="0" labelOnly="1" outline="0" fieldPosition="0">
        <references count="6">
          <reference field="1" count="1" selected="0">
            <x v="0"/>
          </reference>
          <reference field="2" count="1" selected="0">
            <x v="347"/>
          </reference>
          <reference field="3" count="1" selected="0">
            <x v="1"/>
          </reference>
          <reference field="4" count="1">
            <x v="30"/>
          </reference>
          <reference field="5" count="1" selected="0">
            <x v="308"/>
          </reference>
          <reference field="11" count="1" selected="0">
            <x v="12"/>
          </reference>
        </references>
      </pivotArea>
    </format>
    <format dxfId="22597">
      <pivotArea dataOnly="0" labelOnly="1" outline="0" fieldPosition="0">
        <references count="6">
          <reference field="1" count="1" selected="0">
            <x v="0"/>
          </reference>
          <reference field="2" count="1" selected="0">
            <x v="347"/>
          </reference>
          <reference field="3" count="1" selected="0">
            <x v="1"/>
          </reference>
          <reference field="4" count="1">
            <x v="27"/>
          </reference>
          <reference field="5" count="1" selected="0">
            <x v="771"/>
          </reference>
          <reference field="11" count="1" selected="0">
            <x v="12"/>
          </reference>
        </references>
      </pivotArea>
    </format>
    <format dxfId="22596">
      <pivotArea dataOnly="0" labelOnly="1" outline="0" fieldPosition="0">
        <references count="6">
          <reference field="1" count="1" selected="0">
            <x v="1"/>
          </reference>
          <reference field="2" count="1" selected="0">
            <x v="348"/>
          </reference>
          <reference field="3" count="1" selected="0">
            <x v="1"/>
          </reference>
          <reference field="4" count="1">
            <x v="25"/>
          </reference>
          <reference field="5" count="1" selected="0">
            <x v="333"/>
          </reference>
          <reference field="11" count="1" selected="0">
            <x v="12"/>
          </reference>
        </references>
      </pivotArea>
    </format>
    <format dxfId="22595">
      <pivotArea dataOnly="0" labelOnly="1" outline="0" fieldPosition="0">
        <references count="6">
          <reference field="1" count="1" selected="0">
            <x v="1"/>
          </reference>
          <reference field="2" count="1" selected="0">
            <x v="348"/>
          </reference>
          <reference field="3" count="1" selected="0">
            <x v="1"/>
          </reference>
          <reference field="4" count="1">
            <x v="22"/>
          </reference>
          <reference field="5" count="1" selected="0">
            <x v="796"/>
          </reference>
          <reference field="11" count="1" selected="0">
            <x v="12"/>
          </reference>
        </references>
      </pivotArea>
    </format>
    <format dxfId="22594">
      <pivotArea dataOnly="0" labelOnly="1" outline="0" fieldPosition="0">
        <references count="6">
          <reference field="1" count="1" selected="0">
            <x v="2"/>
          </reference>
          <reference field="2" count="1" selected="0">
            <x v="349"/>
          </reference>
          <reference field="3" count="1" selected="0">
            <x v="1"/>
          </reference>
          <reference field="4" count="1">
            <x v="19"/>
          </reference>
          <reference field="5" count="1" selected="0">
            <x v="363"/>
          </reference>
          <reference field="11" count="1" selected="0">
            <x v="12"/>
          </reference>
        </references>
      </pivotArea>
    </format>
    <format dxfId="22593">
      <pivotArea dataOnly="0" labelOnly="1" outline="0" fieldPosition="0">
        <references count="6">
          <reference field="1" count="1" selected="0">
            <x v="2"/>
          </reference>
          <reference field="2" count="1" selected="0">
            <x v="349"/>
          </reference>
          <reference field="3" count="1" selected="0">
            <x v="1"/>
          </reference>
          <reference field="4" count="1">
            <x v="17"/>
          </reference>
          <reference field="5" count="1" selected="0">
            <x v="830"/>
          </reference>
          <reference field="11" count="1" selected="0">
            <x v="12"/>
          </reference>
        </references>
      </pivotArea>
    </format>
    <format dxfId="22592">
      <pivotArea dataOnly="0" labelOnly="1" outline="0" fieldPosition="0">
        <references count="6">
          <reference field="1" count="1" selected="0">
            <x v="3"/>
          </reference>
          <reference field="2" count="1" selected="0">
            <x v="350"/>
          </reference>
          <reference field="3" count="1" selected="0">
            <x v="1"/>
          </reference>
          <reference field="4" count="1">
            <x v="15"/>
          </reference>
          <reference field="5" count="1" selected="0">
            <x v="398"/>
          </reference>
          <reference field="11" count="1" selected="0">
            <x v="12"/>
          </reference>
        </references>
      </pivotArea>
    </format>
    <format dxfId="22591">
      <pivotArea dataOnly="0" labelOnly="1" outline="0" fieldPosition="0">
        <references count="6">
          <reference field="1" count="1" selected="0">
            <x v="3"/>
          </reference>
          <reference field="2" count="1" selected="0">
            <x v="350"/>
          </reference>
          <reference field="3" count="1" selected="0">
            <x v="1"/>
          </reference>
          <reference field="4" count="1">
            <x v="14"/>
          </reference>
          <reference field="5" count="1" selected="0">
            <x v="865"/>
          </reference>
          <reference field="11" count="1" selected="0">
            <x v="12"/>
          </reference>
        </references>
      </pivotArea>
    </format>
    <format dxfId="22590">
      <pivotArea dataOnly="0" labelOnly="1" outline="0" fieldPosition="0">
        <references count="6">
          <reference field="1" count="1" selected="0">
            <x v="5"/>
          </reference>
          <reference field="2" count="1" selected="0">
            <x v="352"/>
          </reference>
          <reference field="3" count="1" selected="0">
            <x v="1"/>
          </reference>
          <reference field="4" count="1">
            <x v="15"/>
          </reference>
          <reference field="5" count="1" selected="0">
            <x v="12"/>
          </reference>
          <reference field="11" count="1" selected="0">
            <x v="12"/>
          </reference>
        </references>
      </pivotArea>
    </format>
    <format dxfId="22589">
      <pivotArea dataOnly="0" labelOnly="1" outline="0" fieldPosition="0">
        <references count="6">
          <reference field="1" count="1" selected="0">
            <x v="5"/>
          </reference>
          <reference field="2" count="1" selected="0">
            <x v="352"/>
          </reference>
          <reference field="3" count="1" selected="0">
            <x v="1"/>
          </reference>
          <reference field="4" count="1">
            <x v="18"/>
          </reference>
          <reference field="5" count="1" selected="0">
            <x v="474"/>
          </reference>
          <reference field="11" count="1" selected="0">
            <x v="12"/>
          </reference>
        </references>
      </pivotArea>
    </format>
    <format dxfId="22588">
      <pivotArea dataOnly="0" labelOnly="1" outline="0" fieldPosition="0">
        <references count="6">
          <reference field="1" count="1" selected="0">
            <x v="6"/>
          </reference>
          <reference field="2" count="1" selected="0">
            <x v="353"/>
          </reference>
          <reference field="3" count="1" selected="0">
            <x v="1"/>
          </reference>
          <reference field="4" count="1">
            <x v="21"/>
          </reference>
          <reference field="5" count="1" selected="0">
            <x v="53"/>
          </reference>
          <reference field="11" count="1" selected="0">
            <x v="12"/>
          </reference>
        </references>
      </pivotArea>
    </format>
    <format dxfId="22587">
      <pivotArea dataOnly="0" labelOnly="1" outline="0" fieldPosition="0">
        <references count="6">
          <reference field="1" count="1" selected="0">
            <x v="6"/>
          </reference>
          <reference field="2" count="1" selected="0">
            <x v="353"/>
          </reference>
          <reference field="3" count="1" selected="0">
            <x v="1"/>
          </reference>
          <reference field="4" count="1">
            <x v="25"/>
          </reference>
          <reference field="5" count="1" selected="0">
            <x v="515"/>
          </reference>
          <reference field="11" count="1" selected="0">
            <x v="12"/>
          </reference>
        </references>
      </pivotArea>
    </format>
    <format dxfId="22586">
      <pivotArea dataOnly="0" labelOnly="1" outline="0" fieldPosition="0">
        <references count="6">
          <reference field="1" count="1" selected="0">
            <x v="0"/>
          </reference>
          <reference field="2" count="1" selected="0">
            <x v="354"/>
          </reference>
          <reference field="3" count="1" selected="0">
            <x v="1"/>
          </reference>
          <reference field="4" count="1">
            <x v="31"/>
          </reference>
          <reference field="5" count="1" selected="0">
            <x v="87"/>
          </reference>
          <reference field="11" count="1" selected="0">
            <x v="12"/>
          </reference>
        </references>
      </pivotArea>
    </format>
    <format dxfId="22585">
      <pivotArea dataOnly="0" labelOnly="1" outline="0" fieldPosition="0">
        <references count="6">
          <reference field="1" count="1" selected="0">
            <x v="0"/>
          </reference>
          <reference field="2" count="1" selected="0">
            <x v="354"/>
          </reference>
          <reference field="3" count="1" selected="0">
            <x v="1"/>
          </reference>
          <reference field="4" count="1">
            <x v="36"/>
          </reference>
          <reference field="5" count="1" selected="0">
            <x v="558"/>
          </reference>
          <reference field="11" count="1" selected="0">
            <x v="12"/>
          </reference>
        </references>
      </pivotArea>
    </format>
    <format dxfId="22584">
      <pivotArea dataOnly="0" labelOnly="1" outline="0" fieldPosition="0">
        <references count="6">
          <reference field="1" count="1" selected="0">
            <x v="1"/>
          </reference>
          <reference field="2" count="1" selected="0">
            <x v="355"/>
          </reference>
          <reference field="3" count="1" selected="0">
            <x v="1"/>
          </reference>
          <reference field="4" count="1">
            <x v="42"/>
          </reference>
          <reference field="5" count="1" selected="0">
            <x v="130"/>
          </reference>
          <reference field="11" count="1" selected="0">
            <x v="12"/>
          </reference>
        </references>
      </pivotArea>
    </format>
    <format dxfId="22583">
      <pivotArea dataOnly="0" labelOnly="1" outline="0" fieldPosition="0">
        <references count="6">
          <reference field="1" count="1" selected="0">
            <x v="1"/>
          </reference>
          <reference field="2" count="1" selected="0">
            <x v="355"/>
          </reference>
          <reference field="3" count="1" selected="0">
            <x v="1"/>
          </reference>
          <reference field="4" count="1">
            <x v="47"/>
          </reference>
          <reference field="5" count="1" selected="0">
            <x v="596"/>
          </reference>
          <reference field="11" count="1" selected="0">
            <x v="12"/>
          </reference>
        </references>
      </pivotArea>
    </format>
    <format dxfId="22582">
      <pivotArea dataOnly="0" labelOnly="1" outline="0" fieldPosition="0">
        <references count="6">
          <reference field="1" count="1" selected="0">
            <x v="2"/>
          </reference>
          <reference field="2" count="1" selected="0">
            <x v="356"/>
          </reference>
          <reference field="3" count="1" selected="0">
            <x v="1"/>
          </reference>
          <reference field="4" count="1">
            <x v="53"/>
          </reference>
          <reference field="5" count="1" selected="0">
            <x v="163"/>
          </reference>
          <reference field="11" count="1" selected="0">
            <x v="12"/>
          </reference>
        </references>
      </pivotArea>
    </format>
    <format dxfId="22581">
      <pivotArea dataOnly="0" labelOnly="1" outline="0" fieldPosition="0">
        <references count="6">
          <reference field="1" count="1" selected="0">
            <x v="2"/>
          </reference>
          <reference field="2" count="1" selected="0">
            <x v="356"/>
          </reference>
          <reference field="3" count="1" selected="0">
            <x v="1"/>
          </reference>
          <reference field="4" count="1">
            <x v="57"/>
          </reference>
          <reference field="5" count="1" selected="0">
            <x v="627"/>
          </reference>
          <reference field="11" count="1" selected="0">
            <x v="12"/>
          </reference>
        </references>
      </pivotArea>
    </format>
    <format dxfId="22580">
      <pivotArea dataOnly="0" labelOnly="1" outline="0" fieldPosition="0">
        <references count="6">
          <reference field="1" count="1" selected="0">
            <x v="3"/>
          </reference>
          <reference field="2" count="1" selected="0">
            <x v="357"/>
          </reference>
          <reference field="3" count="1" selected="0">
            <x v="1"/>
          </reference>
          <reference field="4" count="1">
            <x v="61"/>
          </reference>
          <reference field="5" count="1" selected="0">
            <x v="199"/>
          </reference>
          <reference field="11" count="1" selected="0">
            <x v="12"/>
          </reference>
        </references>
      </pivotArea>
    </format>
    <format dxfId="22579">
      <pivotArea dataOnly="0" labelOnly="1" outline="0" fieldPosition="0">
        <references count="6">
          <reference field="1" count="1" selected="0">
            <x v="3"/>
          </reference>
          <reference field="2" count="1" selected="0">
            <x v="357"/>
          </reference>
          <reference field="3" count="1" selected="0">
            <x v="1"/>
          </reference>
          <reference field="4" count="1">
            <x v="65"/>
          </reference>
          <reference field="5" count="1" selected="0">
            <x v="663"/>
          </reference>
          <reference field="11" count="1" selected="0">
            <x v="12"/>
          </reference>
        </references>
      </pivotArea>
    </format>
    <format dxfId="22578">
      <pivotArea dataOnly="0" labelOnly="1" outline="0" fieldPosition="0">
        <references count="6">
          <reference field="1" count="1" selected="0">
            <x v="4"/>
          </reference>
          <reference field="2" count="1" selected="0">
            <x v="358"/>
          </reference>
          <reference field="3" count="1" selected="0">
            <x v="1"/>
          </reference>
          <reference field="4" count="1">
            <x v="67"/>
          </reference>
          <reference field="5" count="1" selected="0">
            <x v="225"/>
          </reference>
          <reference field="11" count="1" selected="0">
            <x v="12"/>
          </reference>
        </references>
      </pivotArea>
    </format>
    <format dxfId="22577">
      <pivotArea dataOnly="0" labelOnly="1" outline="0" fieldPosition="0">
        <references count="6">
          <reference field="1" count="1" selected="0">
            <x v="4"/>
          </reference>
          <reference field="2" count="1" selected="0">
            <x v="358"/>
          </reference>
          <reference field="3" count="1" selected="0">
            <x v="1"/>
          </reference>
          <reference field="4" count="1">
            <x v="69"/>
          </reference>
          <reference field="5" count="1" selected="0">
            <x v="693"/>
          </reference>
          <reference field="11" count="1" selected="0">
            <x v="12"/>
          </reference>
        </references>
      </pivotArea>
    </format>
    <format dxfId="22576">
      <pivotArea dataOnly="0" labelOnly="1" outline="0" fieldPosition="0">
        <references count="6">
          <reference field="1" count="1" selected="0">
            <x v="5"/>
          </reference>
          <reference field="2" count="1" selected="0">
            <x v="359"/>
          </reference>
          <reference field="3" count="1" selected="0">
            <x v="1"/>
          </reference>
          <reference field="4" count="1">
            <x v="68"/>
          </reference>
          <reference field="5" count="1" selected="0">
            <x v="722"/>
          </reference>
          <reference field="11" count="1" selected="0">
            <x v="12"/>
          </reference>
        </references>
      </pivotArea>
    </format>
    <format dxfId="22575">
      <pivotArea dataOnly="0" labelOnly="1" outline="0" fieldPosition="0">
        <references count="6">
          <reference field="1" count="1" selected="0">
            <x v="6"/>
          </reference>
          <reference field="2" count="1" selected="0">
            <x v="360"/>
          </reference>
          <reference field="3" count="1" selected="0">
            <x v="1"/>
          </reference>
          <reference field="4" count="1">
            <x v="66"/>
          </reference>
          <reference field="5" count="1" selected="0">
            <x v="288"/>
          </reference>
          <reference field="11" count="1" selected="0">
            <x v="12"/>
          </reference>
        </references>
      </pivotArea>
    </format>
    <format dxfId="22574">
      <pivotArea dataOnly="0" labelOnly="1" outline="0" fieldPosition="0">
        <references count="6">
          <reference field="1" count="1" selected="0">
            <x v="6"/>
          </reference>
          <reference field="2" count="1" selected="0">
            <x v="360"/>
          </reference>
          <reference field="3" count="1" selected="0">
            <x v="1"/>
          </reference>
          <reference field="4" count="1">
            <x v="63"/>
          </reference>
          <reference field="5" count="1" selected="0">
            <x v="754"/>
          </reference>
          <reference field="11" count="1" selected="0">
            <x v="12"/>
          </reference>
        </references>
      </pivotArea>
    </format>
    <format dxfId="22573">
      <pivotArea dataOnly="0" labelOnly="1" outline="0" fieldPosition="0">
        <references count="6">
          <reference field="1" count="1" selected="0">
            <x v="0"/>
          </reference>
          <reference field="2" count="1" selected="0">
            <x v="361"/>
          </reference>
          <reference field="3" count="1" selected="0">
            <x v="1"/>
          </reference>
          <reference field="4" count="1">
            <x v="59"/>
          </reference>
          <reference field="5" count="1" selected="0">
            <x v="318"/>
          </reference>
          <reference field="11" count="1" selected="0">
            <x v="12"/>
          </reference>
        </references>
      </pivotArea>
    </format>
    <format dxfId="22572">
      <pivotArea dataOnly="0" labelOnly="1" outline="0" fieldPosition="0">
        <references count="6">
          <reference field="1" count="1" selected="0">
            <x v="0"/>
          </reference>
          <reference field="2" count="1" selected="0">
            <x v="361"/>
          </reference>
          <reference field="3" count="1" selected="0">
            <x v="1"/>
          </reference>
          <reference field="4" count="1">
            <x v="54"/>
          </reference>
          <reference field="5" count="1" selected="0">
            <x v="784"/>
          </reference>
          <reference field="11" count="1" selected="0">
            <x v="12"/>
          </reference>
        </references>
      </pivotArea>
    </format>
    <format dxfId="22571">
      <pivotArea dataOnly="0" labelOnly="1" outline="0" fieldPosition="0">
        <references count="6">
          <reference field="1" count="1" selected="0">
            <x v="1"/>
          </reference>
          <reference field="2" count="1" selected="0">
            <x v="362"/>
          </reference>
          <reference field="3" count="1" selected="0">
            <x v="1"/>
          </reference>
          <reference field="4" count="1">
            <x v="48"/>
          </reference>
          <reference field="5" count="1" selected="0">
            <x v="351"/>
          </reference>
          <reference field="11" count="1" selected="0">
            <x v="12"/>
          </reference>
        </references>
      </pivotArea>
    </format>
    <format dxfId="22570">
      <pivotArea dataOnly="0" labelOnly="1" outline="0" fieldPosition="0">
        <references count="6">
          <reference field="1" count="1" selected="0">
            <x v="1"/>
          </reference>
          <reference field="2" count="1" selected="0">
            <x v="362"/>
          </reference>
          <reference field="3" count="1" selected="0">
            <x v="1"/>
          </reference>
          <reference field="4" count="1">
            <x v="43"/>
          </reference>
          <reference field="5" count="1" selected="0">
            <x v="817"/>
          </reference>
          <reference field="11" count="1" selected="0">
            <x v="12"/>
          </reference>
        </references>
      </pivotArea>
    </format>
    <format dxfId="22569">
      <pivotArea dataOnly="0" labelOnly="1" outline="0" fieldPosition="0">
        <references count="6">
          <reference field="1" count="1" selected="0">
            <x v="2"/>
          </reference>
          <reference field="2" count="1" selected="0">
            <x v="363"/>
          </reference>
          <reference field="3" count="1" selected="0">
            <x v="1"/>
          </reference>
          <reference field="4" count="1">
            <x v="37"/>
          </reference>
          <reference field="5" count="1" selected="0">
            <x v="385"/>
          </reference>
          <reference field="11" count="1" selected="0">
            <x v="12"/>
          </reference>
        </references>
      </pivotArea>
    </format>
    <format dxfId="22568">
      <pivotArea dataOnly="0" labelOnly="1" outline="0" fieldPosition="0">
        <references count="6">
          <reference field="1" count="1" selected="0">
            <x v="2"/>
          </reference>
          <reference field="2" count="1" selected="0">
            <x v="363"/>
          </reference>
          <reference field="3" count="1" selected="0">
            <x v="1"/>
          </reference>
          <reference field="4" count="1">
            <x v="31"/>
          </reference>
          <reference field="5" count="1" selected="0">
            <x v="852"/>
          </reference>
          <reference field="11" count="1" selected="0">
            <x v="12"/>
          </reference>
        </references>
      </pivotArea>
    </format>
    <format dxfId="22567">
      <pivotArea dataOnly="0" labelOnly="1" outline="0" fieldPosition="0">
        <references count="6">
          <reference field="1" count="1" selected="0">
            <x v="3"/>
          </reference>
          <reference field="2" count="1" selected="0">
            <x v="364"/>
          </reference>
          <reference field="3" count="1" selected="0">
            <x v="1"/>
          </reference>
          <reference field="4" count="1">
            <x v="25"/>
          </reference>
          <reference field="5" count="1" selected="0">
            <x v="420"/>
          </reference>
          <reference field="11" count="1" selected="0">
            <x v="12"/>
          </reference>
        </references>
      </pivotArea>
    </format>
    <format dxfId="22566">
      <pivotArea dataOnly="0" labelOnly="1" outline="0" fieldPosition="0">
        <references count="6">
          <reference field="1" count="1" selected="0">
            <x v="3"/>
          </reference>
          <reference field="2" count="1" selected="0">
            <x v="364"/>
          </reference>
          <reference field="3" count="1" selected="0">
            <x v="1"/>
          </reference>
          <reference field="4" count="1">
            <x v="21"/>
          </reference>
          <reference field="5" count="1" selected="0">
            <x v="883"/>
          </reference>
          <reference field="11" count="1" selected="0">
            <x v="12"/>
          </reference>
        </references>
      </pivotArea>
    </format>
    <format dxfId="22565">
      <pivotArea dataOnly="0" labelOnly="1" outline="0" fieldPosition="0">
        <references count="7">
          <reference field="1" count="1" selected="0">
            <x v="3"/>
          </reference>
          <reference field="2" count="1" selected="0">
            <x v="0"/>
          </reference>
          <reference field="3" count="1" selected="0">
            <x v="1"/>
          </reference>
          <reference field="4" count="1" selected="0">
            <x v="39"/>
          </reference>
          <reference field="5" count="1" selected="0">
            <x v="116"/>
          </reference>
          <reference field="6" count="1">
            <x v="191"/>
          </reference>
          <reference field="11" count="1" selected="0">
            <x v="1"/>
          </reference>
        </references>
      </pivotArea>
    </format>
    <format dxfId="22564">
      <pivotArea dataOnly="0" labelOnly="1" outline="0" fieldPosition="0">
        <references count="7">
          <reference field="1" count="1" selected="0">
            <x v="3"/>
          </reference>
          <reference field="2" count="1" selected="0">
            <x v="0"/>
          </reference>
          <reference field="3" count="1" selected="0">
            <x v="0"/>
          </reference>
          <reference field="4" count="1" selected="0">
            <x v="39"/>
          </reference>
          <reference field="5" count="1" selected="0">
            <x v="343"/>
          </reference>
          <reference field="6" count="1">
            <x v="48"/>
          </reference>
          <reference field="11" count="1" selected="0">
            <x v="1"/>
          </reference>
        </references>
      </pivotArea>
    </format>
    <format dxfId="22563">
      <pivotArea dataOnly="0" labelOnly="1" outline="0" fieldPosition="0">
        <references count="7">
          <reference field="1" count="1" selected="0">
            <x v="3"/>
          </reference>
          <reference field="2" count="1" selected="0">
            <x v="0"/>
          </reference>
          <reference field="3" count="1" selected="0">
            <x v="1"/>
          </reference>
          <reference field="4" count="1" selected="0">
            <x v="44"/>
          </reference>
          <reference field="5" count="1" selected="0">
            <x v="583"/>
          </reference>
          <reference field="6" count="1">
            <x v="196"/>
          </reference>
          <reference field="11" count="1" selected="0">
            <x v="1"/>
          </reference>
        </references>
      </pivotArea>
    </format>
    <format dxfId="22562">
      <pivotArea dataOnly="0" labelOnly="1" outline="0" fieldPosition="0">
        <references count="7">
          <reference field="1" count="1" selected="0">
            <x v="3"/>
          </reference>
          <reference field="2" count="1" selected="0">
            <x v="0"/>
          </reference>
          <reference field="3" count="1" selected="0">
            <x v="0"/>
          </reference>
          <reference field="4" count="1" selected="0">
            <x v="44"/>
          </reference>
          <reference field="5" count="1" selected="0">
            <x v="814"/>
          </reference>
          <reference field="6" count="1">
            <x v="47"/>
          </reference>
          <reference field="11" count="1" selected="0">
            <x v="1"/>
          </reference>
        </references>
      </pivotArea>
    </format>
    <format dxfId="22561">
      <pivotArea dataOnly="0" labelOnly="1" outline="0" fieldPosition="0">
        <references count="7">
          <reference field="1" count="1" selected="0">
            <x v="4"/>
          </reference>
          <reference field="2" count="1" selected="0">
            <x v="1"/>
          </reference>
          <reference field="3" count="1" selected="0">
            <x v="1"/>
          </reference>
          <reference field="4" count="1" selected="0">
            <x v="49"/>
          </reference>
          <reference field="5" count="1" selected="0">
            <x v="155"/>
          </reference>
          <reference field="6" count="1">
            <x v="209"/>
          </reference>
          <reference field="11" count="1" selected="0">
            <x v="1"/>
          </reference>
        </references>
      </pivotArea>
    </format>
    <format dxfId="22560">
      <pivotArea dataOnly="0" labelOnly="1" outline="0" fieldPosition="0">
        <references count="7">
          <reference field="1" count="1" selected="0">
            <x v="4"/>
          </reference>
          <reference field="2" count="1" selected="0">
            <x v="1"/>
          </reference>
          <reference field="3" count="1" selected="0">
            <x v="0"/>
          </reference>
          <reference field="4" count="1" selected="0">
            <x v="49"/>
          </reference>
          <reference field="5" count="1" selected="0">
            <x v="386"/>
          </reference>
          <reference field="6" count="1">
            <x v="30"/>
          </reference>
          <reference field="11" count="1" selected="0">
            <x v="1"/>
          </reference>
        </references>
      </pivotArea>
    </format>
    <format dxfId="22559">
      <pivotArea dataOnly="0" labelOnly="1" outline="0" fieldPosition="0">
        <references count="7">
          <reference field="1" count="1" selected="0">
            <x v="4"/>
          </reference>
          <reference field="2" count="1" selected="0">
            <x v="1"/>
          </reference>
          <reference field="3" count="1" selected="0">
            <x v="1"/>
          </reference>
          <reference field="4" count="1" selected="0">
            <x v="54"/>
          </reference>
          <reference field="5" count="1" selected="0">
            <x v="620"/>
          </reference>
          <reference field="6" count="1">
            <x v="208"/>
          </reference>
          <reference field="11" count="1" selected="0">
            <x v="1"/>
          </reference>
        </references>
      </pivotArea>
    </format>
    <format dxfId="22558">
      <pivotArea dataOnly="0" labelOnly="1" outline="0" fieldPosition="0">
        <references count="7">
          <reference field="1" count="1" selected="0">
            <x v="4"/>
          </reference>
          <reference field="2" count="1" selected="0">
            <x v="1"/>
          </reference>
          <reference field="3" count="1" selected="0">
            <x v="0"/>
          </reference>
          <reference field="4" count="1" selected="0">
            <x v="54"/>
          </reference>
          <reference field="5" count="1" selected="0">
            <x v="848"/>
          </reference>
          <reference field="6" count="1">
            <x v="33"/>
          </reference>
          <reference field="11" count="1" selected="0">
            <x v="1"/>
          </reference>
        </references>
      </pivotArea>
    </format>
    <format dxfId="22557">
      <pivotArea dataOnly="0" labelOnly="1" outline="0" fieldPosition="0">
        <references count="7">
          <reference field="1" count="1" selected="0">
            <x v="5"/>
          </reference>
          <reference field="2" count="1" selected="0">
            <x v="2"/>
          </reference>
          <reference field="3" count="1" selected="0">
            <x v="1"/>
          </reference>
          <reference field="4" count="1" selected="0">
            <x v="58"/>
          </reference>
          <reference field="5" count="1" selected="0">
            <x v="191"/>
          </reference>
          <reference field="6" count="1">
            <x v="222"/>
          </reference>
          <reference field="11" count="1" selected="0">
            <x v="1"/>
          </reference>
        </references>
      </pivotArea>
    </format>
    <format dxfId="22556">
      <pivotArea dataOnly="0" labelOnly="1" outline="0" fieldPosition="0">
        <references count="7">
          <reference field="1" count="1" selected="0">
            <x v="5"/>
          </reference>
          <reference field="2" count="1" selected="0">
            <x v="2"/>
          </reference>
          <reference field="3" count="1" selected="0">
            <x v="0"/>
          </reference>
          <reference field="4" count="1" selected="0">
            <x v="58"/>
          </reference>
          <reference field="5" count="1" selected="0">
            <x v="422"/>
          </reference>
          <reference field="6" count="1">
            <x v="16"/>
          </reference>
          <reference field="11" count="1" selected="0">
            <x v="1"/>
          </reference>
        </references>
      </pivotArea>
    </format>
    <format dxfId="22555">
      <pivotArea dataOnly="0" labelOnly="1" outline="0" fieldPosition="0">
        <references count="7">
          <reference field="1" count="1" selected="0">
            <x v="5"/>
          </reference>
          <reference field="2" count="1" selected="0">
            <x v="2"/>
          </reference>
          <reference field="3" count="1" selected="0">
            <x v="1"/>
          </reference>
          <reference field="4" count="1" selected="0">
            <x v="61"/>
          </reference>
          <reference field="5" count="1" selected="0">
            <x v="655"/>
          </reference>
          <reference field="6" count="1">
            <x v="215"/>
          </reference>
          <reference field="11" count="1" selected="0">
            <x v="1"/>
          </reference>
        </references>
      </pivotArea>
    </format>
    <format dxfId="22554">
      <pivotArea dataOnly="0" labelOnly="1" outline="0" fieldPosition="0">
        <references count="7">
          <reference field="1" count="1" selected="0">
            <x v="5"/>
          </reference>
          <reference field="2" count="1" selected="0">
            <x v="2"/>
          </reference>
          <reference field="3" count="1" selected="0">
            <x v="0"/>
          </reference>
          <reference field="4" count="1" selected="0">
            <x v="61"/>
          </reference>
          <reference field="5" count="1" selected="0">
            <x v="878"/>
          </reference>
          <reference field="6" count="1">
            <x v="24"/>
          </reference>
          <reference field="11" count="1" selected="0">
            <x v="1"/>
          </reference>
        </references>
      </pivotArea>
    </format>
    <format dxfId="22553">
      <pivotArea dataOnly="0" labelOnly="1" outline="0" fieldPosition="0">
        <references count="7">
          <reference field="1" count="1" selected="0">
            <x v="6"/>
          </reference>
          <reference field="2" count="1" selected="0">
            <x v="3"/>
          </reference>
          <reference field="3" count="1" selected="0">
            <x v="1"/>
          </reference>
          <reference field="4" count="1" selected="0">
            <x v="64"/>
          </reference>
          <reference field="5" count="1" selected="0">
            <x v="219"/>
          </reference>
          <reference field="6" count="1">
            <x v="227"/>
          </reference>
          <reference field="11" count="1" selected="0">
            <x v="1"/>
          </reference>
        </references>
      </pivotArea>
    </format>
    <format dxfId="22552">
      <pivotArea dataOnly="0" labelOnly="1" outline="0" fieldPosition="0">
        <references count="7">
          <reference field="1" count="1" selected="0">
            <x v="6"/>
          </reference>
          <reference field="2" count="1" selected="0">
            <x v="3"/>
          </reference>
          <reference field="3" count="1" selected="0">
            <x v="0"/>
          </reference>
          <reference field="4" count="1" selected="0">
            <x v="64"/>
          </reference>
          <reference field="5" count="1" selected="0">
            <x v="451"/>
          </reference>
          <reference field="6" count="1">
            <x v="276"/>
          </reference>
          <reference field="11" count="1" selected="0">
            <x v="1"/>
          </reference>
        </references>
      </pivotArea>
    </format>
    <format dxfId="22551">
      <pivotArea dataOnly="0" labelOnly="1" outline="0" fieldPosition="0">
        <references count="7">
          <reference field="1" count="1" selected="0">
            <x v="6"/>
          </reference>
          <reference field="2" count="1" selected="0">
            <x v="3"/>
          </reference>
          <reference field="3" count="1" selected="0">
            <x v="1"/>
          </reference>
          <reference field="4" count="1" selected="0">
            <x v="65"/>
          </reference>
          <reference field="5" count="1" selected="0">
            <x v="685"/>
          </reference>
          <reference field="6" count="1">
            <x v="218"/>
          </reference>
          <reference field="11" count="1" selected="0">
            <x v="1"/>
          </reference>
        </references>
      </pivotArea>
    </format>
    <format dxfId="22550">
      <pivotArea dataOnly="0" labelOnly="1" outline="0" fieldPosition="0">
        <references count="7">
          <reference field="1" count="1" selected="0">
            <x v="0"/>
          </reference>
          <reference field="2" count="1" selected="0">
            <x v="4"/>
          </reference>
          <reference field="3" count="1" selected="0">
            <x v="0"/>
          </reference>
          <reference field="4" count="1" selected="0">
            <x v="65"/>
          </reference>
          <reference field="5" count="1" selected="0">
            <x v="13"/>
          </reference>
          <reference field="6" count="1">
            <x v="21"/>
          </reference>
          <reference field="11" count="1" selected="0">
            <x v="1"/>
          </reference>
        </references>
      </pivotArea>
    </format>
    <format dxfId="22549">
      <pivotArea dataOnly="0" labelOnly="1" outline="0" fieldPosition="0">
        <references count="7">
          <reference field="1" count="1" selected="0">
            <x v="0"/>
          </reference>
          <reference field="2" count="1" selected="0">
            <x v="4"/>
          </reference>
          <reference field="3" count="1" selected="0">
            <x v="1"/>
          </reference>
          <reference field="4" count="1" selected="0">
            <x v="66"/>
          </reference>
          <reference field="5" count="1" selected="0">
            <x v="249"/>
          </reference>
          <reference field="6" count="1">
            <x v="228"/>
          </reference>
          <reference field="11" count="1" selected="0">
            <x v="1"/>
          </reference>
        </references>
      </pivotArea>
    </format>
    <format dxfId="22548">
      <pivotArea dataOnly="0" labelOnly="1" outline="0" fieldPosition="0">
        <references count="7">
          <reference field="1" count="1" selected="0">
            <x v="0"/>
          </reference>
          <reference field="2" count="1" selected="0">
            <x v="4"/>
          </reference>
          <reference field="3" count="1" selected="0">
            <x v="0"/>
          </reference>
          <reference field="4" count="1" selected="0">
            <x v="66"/>
          </reference>
          <reference field="5" count="1" selected="0">
            <x v="478"/>
          </reference>
          <reference field="6" count="1">
            <x v="9"/>
          </reference>
          <reference field="11" count="1" selected="0">
            <x v="1"/>
          </reference>
        </references>
      </pivotArea>
    </format>
    <format dxfId="22547">
      <pivotArea dataOnly="0" labelOnly="1" outline="0" fieldPosition="0">
        <references count="7">
          <reference field="1" count="1" selected="0">
            <x v="0"/>
          </reference>
          <reference field="2" count="1" selected="0">
            <x v="4"/>
          </reference>
          <reference field="3" count="1" selected="0">
            <x v="1"/>
          </reference>
          <reference field="4" count="1" selected="0">
            <x v="65"/>
          </reference>
          <reference field="5" count="1" selected="0">
            <x v="714"/>
          </reference>
          <reference field="6" count="1">
            <x v="213"/>
          </reference>
          <reference field="11" count="1" selected="0">
            <x v="1"/>
          </reference>
        </references>
      </pivotArea>
    </format>
    <format dxfId="22546">
      <pivotArea dataOnly="0" labelOnly="1" outline="0" fieldPosition="0">
        <references count="7">
          <reference field="1" count="1" selected="0">
            <x v="1"/>
          </reference>
          <reference field="2" count="1" selected="0">
            <x v="5"/>
          </reference>
          <reference field="3" count="1" selected="0">
            <x v="0"/>
          </reference>
          <reference field="4" count="1" selected="0">
            <x v="65"/>
          </reference>
          <reference field="5" count="1" selected="0">
            <x v="42"/>
          </reference>
          <reference field="6" count="1">
            <x v="23"/>
          </reference>
          <reference field="11" count="1" selected="0">
            <x v="1"/>
          </reference>
        </references>
      </pivotArea>
    </format>
    <format dxfId="22545">
      <pivotArea dataOnly="0" labelOnly="1" outline="0" fieldPosition="0">
        <references count="7">
          <reference field="1" count="1" selected="0">
            <x v="1"/>
          </reference>
          <reference field="2" count="1" selected="0">
            <x v="5"/>
          </reference>
          <reference field="3" count="1" selected="0">
            <x v="1"/>
          </reference>
          <reference field="4" count="1" selected="0">
            <x v="63"/>
          </reference>
          <reference field="5" count="1" selected="0">
            <x v="279"/>
          </reference>
          <reference field="6" count="1">
            <x v="290"/>
          </reference>
          <reference field="11" count="1" selected="0">
            <x v="1"/>
          </reference>
        </references>
      </pivotArea>
    </format>
    <format dxfId="22544">
      <pivotArea dataOnly="0" labelOnly="1" outline="0" fieldPosition="0">
        <references count="7">
          <reference field="1" count="1" selected="0">
            <x v="1"/>
          </reference>
          <reference field="2" count="1" selected="0">
            <x v="5"/>
          </reference>
          <reference field="3" count="1" selected="0">
            <x v="0"/>
          </reference>
          <reference field="4" count="1" selected="0">
            <x v="63"/>
          </reference>
          <reference field="5" count="1" selected="0">
            <x v="502"/>
          </reference>
          <reference field="6" count="1">
            <x v="240"/>
          </reference>
          <reference field="11" count="1" selected="0">
            <x v="1"/>
          </reference>
        </references>
      </pivotArea>
    </format>
    <format dxfId="22543">
      <pivotArea dataOnly="0" labelOnly="1" outline="0" fieldPosition="0">
        <references count="7">
          <reference field="1" count="1" selected="0">
            <x v="1"/>
          </reference>
          <reference field="2" count="1" selected="0">
            <x v="5"/>
          </reference>
          <reference field="3" count="1" selected="0">
            <x v="1"/>
          </reference>
          <reference field="4" count="1" selected="0">
            <x v="61"/>
          </reference>
          <reference field="5" count="1" selected="0">
            <x v="741"/>
          </reference>
          <reference field="6" count="1">
            <x v="204"/>
          </reference>
          <reference field="11" count="1" selected="0">
            <x v="1"/>
          </reference>
        </references>
      </pivotArea>
    </format>
    <format dxfId="22542">
      <pivotArea dataOnly="0" labelOnly="1" outline="0" fieldPosition="0">
        <references count="7">
          <reference field="1" count="1" selected="0">
            <x v="2"/>
          </reference>
          <reference field="2" count="1" selected="0">
            <x v="6"/>
          </reference>
          <reference field="3" count="1" selected="0">
            <x v="0"/>
          </reference>
          <reference field="4" count="1" selected="0">
            <x v="61"/>
          </reference>
          <reference field="5" count="1" selected="0">
            <x v="66"/>
          </reference>
          <reference field="6" count="1">
            <x v="28"/>
          </reference>
          <reference field="11" count="1" selected="0">
            <x v="1"/>
          </reference>
        </references>
      </pivotArea>
    </format>
    <format dxfId="22541">
      <pivotArea dataOnly="0" labelOnly="1" outline="0" fieldPosition="0">
        <references count="7">
          <reference field="1" count="1" selected="0">
            <x v="2"/>
          </reference>
          <reference field="2" count="1" selected="0">
            <x v="6"/>
          </reference>
          <reference field="3" count="1" selected="0">
            <x v="1"/>
          </reference>
          <reference field="4" count="1" selected="0">
            <x v="57"/>
          </reference>
          <reference field="5" count="1" selected="0">
            <x v="305"/>
          </reference>
          <reference field="6" count="1">
            <x v="220"/>
          </reference>
          <reference field="11" count="1" selected="0">
            <x v="1"/>
          </reference>
        </references>
      </pivotArea>
    </format>
    <format dxfId="22540">
      <pivotArea dataOnly="0" labelOnly="1" outline="0" fieldPosition="0">
        <references count="7">
          <reference field="1" count="1" selected="0">
            <x v="2"/>
          </reference>
          <reference field="2" count="1" selected="0">
            <x v="6"/>
          </reference>
          <reference field="3" count="1" selected="0">
            <x v="0"/>
          </reference>
          <reference field="4" count="1" selected="0">
            <x v="57"/>
          </reference>
          <reference field="5" count="1" selected="0">
            <x v="532"/>
          </reference>
          <reference field="6" count="1">
            <x v="25"/>
          </reference>
          <reference field="11" count="1" selected="0">
            <x v="1"/>
          </reference>
        </references>
      </pivotArea>
    </format>
    <format dxfId="22539">
      <pivotArea dataOnly="0" labelOnly="1" outline="0" fieldPosition="0">
        <references count="7">
          <reference field="1" count="1" selected="0">
            <x v="2"/>
          </reference>
          <reference field="2" count="1" selected="0">
            <x v="6"/>
          </reference>
          <reference field="3" count="1" selected="0">
            <x v="1"/>
          </reference>
          <reference field="4" count="1" selected="0">
            <x v="52"/>
          </reference>
          <reference field="5" count="1" selected="0">
            <x v="769"/>
          </reference>
          <reference field="6" count="1">
            <x v="189"/>
          </reference>
          <reference field="11" count="1" selected="0">
            <x v="1"/>
          </reference>
        </references>
      </pivotArea>
    </format>
    <format dxfId="22538">
      <pivotArea dataOnly="0" labelOnly="1" outline="0" fieldPosition="0">
        <references count="7">
          <reference field="1" count="1" selected="0">
            <x v="3"/>
          </reference>
          <reference field="2" count="1" selected="0">
            <x v="7"/>
          </reference>
          <reference field="3" count="1" selected="0">
            <x v="0"/>
          </reference>
          <reference field="4" count="1" selected="0">
            <x v="52"/>
          </reference>
          <reference field="5" count="1" selected="0">
            <x v="87"/>
          </reference>
          <reference field="6" count="1">
            <x v="40"/>
          </reference>
          <reference field="11" count="1" selected="0">
            <x v="1"/>
          </reference>
        </references>
      </pivotArea>
    </format>
    <format dxfId="22537">
      <pivotArea dataOnly="0" labelOnly="1" outline="0" fieldPosition="0">
        <references count="7">
          <reference field="1" count="1" selected="0">
            <x v="3"/>
          </reference>
          <reference field="2" count="1" selected="0">
            <x v="7"/>
          </reference>
          <reference field="3" count="1" selected="0">
            <x v="1"/>
          </reference>
          <reference field="4" count="1" selected="0">
            <x v="47"/>
          </reference>
          <reference field="5" count="1" selected="0">
            <x v="328"/>
          </reference>
          <reference field="6" count="1">
            <x v="203"/>
          </reference>
          <reference field="11" count="1" selected="0">
            <x v="1"/>
          </reference>
        </references>
      </pivotArea>
    </format>
    <format dxfId="22536">
      <pivotArea dataOnly="0" labelOnly="1" outline="0" fieldPosition="0">
        <references count="7">
          <reference field="1" count="1" selected="0">
            <x v="3"/>
          </reference>
          <reference field="2" count="1" selected="0">
            <x v="7"/>
          </reference>
          <reference field="3" count="1" selected="0">
            <x v="0"/>
          </reference>
          <reference field="4" count="1" selected="0">
            <x v="47"/>
          </reference>
          <reference field="5" count="1" selected="0">
            <x v="556"/>
          </reference>
          <reference field="6" count="1">
            <x v="44"/>
          </reference>
          <reference field="11" count="1" selected="0">
            <x v="1"/>
          </reference>
        </references>
      </pivotArea>
    </format>
    <format dxfId="22535">
      <pivotArea dataOnly="0" labelOnly="1" outline="0" fieldPosition="0">
        <references count="7">
          <reference field="1" count="1" selected="0">
            <x v="3"/>
          </reference>
          <reference field="2" count="1" selected="0">
            <x v="7"/>
          </reference>
          <reference field="3" count="1" selected="0">
            <x v="1"/>
          </reference>
          <reference field="4" count="1" selected="0">
            <x v="42"/>
          </reference>
          <reference field="5" count="1" selected="0">
            <x v="790"/>
          </reference>
          <reference field="6" count="1">
            <x v="169"/>
          </reference>
          <reference field="11" count="1" selected="0">
            <x v="1"/>
          </reference>
        </references>
      </pivotArea>
    </format>
    <format dxfId="22534">
      <pivotArea dataOnly="0" labelOnly="1" outline="0" fieldPosition="0">
        <references count="7">
          <reference field="1" count="1" selected="0">
            <x v="4"/>
          </reference>
          <reference field="2" count="1" selected="0">
            <x v="8"/>
          </reference>
          <reference field="3" count="1" selected="0">
            <x v="0"/>
          </reference>
          <reference field="4" count="1" selected="0">
            <x v="42"/>
          </reference>
          <reference field="5" count="1" selected="0">
            <x v="116"/>
          </reference>
          <reference field="6" count="1">
            <x v="57"/>
          </reference>
          <reference field="11" count="1" selected="0">
            <x v="1"/>
          </reference>
        </references>
      </pivotArea>
    </format>
    <format dxfId="22533">
      <pivotArea dataOnly="0" labelOnly="1" outline="0" fieldPosition="0">
        <references count="7">
          <reference field="1" count="1" selected="0">
            <x v="4"/>
          </reference>
          <reference field="2" count="1" selected="0">
            <x v="8"/>
          </reference>
          <reference field="3" count="1" selected="0">
            <x v="1"/>
          </reference>
          <reference field="4" count="1" selected="0">
            <x v="36"/>
          </reference>
          <reference field="5" count="1" selected="0">
            <x v="355"/>
          </reference>
          <reference field="6" count="1">
            <x v="183"/>
          </reference>
          <reference field="11" count="1" selected="0">
            <x v="1"/>
          </reference>
        </references>
      </pivotArea>
    </format>
    <format dxfId="22532">
      <pivotArea dataOnly="0" labelOnly="1" outline="0" fieldPosition="0">
        <references count="7">
          <reference field="1" count="1" selected="0">
            <x v="4"/>
          </reference>
          <reference field="2" count="1" selected="0">
            <x v="8"/>
          </reference>
          <reference field="3" count="1" selected="0">
            <x v="0"/>
          </reference>
          <reference field="4" count="1" selected="0">
            <x v="36"/>
          </reference>
          <reference field="5" count="1" selected="0">
            <x v="582"/>
          </reference>
          <reference field="6" count="1">
            <x v="65"/>
          </reference>
          <reference field="11" count="1" selected="0">
            <x v="1"/>
          </reference>
        </references>
      </pivotArea>
    </format>
    <format dxfId="22531">
      <pivotArea dataOnly="0" labelOnly="1" outline="0" fieldPosition="0">
        <references count="7">
          <reference field="1" count="1" selected="0">
            <x v="4"/>
          </reference>
          <reference field="2" count="1" selected="0">
            <x v="8"/>
          </reference>
          <reference field="3" count="1" selected="0">
            <x v="1"/>
          </reference>
          <reference field="4" count="1" selected="0">
            <x v="30"/>
          </reference>
          <reference field="5" count="1" selected="0">
            <x v="819"/>
          </reference>
          <reference field="6" count="1">
            <x v="150"/>
          </reference>
          <reference field="11" count="1" selected="0">
            <x v="1"/>
          </reference>
        </references>
      </pivotArea>
    </format>
    <format dxfId="22530">
      <pivotArea dataOnly="0" labelOnly="1" outline="0" fieldPosition="0">
        <references count="7">
          <reference field="1" count="1" selected="0">
            <x v="5"/>
          </reference>
          <reference field="2" count="1" selected="0">
            <x v="9"/>
          </reference>
          <reference field="3" count="1" selected="0">
            <x v="0"/>
          </reference>
          <reference field="4" count="1" selected="0">
            <x v="30"/>
          </reference>
          <reference field="5" count="1" selected="0">
            <x v="145"/>
          </reference>
          <reference field="6" count="1">
            <x v="75"/>
          </reference>
          <reference field="11" count="1" selected="0">
            <x v="1"/>
          </reference>
        </references>
      </pivotArea>
    </format>
    <format dxfId="22529">
      <pivotArea dataOnly="0" labelOnly="1" outline="0" fieldPosition="0">
        <references count="7">
          <reference field="1" count="1" selected="0">
            <x v="5"/>
          </reference>
          <reference field="2" count="1" selected="0">
            <x v="9"/>
          </reference>
          <reference field="3" count="1" selected="0">
            <x v="1"/>
          </reference>
          <reference field="4" count="1" selected="0">
            <x v="24"/>
          </reference>
          <reference field="5" count="1" selected="0">
            <x v="386"/>
          </reference>
          <reference field="6" count="1">
            <x v="158"/>
          </reference>
          <reference field="11" count="1" selected="0">
            <x v="1"/>
          </reference>
        </references>
      </pivotArea>
    </format>
    <format dxfId="22528">
      <pivotArea dataOnly="0" labelOnly="1" outline="0" fieldPosition="0">
        <references count="7">
          <reference field="1" count="1" selected="0">
            <x v="5"/>
          </reference>
          <reference field="2" count="1" selected="0">
            <x v="9"/>
          </reference>
          <reference field="3" count="1" selected="0">
            <x v="0"/>
          </reference>
          <reference field="4" count="1" selected="0">
            <x v="24"/>
          </reference>
          <reference field="5" count="1" selected="0">
            <x v="607"/>
          </reference>
          <reference field="6" count="1">
            <x v="85"/>
          </reference>
          <reference field="11" count="1" selected="0">
            <x v="1"/>
          </reference>
        </references>
      </pivotArea>
    </format>
    <format dxfId="22527">
      <pivotArea dataOnly="0" labelOnly="1" outline="0" fieldPosition="0">
        <references count="7">
          <reference field="1" count="1" selected="0">
            <x v="5"/>
          </reference>
          <reference field="2" count="1" selected="0">
            <x v="9"/>
          </reference>
          <reference field="3" count="1" selected="0">
            <x v="1"/>
          </reference>
          <reference field="4" count="1" selected="0">
            <x v="19"/>
          </reference>
          <reference field="5" count="1" selected="0">
            <x v="850"/>
          </reference>
          <reference field="6" count="1">
            <x v="260"/>
          </reference>
          <reference field="11" count="1" selected="0">
            <x v="1"/>
          </reference>
        </references>
      </pivotArea>
    </format>
    <format dxfId="22526">
      <pivotArea dataOnly="0" labelOnly="1" outline="0" fieldPosition="0">
        <references count="7">
          <reference field="1" count="1" selected="0">
            <x v="6"/>
          </reference>
          <reference field="2" count="1" selected="0">
            <x v="10"/>
          </reference>
          <reference field="3" count="1" selected="0">
            <x v="0"/>
          </reference>
          <reference field="4" count="1" selected="0">
            <x v="19"/>
          </reference>
          <reference field="5" count="1" selected="0">
            <x v="173"/>
          </reference>
          <reference field="6" count="1">
            <x v="91"/>
          </reference>
          <reference field="11" count="1" selected="0">
            <x v="1"/>
          </reference>
        </references>
      </pivotArea>
    </format>
    <format dxfId="22525">
      <pivotArea dataOnly="0" labelOnly="1" outline="0" fieldPosition="0">
        <references count="7">
          <reference field="1" count="1" selected="0">
            <x v="6"/>
          </reference>
          <reference field="2" count="1" selected="0">
            <x v="10"/>
          </reference>
          <reference field="3" count="1" selected="0">
            <x v="1"/>
          </reference>
          <reference field="4" count="1" selected="0">
            <x v="14"/>
          </reference>
          <reference field="5" count="1" selected="0">
            <x v="417"/>
          </reference>
          <reference field="6" count="1">
            <x v="140"/>
          </reference>
          <reference field="11" count="1" selected="0">
            <x v="1"/>
          </reference>
        </references>
      </pivotArea>
    </format>
    <format dxfId="22524">
      <pivotArea dataOnly="0" labelOnly="1" outline="0" fieldPosition="0">
        <references count="7">
          <reference field="1" count="1" selected="0">
            <x v="6"/>
          </reference>
          <reference field="2" count="1" selected="0">
            <x v="10"/>
          </reference>
          <reference field="3" count="1" selected="0">
            <x v="0"/>
          </reference>
          <reference field="4" count="1" selected="0">
            <x v="14"/>
          </reference>
          <reference field="5" count="1" selected="0">
            <x v="642"/>
          </reference>
          <reference field="6" count="1">
            <x v="98"/>
          </reference>
          <reference field="11" count="1" selected="0">
            <x v="1"/>
          </reference>
        </references>
      </pivotArea>
    </format>
    <format dxfId="22523">
      <pivotArea dataOnly="0" labelOnly="1" outline="0" fieldPosition="0">
        <references count="7">
          <reference field="1" count="1" selected="0">
            <x v="6"/>
          </reference>
          <reference field="2" count="1" selected="0">
            <x v="10"/>
          </reference>
          <reference field="3" count="1" selected="0">
            <x v="1"/>
          </reference>
          <reference field="4" count="1" selected="0">
            <x v="9"/>
          </reference>
          <reference field="5" count="1" selected="0">
            <x v="882"/>
          </reference>
          <reference field="6" count="1">
            <x v="128"/>
          </reference>
          <reference field="11" count="1" selected="0">
            <x v="1"/>
          </reference>
        </references>
      </pivotArea>
    </format>
    <format dxfId="22522">
      <pivotArea dataOnly="0" labelOnly="1" outline="0" fieldPosition="0">
        <references count="7">
          <reference field="1" count="1" selected="0">
            <x v="0"/>
          </reference>
          <reference field="2" count="1" selected="0">
            <x v="11"/>
          </reference>
          <reference field="3" count="1" selected="0">
            <x v="0"/>
          </reference>
          <reference field="4" count="1" selected="0">
            <x v="9"/>
          </reference>
          <reference field="5" count="1" selected="0">
            <x v="210"/>
          </reference>
          <reference field="6" count="1">
            <x v="105"/>
          </reference>
          <reference field="11" count="1" selected="0">
            <x v="1"/>
          </reference>
        </references>
      </pivotArea>
    </format>
    <format dxfId="22521">
      <pivotArea dataOnly="0" labelOnly="1" outline="0" fieldPosition="0">
        <references count="7">
          <reference field="1" count="1" selected="0">
            <x v="0"/>
          </reference>
          <reference field="2" count="1" selected="0">
            <x v="11"/>
          </reference>
          <reference field="3" count="1" selected="0">
            <x v="1"/>
          </reference>
          <reference field="4" count="1" selected="0">
            <x v="6"/>
          </reference>
          <reference field="5" count="1" selected="0">
            <x v="453"/>
          </reference>
          <reference field="6" count="1">
            <x v="271"/>
          </reference>
          <reference field="11" count="1" selected="0">
            <x v="1"/>
          </reference>
        </references>
      </pivotArea>
    </format>
    <format dxfId="22520">
      <pivotArea dataOnly="0" labelOnly="1" outline="0" fieldPosition="0">
        <references count="7">
          <reference field="1" count="1" selected="0">
            <x v="0"/>
          </reference>
          <reference field="2" count="1" selected="0">
            <x v="11"/>
          </reference>
          <reference field="3" count="1" selected="0">
            <x v="0"/>
          </reference>
          <reference field="4" count="1" selected="0">
            <x v="6"/>
          </reference>
          <reference field="5" count="1" selected="0">
            <x v="681"/>
          </reference>
          <reference field="6" count="1">
            <x v="108"/>
          </reference>
          <reference field="11" count="1" selected="0">
            <x v="1"/>
          </reference>
        </references>
      </pivotArea>
    </format>
    <format dxfId="22519">
      <pivotArea dataOnly="0" labelOnly="1" outline="0" fieldPosition="0">
        <references count="7">
          <reference field="1" count="1" selected="0">
            <x v="1"/>
          </reference>
          <reference field="2" count="1" selected="0">
            <x v="12"/>
          </reference>
          <reference field="3" count="1" selected="0">
            <x v="1"/>
          </reference>
          <reference field="4" count="1" selected="0">
            <x v="5"/>
          </reference>
          <reference field="5" count="1" selected="0">
            <x v="28"/>
          </reference>
          <reference field="6" count="1">
            <x v="126"/>
          </reference>
          <reference field="11" count="1" selected="0">
            <x v="1"/>
          </reference>
        </references>
      </pivotArea>
    </format>
    <format dxfId="22518">
      <pivotArea dataOnly="0" labelOnly="1" outline="0" fieldPosition="0">
        <references count="7">
          <reference field="1" count="1" selected="0">
            <x v="1"/>
          </reference>
          <reference field="2" count="1" selected="0">
            <x v="12"/>
          </reference>
          <reference field="3" count="1" selected="0">
            <x v="0"/>
          </reference>
          <reference field="4" count="1" selected="0">
            <x v="5"/>
          </reference>
          <reference field="5" count="1" selected="0">
            <x v="252"/>
          </reference>
          <reference field="6" count="1">
            <x v="251"/>
          </reference>
          <reference field="11" count="1" selected="0">
            <x v="1"/>
          </reference>
        </references>
      </pivotArea>
    </format>
    <format dxfId="22517">
      <pivotArea dataOnly="0" labelOnly="1" outline="0" fieldPosition="0">
        <references count="7">
          <reference field="1" count="1" selected="0">
            <x v="1"/>
          </reference>
          <reference field="2" count="1" selected="0">
            <x v="12"/>
          </reference>
          <reference field="3" count="1" selected="0">
            <x v="1"/>
          </reference>
          <reference field="4" count="1" selected="0">
            <x v="5"/>
          </reference>
          <reference field="5" count="1" selected="0">
            <x v="494"/>
          </reference>
          <reference field="6" count="1">
            <x v="124"/>
          </reference>
          <reference field="11" count="1" selected="0">
            <x v="1"/>
          </reference>
        </references>
      </pivotArea>
    </format>
    <format dxfId="22516">
      <pivotArea dataOnly="0" labelOnly="1" outline="0" fieldPosition="0">
        <references count="7">
          <reference field="1" count="1" selected="0">
            <x v="1"/>
          </reference>
          <reference field="2" count="1" selected="0">
            <x v="12"/>
          </reference>
          <reference field="3" count="1" selected="0">
            <x v="0"/>
          </reference>
          <reference field="4" count="1" selected="0">
            <x v="5"/>
          </reference>
          <reference field="5" count="1" selected="0">
            <x v="725"/>
          </reference>
          <reference field="6" count="1">
            <x v="108"/>
          </reference>
          <reference field="11" count="1" selected="0">
            <x v="1"/>
          </reference>
        </references>
      </pivotArea>
    </format>
    <format dxfId="22515">
      <pivotArea dataOnly="0" labelOnly="1" outline="0" fieldPosition="0">
        <references count="7">
          <reference field="1" count="1" selected="0">
            <x v="2"/>
          </reference>
          <reference field="2" count="1" selected="0">
            <x v="13"/>
          </reference>
          <reference field="3" count="1" selected="0">
            <x v="1"/>
          </reference>
          <reference field="4" count="1" selected="0">
            <x v="6"/>
          </reference>
          <reference field="5" count="1" selected="0">
            <x v="70"/>
          </reference>
          <reference field="6" count="1">
            <x v="132"/>
          </reference>
          <reference field="11" count="1" selected="0">
            <x v="1"/>
          </reference>
        </references>
      </pivotArea>
    </format>
    <format dxfId="22514">
      <pivotArea dataOnly="0" labelOnly="1" outline="0" fieldPosition="0">
        <references count="7">
          <reference field="1" count="1" selected="0">
            <x v="2"/>
          </reference>
          <reference field="2" count="1" selected="0">
            <x v="13"/>
          </reference>
          <reference field="3" count="1" selected="0">
            <x v="0"/>
          </reference>
          <reference field="4" count="1" selected="0">
            <x v="6"/>
          </reference>
          <reference field="5" count="1" selected="0">
            <x v="295"/>
          </reference>
          <reference field="6" count="1">
            <x v="105"/>
          </reference>
          <reference field="11" count="1" selected="0">
            <x v="1"/>
          </reference>
        </references>
      </pivotArea>
    </format>
    <format dxfId="22513">
      <pivotArea dataOnly="0" labelOnly="1" outline="0" fieldPosition="0">
        <references count="7">
          <reference field="1" count="1" selected="0">
            <x v="2"/>
          </reference>
          <reference field="2" count="1" selected="0">
            <x v="13"/>
          </reference>
          <reference field="3" count="1" selected="0">
            <x v="1"/>
          </reference>
          <reference field="4" count="1" selected="0">
            <x v="9"/>
          </reference>
          <reference field="5" count="1" selected="0">
            <x v="541"/>
          </reference>
          <reference field="6" count="1">
            <x v="130"/>
          </reference>
          <reference field="11" count="1" selected="0">
            <x v="1"/>
          </reference>
        </references>
      </pivotArea>
    </format>
    <format dxfId="22512">
      <pivotArea dataOnly="0" labelOnly="1" outline="0" fieldPosition="0">
        <references count="7">
          <reference field="1" count="1" selected="0">
            <x v="2"/>
          </reference>
          <reference field="2" count="1" selected="0">
            <x v="13"/>
          </reference>
          <reference field="3" count="1" selected="0">
            <x v="0"/>
          </reference>
          <reference field="4" count="1" selected="0">
            <x v="9"/>
          </reference>
          <reference field="5" count="1" selected="0">
            <x v="766"/>
          </reference>
          <reference field="6" count="1">
            <x v="98"/>
          </reference>
          <reference field="11" count="1" selected="0">
            <x v="1"/>
          </reference>
        </references>
      </pivotArea>
    </format>
    <format dxfId="22511">
      <pivotArea dataOnly="0" labelOnly="1" outline="0" fieldPosition="0">
        <references count="7">
          <reference field="1" count="1" selected="0">
            <x v="3"/>
          </reference>
          <reference field="2" count="1" selected="0">
            <x v="14"/>
          </reference>
          <reference field="3" count="1" selected="0">
            <x v="1"/>
          </reference>
          <reference field="4" count="1" selected="0">
            <x v="13"/>
          </reference>
          <reference field="5" count="1" selected="0">
            <x v="110"/>
          </reference>
          <reference field="6" count="1">
            <x v="145"/>
          </reference>
          <reference field="11" count="1" selected="0">
            <x v="1"/>
          </reference>
        </references>
      </pivotArea>
    </format>
    <format dxfId="22510">
      <pivotArea dataOnly="0" labelOnly="1" outline="0" fieldPosition="0">
        <references count="7">
          <reference field="1" count="1" selected="0">
            <x v="3"/>
          </reference>
          <reference field="2" count="1" selected="0">
            <x v="14"/>
          </reference>
          <reference field="3" count="1" selected="0">
            <x v="0"/>
          </reference>
          <reference field="4" count="1" selected="0">
            <x v="13"/>
          </reference>
          <reference field="5" count="1" selected="0">
            <x v="334"/>
          </reference>
          <reference field="6" count="1">
            <x v="261"/>
          </reference>
          <reference field="11" count="1" selected="0">
            <x v="1"/>
          </reference>
        </references>
      </pivotArea>
    </format>
    <format dxfId="22509">
      <pivotArea dataOnly="0" labelOnly="1" outline="0" fieldPosition="0">
        <references count="7">
          <reference field="1" count="1" selected="0">
            <x v="3"/>
          </reference>
          <reference field="2" count="1" selected="0">
            <x v="14"/>
          </reference>
          <reference field="3" count="1" selected="0">
            <x v="1"/>
          </reference>
          <reference field="4" count="1" selected="0">
            <x v="17"/>
          </reference>
          <reference field="5" count="1" selected="0">
            <x v="578"/>
          </reference>
          <reference field="6" count="1">
            <x v="142"/>
          </reference>
          <reference field="11" count="1" selected="0">
            <x v="1"/>
          </reference>
        </references>
      </pivotArea>
    </format>
    <format dxfId="22508">
      <pivotArea dataOnly="0" labelOnly="1" outline="0" fieldPosition="0">
        <references count="7">
          <reference field="1" count="1" selected="0">
            <x v="3"/>
          </reference>
          <reference field="2" count="1" selected="0">
            <x v="14"/>
          </reference>
          <reference field="3" count="1" selected="0">
            <x v="0"/>
          </reference>
          <reference field="4" count="1" selected="0">
            <x v="17"/>
          </reference>
          <reference field="5" count="1" selected="0">
            <x v="798"/>
          </reference>
          <reference field="6" count="1">
            <x v="86"/>
          </reference>
          <reference field="11" count="1" selected="0">
            <x v="1"/>
          </reference>
        </references>
      </pivotArea>
    </format>
    <format dxfId="22507">
      <pivotArea dataOnly="0" labelOnly="1" outline="0" fieldPosition="0">
        <references count="7">
          <reference field="1" count="1" selected="0">
            <x v="4"/>
          </reference>
          <reference field="2" count="1" selected="0">
            <x v="15"/>
          </reference>
          <reference field="3" count="1" selected="0">
            <x v="1"/>
          </reference>
          <reference field="4" count="1" selected="0">
            <x v="22"/>
          </reference>
          <reference field="5" count="1" selected="0">
            <x v="146"/>
          </reference>
          <reference field="6" count="1">
            <x v="162"/>
          </reference>
          <reference field="11" count="1" selected="0">
            <x v="1"/>
          </reference>
        </references>
      </pivotArea>
    </format>
    <format dxfId="22506">
      <pivotArea dataOnly="0" labelOnly="1" outline="0" fieldPosition="0">
        <references count="7">
          <reference field="1" count="1" selected="0">
            <x v="4"/>
          </reference>
          <reference field="2" count="1" selected="0">
            <x v="15"/>
          </reference>
          <reference field="3" count="1" selected="0">
            <x v="0"/>
          </reference>
          <reference field="4" count="1" selected="0">
            <x v="22"/>
          </reference>
          <reference field="5" count="1" selected="0">
            <x v="367"/>
          </reference>
          <reference field="6" count="1">
            <x v="80"/>
          </reference>
          <reference field="11" count="1" selected="0">
            <x v="1"/>
          </reference>
        </references>
      </pivotArea>
    </format>
    <format dxfId="22505">
      <pivotArea dataOnly="0" labelOnly="1" outline="0" fieldPosition="0">
        <references count="7">
          <reference field="1" count="1" selected="0">
            <x v="4"/>
          </reference>
          <reference field="2" count="1" selected="0">
            <x v="15"/>
          </reference>
          <reference field="3" count="1" selected="0">
            <x v="1"/>
          </reference>
          <reference field="4" count="1" selected="0">
            <x v="26"/>
          </reference>
          <reference field="5" count="1" selected="0">
            <x v="606"/>
          </reference>
          <reference field="6" count="1">
            <x v="155"/>
          </reference>
          <reference field="11" count="1" selected="0">
            <x v="1"/>
          </reference>
        </references>
      </pivotArea>
    </format>
    <format dxfId="22504">
      <pivotArea dataOnly="0" labelOnly="1" outline="0" fieldPosition="0">
        <references count="7">
          <reference field="1" count="1" selected="0">
            <x v="4"/>
          </reference>
          <reference field="2" count="1" selected="0">
            <x v="15"/>
          </reference>
          <reference field="3" count="1" selected="0">
            <x v="0"/>
          </reference>
          <reference field="4" count="1" selected="0">
            <x v="26"/>
          </reference>
          <reference field="5" count="1" selected="0">
            <x v="828"/>
          </reference>
          <reference field="6" count="1">
            <x v="75"/>
          </reference>
          <reference field="11" count="1" selected="0">
            <x v="1"/>
          </reference>
        </references>
      </pivotArea>
    </format>
    <format dxfId="22503">
      <pivotArea dataOnly="0" labelOnly="1" outline="0" fieldPosition="0">
        <references count="7">
          <reference field="1" count="1" selected="0">
            <x v="5"/>
          </reference>
          <reference field="2" count="1" selected="0">
            <x v="16"/>
          </reference>
          <reference field="3" count="1" selected="0">
            <x v="1"/>
          </reference>
          <reference field="4" count="1" selected="0">
            <x v="31"/>
          </reference>
          <reference field="5" count="1" selected="0">
            <x v="171"/>
          </reference>
          <reference field="6" count="1">
            <x v="181"/>
          </reference>
          <reference field="11" count="1" selected="0">
            <x v="1"/>
          </reference>
        </references>
      </pivotArea>
    </format>
    <format dxfId="22502">
      <pivotArea dataOnly="0" labelOnly="1" outline="0" fieldPosition="0">
        <references count="7">
          <reference field="1" count="1" selected="0">
            <x v="5"/>
          </reference>
          <reference field="2" count="1" selected="0">
            <x v="16"/>
          </reference>
          <reference field="3" count="1" selected="0">
            <x v="0"/>
          </reference>
          <reference field="4" count="1" selected="0">
            <x v="31"/>
          </reference>
          <reference field="5" count="1" selected="0">
            <x v="394"/>
          </reference>
          <reference field="6" count="1">
            <x v="0"/>
          </reference>
          <reference field="11" count="1" selected="0">
            <x v="1"/>
          </reference>
        </references>
      </pivotArea>
    </format>
    <format dxfId="22501">
      <pivotArea dataOnly="0" labelOnly="1" outline="0" fieldPosition="0">
        <references count="7">
          <reference field="1" count="1" selected="0">
            <x v="5"/>
          </reference>
          <reference field="2" count="1" selected="0">
            <x v="16"/>
          </reference>
          <reference field="3" count="1" selected="0">
            <x v="1"/>
          </reference>
          <reference field="4" count="1" selected="0">
            <x v="35"/>
          </reference>
          <reference field="5" count="1" selected="0">
            <x v="633"/>
          </reference>
          <reference field="6" count="1">
            <x v="170"/>
          </reference>
          <reference field="11" count="1" selected="0">
            <x v="1"/>
          </reference>
        </references>
      </pivotArea>
    </format>
    <format dxfId="22500">
      <pivotArea dataOnly="0" labelOnly="1" outline="0" fieldPosition="0">
        <references count="7">
          <reference field="1" count="1" selected="0">
            <x v="5"/>
          </reference>
          <reference field="2" count="1" selected="0">
            <x v="16"/>
          </reference>
          <reference field="3" count="1" selected="0">
            <x v="0"/>
          </reference>
          <reference field="4" count="1" selected="0">
            <x v="35"/>
          </reference>
          <reference field="5" count="1" selected="0">
            <x v="854"/>
          </reference>
          <reference field="6" count="1">
            <x v="61"/>
          </reference>
          <reference field="11" count="1" selected="0">
            <x v="1"/>
          </reference>
        </references>
      </pivotArea>
    </format>
    <format dxfId="22499">
      <pivotArea dataOnly="0" labelOnly="1" outline="0" fieldPosition="0">
        <references count="7">
          <reference field="1" count="1" selected="0">
            <x v="6"/>
          </reference>
          <reference field="2" count="1" selected="0">
            <x v="17"/>
          </reference>
          <reference field="3" count="1" selected="0">
            <x v="1"/>
          </reference>
          <reference field="4" count="1" selected="0">
            <x v="39"/>
          </reference>
          <reference field="5" count="1" selected="0">
            <x v="199"/>
          </reference>
          <reference field="6" count="1">
            <x v="194"/>
          </reference>
          <reference field="11" count="1" selected="0">
            <x v="1"/>
          </reference>
        </references>
      </pivotArea>
    </format>
    <format dxfId="22498">
      <pivotArea dataOnly="0" labelOnly="1" outline="0" fieldPosition="0">
        <references count="7">
          <reference field="1" count="1" selected="0">
            <x v="6"/>
          </reference>
          <reference field="2" count="1" selected="0">
            <x v="17"/>
          </reference>
          <reference field="3" count="1" selected="0">
            <x v="0"/>
          </reference>
          <reference field="4" count="1" selected="0">
            <x v="39"/>
          </reference>
          <reference field="5" count="1" selected="0">
            <x v="422"/>
          </reference>
          <reference field="6" count="1">
            <x v="49"/>
          </reference>
          <reference field="11" count="1" selected="0">
            <x v="1"/>
          </reference>
        </references>
      </pivotArea>
    </format>
    <format dxfId="22497">
      <pivotArea dataOnly="0" labelOnly="1" outline="0" fieldPosition="0">
        <references count="7">
          <reference field="1" count="1" selected="0">
            <x v="6"/>
          </reference>
          <reference field="2" count="1" selected="0">
            <x v="17"/>
          </reference>
          <reference field="3" count="1" selected="0">
            <x v="1"/>
          </reference>
          <reference field="4" count="1" selected="0">
            <x v="43"/>
          </reference>
          <reference field="5" count="1" selected="0">
            <x v="658"/>
          </reference>
          <reference field="6" count="1">
            <x v="183"/>
          </reference>
          <reference field="11" count="1" selected="0">
            <x v="1"/>
          </reference>
        </references>
      </pivotArea>
    </format>
    <format dxfId="22496">
      <pivotArea dataOnly="0" labelOnly="1" outline="0" fieldPosition="0">
        <references count="7">
          <reference field="1" count="1" selected="0">
            <x v="6"/>
          </reference>
          <reference field="2" count="1" selected="0">
            <x v="17"/>
          </reference>
          <reference field="3" count="1" selected="0">
            <x v="0"/>
          </reference>
          <reference field="4" count="1" selected="0">
            <x v="43"/>
          </reference>
          <reference field="5" count="1" selected="0">
            <x v="875"/>
          </reference>
          <reference field="6" count="1">
            <x v="48"/>
          </reference>
          <reference field="11" count="1" selected="0">
            <x v="1"/>
          </reference>
        </references>
      </pivotArea>
    </format>
    <format dxfId="22495">
      <pivotArea dataOnly="0" labelOnly="1" outline="0" fieldPosition="0">
        <references count="7">
          <reference field="1" count="1" selected="0">
            <x v="0"/>
          </reference>
          <reference field="2" count="1" selected="0">
            <x v="18"/>
          </reference>
          <reference field="3" count="1" selected="0">
            <x v="1"/>
          </reference>
          <reference field="4" count="1" selected="0">
            <x v="46"/>
          </reference>
          <reference field="5" count="1" selected="0">
            <x v="218"/>
          </reference>
          <reference field="6" count="1">
            <x v="205"/>
          </reference>
          <reference field="11" count="1" selected="0">
            <x v="1"/>
          </reference>
        </references>
      </pivotArea>
    </format>
    <format dxfId="22494">
      <pivotArea dataOnly="0" labelOnly="1" outline="0" fieldPosition="0">
        <references count="7">
          <reference field="1" count="1" selected="0">
            <x v="0"/>
          </reference>
          <reference field="2" count="1" selected="0">
            <x v="18"/>
          </reference>
          <reference field="3" count="1" selected="0">
            <x v="0"/>
          </reference>
          <reference field="4" count="1" selected="0">
            <x v="46"/>
          </reference>
          <reference field="5" count="1" selected="0">
            <x v="443"/>
          </reference>
          <reference field="6" count="1">
            <x v="36"/>
          </reference>
          <reference field="11" count="1" selected="0">
            <x v="1"/>
          </reference>
        </references>
      </pivotArea>
    </format>
    <format dxfId="22493">
      <pivotArea dataOnly="0" labelOnly="1" outline="0" fieldPosition="0">
        <references count="7">
          <reference field="1" count="1" selected="0">
            <x v="0"/>
          </reference>
          <reference field="2" count="1" selected="0">
            <x v="18"/>
          </reference>
          <reference field="3" count="1" selected="0">
            <x v="1"/>
          </reference>
          <reference field="4" count="1" selected="0">
            <x v="49"/>
          </reference>
          <reference field="5" count="1" selected="0">
            <x v="680"/>
          </reference>
          <reference field="6" count="1">
            <x v="191"/>
          </reference>
          <reference field="11" count="1" selected="0">
            <x v="1"/>
          </reference>
        </references>
      </pivotArea>
    </format>
    <format dxfId="22492">
      <pivotArea dataOnly="0" labelOnly="1" outline="0" fieldPosition="0">
        <references count="7">
          <reference field="1" count="1" selected="0">
            <x v="1"/>
          </reference>
          <reference field="2" count="1" selected="0">
            <x v="19"/>
          </reference>
          <reference field="3" count="1" selected="0">
            <x v="0"/>
          </reference>
          <reference field="4" count="1" selected="0">
            <x v="49"/>
          </reference>
          <reference field="5" count="1" selected="0">
            <x v="5"/>
          </reference>
          <reference field="6" count="1">
            <x v="38"/>
          </reference>
          <reference field="11" count="1" selected="0">
            <x v="1"/>
          </reference>
        </references>
      </pivotArea>
    </format>
    <format dxfId="22491">
      <pivotArea dataOnly="0" labelOnly="1" outline="0" fieldPosition="0">
        <references count="7">
          <reference field="1" count="1" selected="0">
            <x v="1"/>
          </reference>
          <reference field="2" count="1" selected="0">
            <x v="19"/>
          </reference>
          <reference field="3" count="1" selected="0">
            <x v="1"/>
          </reference>
          <reference field="4" count="1" selected="0">
            <x v="51"/>
          </reference>
          <reference field="5" count="1" selected="0">
            <x v="239"/>
          </reference>
          <reference field="6" count="1">
            <x v="212"/>
          </reference>
          <reference field="11" count="1" selected="0">
            <x v="1"/>
          </reference>
        </references>
      </pivotArea>
    </format>
    <format dxfId="22490">
      <pivotArea dataOnly="0" labelOnly="1" outline="0" fieldPosition="0">
        <references count="7">
          <reference field="1" count="1" selected="0">
            <x v="1"/>
          </reference>
          <reference field="2" count="1" selected="0">
            <x v="19"/>
          </reference>
          <reference field="3" count="1" selected="0">
            <x v="0"/>
          </reference>
          <reference field="4" count="1" selected="0">
            <x v="51"/>
          </reference>
          <reference field="5" count="1" selected="0">
            <x v="467"/>
          </reference>
          <reference field="6" count="1">
            <x v="27"/>
          </reference>
          <reference field="11" count="1" selected="0">
            <x v="1"/>
          </reference>
        </references>
      </pivotArea>
    </format>
    <format dxfId="22489">
      <pivotArea dataOnly="0" labelOnly="1" outline="0" fieldPosition="0">
        <references count="7">
          <reference field="1" count="1" selected="0">
            <x v="1"/>
          </reference>
          <reference field="2" count="1" selected="0">
            <x v="19"/>
          </reference>
          <reference field="3" count="1" selected="0">
            <x v="1"/>
          </reference>
          <reference field="4" count="1" selected="0">
            <x v="53"/>
          </reference>
          <reference field="5" count="1" selected="0">
            <x v="699"/>
          </reference>
          <reference field="6" count="1">
            <x v="195"/>
          </reference>
          <reference field="11" count="1" selected="0">
            <x v="1"/>
          </reference>
        </references>
      </pivotArea>
    </format>
    <format dxfId="22488">
      <pivotArea dataOnly="0" labelOnly="1" outline="0" fieldPosition="0">
        <references count="7">
          <reference field="1" count="1" selected="0">
            <x v="2"/>
          </reference>
          <reference field="2" count="1" selected="0">
            <x v="20"/>
          </reference>
          <reference field="3" count="1" selected="0">
            <x v="0"/>
          </reference>
          <reference field="4" count="1" selected="0">
            <x v="53"/>
          </reference>
          <reference field="5" count="1" selected="0">
            <x v="29"/>
          </reference>
          <reference field="6" count="1">
            <x v="32"/>
          </reference>
          <reference field="11" count="1" selected="0">
            <x v="1"/>
          </reference>
        </references>
      </pivotArea>
    </format>
    <format dxfId="22487">
      <pivotArea dataOnly="0" labelOnly="1" outline="0" fieldPosition="0">
        <references count="7">
          <reference field="1" count="1" selected="0">
            <x v="2"/>
          </reference>
          <reference field="2" count="1" selected="0">
            <x v="20"/>
          </reference>
          <reference field="3" count="1" selected="0">
            <x v="1"/>
          </reference>
          <reference field="4" count="1" selected="0">
            <x v="54"/>
          </reference>
          <reference field="5" count="1" selected="0">
            <x v="262"/>
          </reference>
          <reference field="6" count="1">
            <x v="215"/>
          </reference>
          <reference field="11" count="1" selected="0">
            <x v="1"/>
          </reference>
        </references>
      </pivotArea>
    </format>
    <format dxfId="22486">
      <pivotArea dataOnly="0" labelOnly="1" outline="0" fieldPosition="0">
        <references count="7">
          <reference field="1" count="1" selected="0">
            <x v="2"/>
          </reference>
          <reference field="2" count="1" selected="0">
            <x v="20"/>
          </reference>
          <reference field="3" count="1" selected="0">
            <x v="0"/>
          </reference>
          <reference field="4" count="1" selected="0">
            <x v="54"/>
          </reference>
          <reference field="5" count="1" selected="0">
            <x v="491"/>
          </reference>
          <reference field="6" count="1">
            <x v="24"/>
          </reference>
          <reference field="11" count="1" selected="0">
            <x v="1"/>
          </reference>
        </references>
      </pivotArea>
    </format>
    <format dxfId="22485">
      <pivotArea dataOnly="0" labelOnly="1" outline="0" fieldPosition="0">
        <references count="7">
          <reference field="1" count="1" selected="0">
            <x v="2"/>
          </reference>
          <reference field="2" count="1" selected="0">
            <x v="20"/>
          </reference>
          <reference field="3" count="1" selected="0">
            <x v="1"/>
          </reference>
          <reference field="4" count="1" selected="0">
            <x v="55"/>
          </reference>
          <reference field="5" count="1" selected="0">
            <x v="720"/>
          </reference>
          <reference field="6" count="1">
            <x v="197"/>
          </reference>
          <reference field="11" count="1" selected="0">
            <x v="1"/>
          </reference>
        </references>
      </pivotArea>
    </format>
    <format dxfId="22484">
      <pivotArea dataOnly="0" labelOnly="1" outline="0" fieldPosition="0">
        <references count="7">
          <reference field="1" count="1" selected="0">
            <x v="3"/>
          </reference>
          <reference field="2" count="1" selected="0">
            <x v="21"/>
          </reference>
          <reference field="3" count="1" selected="0">
            <x v="0"/>
          </reference>
          <reference field="4" count="1" selected="0">
            <x v="55"/>
          </reference>
          <reference field="5" count="1" selected="0">
            <x v="53"/>
          </reference>
          <reference field="6" count="1">
            <x v="31"/>
          </reference>
          <reference field="11" count="1" selected="0">
            <x v="1"/>
          </reference>
        </references>
      </pivotArea>
    </format>
    <format dxfId="22483">
      <pivotArea dataOnly="0" labelOnly="1" outline="0" fieldPosition="0">
        <references count="7">
          <reference field="1" count="1" selected="0">
            <x v="3"/>
          </reference>
          <reference field="2" count="1" selected="0">
            <x v="21"/>
          </reference>
          <reference field="3" count="1" selected="0">
            <x v="1"/>
          </reference>
          <reference field="4" count="1" selected="0">
            <x v="55"/>
          </reference>
          <reference field="5" count="1" selected="0">
            <x v="284"/>
          </reference>
          <reference field="6" count="1">
            <x v="215"/>
          </reference>
          <reference field="11" count="1" selected="0">
            <x v="1"/>
          </reference>
        </references>
      </pivotArea>
    </format>
    <format dxfId="22482">
      <pivotArea dataOnly="0" labelOnly="1" outline="0" fieldPosition="0">
        <references count="7">
          <reference field="1" count="1" selected="0">
            <x v="3"/>
          </reference>
          <reference field="2" count="1" selected="0">
            <x v="21"/>
          </reference>
          <reference field="3" count="1" selected="0">
            <x v="0"/>
          </reference>
          <reference field="4" count="1" selected="0">
            <x v="55"/>
          </reference>
          <reference field="5" count="1" selected="0">
            <x v="510"/>
          </reference>
          <reference field="6" count="1">
            <x v="26"/>
          </reference>
          <reference field="11" count="1" selected="0">
            <x v="1"/>
          </reference>
        </references>
      </pivotArea>
    </format>
    <format dxfId="22481">
      <pivotArea dataOnly="0" labelOnly="1" outline="0" fieldPosition="0">
        <references count="7">
          <reference field="1" count="1" selected="0">
            <x v="3"/>
          </reference>
          <reference field="2" count="1" selected="0">
            <x v="21"/>
          </reference>
          <reference field="3" count="1" selected="0">
            <x v="1"/>
          </reference>
          <reference field="4" count="1" selected="0">
            <x v="54"/>
          </reference>
          <reference field="5" count="1" selected="0">
            <x v="743"/>
          </reference>
          <reference field="6" count="1">
            <x v="195"/>
          </reference>
          <reference field="11" count="1" selected="0">
            <x v="1"/>
          </reference>
        </references>
      </pivotArea>
    </format>
    <format dxfId="22480">
      <pivotArea dataOnly="0" labelOnly="1" outline="0" fieldPosition="0">
        <references count="7">
          <reference field="1" count="1" selected="0">
            <x v="4"/>
          </reference>
          <reference field="2" count="1" selected="0">
            <x v="22"/>
          </reference>
          <reference field="3" count="1" selected="0">
            <x v="0"/>
          </reference>
          <reference field="4" count="1" selected="0">
            <x v="54"/>
          </reference>
          <reference field="5" count="1" selected="0">
            <x v="72"/>
          </reference>
          <reference field="6" count="1">
            <x v="35"/>
          </reference>
          <reference field="11" count="1" selected="0">
            <x v="1"/>
          </reference>
        </references>
      </pivotArea>
    </format>
    <format dxfId="22479">
      <pivotArea dataOnly="0" labelOnly="1" outline="0" fieldPosition="0">
        <references count="7">
          <reference field="1" count="1" selected="0">
            <x v="4"/>
          </reference>
          <reference field="2" count="1" selected="0">
            <x v="22"/>
          </reference>
          <reference field="3" count="1" selected="0">
            <x v="1"/>
          </reference>
          <reference field="4" count="1" selected="0">
            <x v="52"/>
          </reference>
          <reference field="5" count="1" selected="0">
            <x v="307"/>
          </reference>
          <reference field="6" count="1">
            <x v="212"/>
          </reference>
          <reference field="11" count="1" selected="0">
            <x v="1"/>
          </reference>
        </references>
      </pivotArea>
    </format>
    <format dxfId="22478">
      <pivotArea dataOnly="0" labelOnly="1" outline="0" fieldPosition="0">
        <references count="7">
          <reference field="1" count="1" selected="0">
            <x v="4"/>
          </reference>
          <reference field="2" count="1" selected="0">
            <x v="22"/>
          </reference>
          <reference field="3" count="1" selected="0">
            <x v="0"/>
          </reference>
          <reference field="4" count="1" selected="0">
            <x v="52"/>
          </reference>
          <reference field="5" count="1" selected="0">
            <x v="535"/>
          </reference>
          <reference field="6" count="1">
            <x v="34"/>
          </reference>
          <reference field="11" count="1" selected="0">
            <x v="1"/>
          </reference>
        </references>
      </pivotArea>
    </format>
    <format dxfId="22477">
      <pivotArea dataOnly="0" labelOnly="1" outline="0" fieldPosition="0">
        <references count="7">
          <reference field="1" count="1" selected="0">
            <x v="4"/>
          </reference>
          <reference field="2" count="1" selected="0">
            <x v="22"/>
          </reference>
          <reference field="3" count="1" selected="0">
            <x v="1"/>
          </reference>
          <reference field="4" count="1" selected="0">
            <x v="50"/>
          </reference>
          <reference field="5" count="1" selected="0">
            <x v="768"/>
          </reference>
          <reference field="6" count="1">
            <x v="189"/>
          </reference>
          <reference field="11" count="1" selected="0">
            <x v="1"/>
          </reference>
        </references>
      </pivotArea>
    </format>
    <format dxfId="22476">
      <pivotArea dataOnly="0" labelOnly="1" outline="0" fieldPosition="0">
        <references count="7">
          <reference field="1" count="1" selected="0">
            <x v="5"/>
          </reference>
          <reference field="2" count="1" selected="0">
            <x v="23"/>
          </reference>
          <reference field="3" count="1" selected="0">
            <x v="0"/>
          </reference>
          <reference field="4" count="1" selected="0">
            <x v="50"/>
          </reference>
          <reference field="5" count="1" selected="0">
            <x v="94"/>
          </reference>
          <reference field="6" count="1">
            <x v="43"/>
          </reference>
          <reference field="11" count="1" selected="0">
            <x v="1"/>
          </reference>
        </references>
      </pivotArea>
    </format>
    <format dxfId="22475">
      <pivotArea dataOnly="0" labelOnly="1" outline="0" fieldPosition="0">
        <references count="7">
          <reference field="1" count="1" selected="0">
            <x v="5"/>
          </reference>
          <reference field="2" count="1" selected="0">
            <x v="23"/>
          </reference>
          <reference field="3" count="1" selected="0">
            <x v="1"/>
          </reference>
          <reference field="4" count="1" selected="0">
            <x v="46"/>
          </reference>
          <reference field="5" count="1" selected="0">
            <x v="330"/>
          </reference>
          <reference field="6" count="1">
            <x v="202"/>
          </reference>
          <reference field="11" count="1" selected="0">
            <x v="1"/>
          </reference>
        </references>
      </pivotArea>
    </format>
    <format dxfId="22474">
      <pivotArea dataOnly="0" labelOnly="1" outline="0" fieldPosition="0">
        <references count="7">
          <reference field="1" count="1" selected="0">
            <x v="5"/>
          </reference>
          <reference field="2" count="1" selected="0">
            <x v="23"/>
          </reference>
          <reference field="3" count="1" selected="0">
            <x v="0"/>
          </reference>
          <reference field="4" count="1" selected="0">
            <x v="46"/>
          </reference>
          <reference field="5" count="1" selected="0">
            <x v="559"/>
          </reference>
          <reference field="6" count="1">
            <x v="45"/>
          </reference>
          <reference field="11" count="1" selected="0">
            <x v="1"/>
          </reference>
        </references>
      </pivotArea>
    </format>
    <format dxfId="22473">
      <pivotArea dataOnly="0" labelOnly="1" outline="0" fieldPosition="0">
        <references count="7">
          <reference field="1" count="1" selected="0">
            <x v="5"/>
          </reference>
          <reference field="2" count="1" selected="0">
            <x v="23"/>
          </reference>
          <reference field="3" count="1" selected="0">
            <x v="1"/>
          </reference>
          <reference field="4" count="1" selected="0">
            <x v="43"/>
          </reference>
          <reference field="5" count="1" selected="0">
            <x v="791"/>
          </reference>
          <reference field="6" count="1">
            <x v="176"/>
          </reference>
          <reference field="11" count="1" selected="0">
            <x v="1"/>
          </reference>
        </references>
      </pivotArea>
    </format>
    <format dxfId="22472">
      <pivotArea dataOnly="0" labelOnly="1" outline="0" fieldPosition="0">
        <references count="7">
          <reference field="1" count="1" selected="0">
            <x v="6"/>
          </reference>
          <reference field="2" count="1" selected="0">
            <x v="24"/>
          </reference>
          <reference field="3" count="1" selected="0">
            <x v="0"/>
          </reference>
          <reference field="4" count="1" selected="0">
            <x v="43"/>
          </reference>
          <reference field="5" count="1" selected="0">
            <x v="122"/>
          </reference>
          <reference field="6" count="1">
            <x v="54"/>
          </reference>
          <reference field="11" count="1" selected="0">
            <x v="1"/>
          </reference>
        </references>
      </pivotArea>
    </format>
    <format dxfId="22471">
      <pivotArea dataOnly="0" labelOnly="1" outline="0" fieldPosition="0">
        <references count="7">
          <reference field="1" count="1" selected="0">
            <x v="6"/>
          </reference>
          <reference field="2" count="1" selected="0">
            <x v="24"/>
          </reference>
          <reference field="3" count="1" selected="0">
            <x v="1"/>
          </reference>
          <reference field="4" count="1" selected="0">
            <x v="38"/>
          </reference>
          <reference field="5" count="1" selected="0">
            <x v="358"/>
          </reference>
          <reference field="6" count="1">
            <x v="188"/>
          </reference>
          <reference field="11" count="1" selected="0">
            <x v="1"/>
          </reference>
        </references>
      </pivotArea>
    </format>
    <format dxfId="22470">
      <pivotArea dataOnly="0" labelOnly="1" outline="0" fieldPosition="0">
        <references count="7">
          <reference field="1" count="1" selected="0">
            <x v="6"/>
          </reference>
          <reference field="2" count="1" selected="0">
            <x v="24"/>
          </reference>
          <reference field="3" count="1" selected="0">
            <x v="0"/>
          </reference>
          <reference field="4" count="1" selected="0">
            <x v="38"/>
          </reference>
          <reference field="5" count="1" selected="0">
            <x v="585"/>
          </reference>
          <reference field="6" count="1">
            <x v="60"/>
          </reference>
          <reference field="11" count="1" selected="0">
            <x v="1"/>
          </reference>
        </references>
      </pivotArea>
    </format>
    <format dxfId="22469">
      <pivotArea dataOnly="0" labelOnly="1" outline="0" fieldPosition="0">
        <references count="7">
          <reference field="1" count="1" selected="0">
            <x v="6"/>
          </reference>
          <reference field="2" count="1" selected="0">
            <x v="24"/>
          </reference>
          <reference field="3" count="1" selected="0">
            <x v="1"/>
          </reference>
          <reference field="4" count="1" selected="0">
            <x v="34"/>
          </reference>
          <reference field="5" count="1" selected="0">
            <x v="823"/>
          </reference>
          <reference field="6" count="1">
            <x v="160"/>
          </reference>
          <reference field="11" count="1" selected="0">
            <x v="1"/>
          </reference>
        </references>
      </pivotArea>
    </format>
    <format dxfId="22468">
      <pivotArea dataOnly="0" labelOnly="1" outline="0" fieldPosition="0">
        <references count="7">
          <reference field="1" count="1" selected="0">
            <x v="0"/>
          </reference>
          <reference field="2" count="1" selected="0">
            <x v="25"/>
          </reference>
          <reference field="3" count="1" selected="0">
            <x v="0"/>
          </reference>
          <reference field="4" count="1" selected="0">
            <x v="34"/>
          </reference>
          <reference field="5" count="1" selected="0">
            <x v="153"/>
          </reference>
          <reference field="6" count="1">
            <x v="68"/>
          </reference>
          <reference field="11" count="1" selected="0">
            <x v="1"/>
          </reference>
        </references>
      </pivotArea>
    </format>
    <format dxfId="22467">
      <pivotArea dataOnly="0" labelOnly="1" outline="0" fieldPosition="0">
        <references count="7">
          <reference field="1" count="1" selected="0">
            <x v="0"/>
          </reference>
          <reference field="2" count="1" selected="0">
            <x v="25"/>
          </reference>
          <reference field="3" count="1" selected="0">
            <x v="1"/>
          </reference>
          <reference field="4" count="1" selected="0">
            <x v="29"/>
          </reference>
          <reference field="5" count="1" selected="0">
            <x v="392"/>
          </reference>
          <reference field="6" count="1">
            <x v="168"/>
          </reference>
          <reference field="11" count="1" selected="0">
            <x v="1"/>
          </reference>
        </references>
      </pivotArea>
    </format>
    <format dxfId="22466">
      <pivotArea dataOnly="0" labelOnly="1" outline="0" fieldPosition="0">
        <references count="7">
          <reference field="1" count="1" selected="0">
            <x v="0"/>
          </reference>
          <reference field="2" count="1" selected="0">
            <x v="25"/>
          </reference>
          <reference field="3" count="1" selected="0">
            <x v="0"/>
          </reference>
          <reference field="4" count="1" selected="0">
            <x v="29"/>
          </reference>
          <reference field="5" count="1" selected="0">
            <x v="616"/>
          </reference>
          <reference field="6" count="1">
            <x v="77"/>
          </reference>
          <reference field="11" count="1" selected="0">
            <x v="1"/>
          </reference>
        </references>
      </pivotArea>
    </format>
    <format dxfId="22465">
      <pivotArea dataOnly="0" labelOnly="1" outline="0" fieldPosition="0">
        <references count="7">
          <reference field="1" count="1" selected="0">
            <x v="0"/>
          </reference>
          <reference field="2" count="1" selected="0">
            <x v="25"/>
          </reference>
          <reference field="3" count="1" selected="0">
            <x v="1"/>
          </reference>
          <reference field="4" count="1" selected="0">
            <x v="24"/>
          </reference>
          <reference field="5" count="1" selected="0">
            <x v="862"/>
          </reference>
          <reference field="6" count="1">
            <x v="277"/>
          </reference>
          <reference field="11" count="1" selected="0">
            <x v="1"/>
          </reference>
        </references>
      </pivotArea>
    </format>
    <format dxfId="22464">
      <pivotArea dataOnly="0" labelOnly="1" outline="0" fieldPosition="0">
        <references count="7">
          <reference field="1" count="1" selected="0">
            <x v="1"/>
          </reference>
          <reference field="2" count="1" selected="0">
            <x v="26"/>
          </reference>
          <reference field="3" count="1" selected="0">
            <x v="0"/>
          </reference>
          <reference field="4" count="1" selected="0">
            <x v="24"/>
          </reference>
          <reference field="5" count="1" selected="0">
            <x v="195"/>
          </reference>
          <reference field="6" count="1">
            <x v="84"/>
          </reference>
          <reference field="11" count="1" selected="0">
            <x v="1"/>
          </reference>
        </references>
      </pivotArea>
    </format>
    <format dxfId="22463">
      <pivotArea dataOnly="0" labelOnly="1" outline="0" fieldPosition="0">
        <references count="7">
          <reference field="1" count="1" selected="0">
            <x v="1"/>
          </reference>
          <reference field="2" count="1" selected="0">
            <x v="26"/>
          </reference>
          <reference field="3" count="1" selected="0">
            <x v="1"/>
          </reference>
          <reference field="4" count="1" selected="0">
            <x v="20"/>
          </reference>
          <reference field="5" count="1" selected="0">
            <x v="433"/>
          </reference>
          <reference field="6" count="1">
            <x v="152"/>
          </reference>
          <reference field="11" count="1" selected="0">
            <x v="1"/>
          </reference>
        </references>
      </pivotArea>
    </format>
    <format dxfId="22462">
      <pivotArea dataOnly="0" labelOnly="1" outline="0" fieldPosition="0">
        <references count="7">
          <reference field="1" count="1" selected="0">
            <x v="1"/>
          </reference>
          <reference field="2" count="1" selected="0">
            <x v="26"/>
          </reference>
          <reference field="3" count="1" selected="0">
            <x v="0"/>
          </reference>
          <reference field="4" count="1" selected="0">
            <x v="20"/>
          </reference>
          <reference field="5" count="1" selected="0">
            <x v="664"/>
          </reference>
          <reference field="6" count="1">
            <x v="88"/>
          </reference>
          <reference field="11" count="1" selected="0">
            <x v="1"/>
          </reference>
        </references>
      </pivotArea>
    </format>
    <format dxfId="22461">
      <pivotArea dataOnly="0" labelOnly="1" outline="0" fieldPosition="0">
        <references count="7">
          <reference field="1" count="1" selected="0">
            <x v="2"/>
          </reference>
          <reference field="2" count="1" selected="0">
            <x v="27"/>
          </reference>
          <reference field="3" count="1" selected="0">
            <x v="1"/>
          </reference>
          <reference field="4" count="1" selected="0">
            <x v="17"/>
          </reference>
          <reference field="5" count="1" selected="0">
            <x v="11"/>
          </reference>
          <reference field="6" count="1">
            <x v="143"/>
          </reference>
          <reference field="11" count="1" selected="0">
            <x v="1"/>
          </reference>
        </references>
      </pivotArea>
    </format>
    <format dxfId="22460">
      <pivotArea dataOnly="0" labelOnly="1" outline="0" fieldPosition="0">
        <references count="7">
          <reference field="1" count="1" selected="0">
            <x v="2"/>
          </reference>
          <reference field="2" count="1" selected="0">
            <x v="27"/>
          </reference>
          <reference field="3" count="1" selected="0">
            <x v="0"/>
          </reference>
          <reference field="4" count="1" selected="0">
            <x v="17"/>
          </reference>
          <reference field="5" count="1" selected="0">
            <x v="240"/>
          </reference>
          <reference field="6" count="1">
            <x v="87"/>
          </reference>
          <reference field="11" count="1" selected="0">
            <x v="1"/>
          </reference>
        </references>
      </pivotArea>
    </format>
    <format dxfId="22459">
      <pivotArea dataOnly="0" labelOnly="1" outline="0" fieldPosition="0">
        <references count="7">
          <reference field="1" count="1" selected="0">
            <x v="2"/>
          </reference>
          <reference field="2" count="1" selected="0">
            <x v="27"/>
          </reference>
          <reference field="3" count="1" selected="0">
            <x v="1"/>
          </reference>
          <reference field="4" count="1" selected="0">
            <x v="17"/>
          </reference>
          <reference field="5" count="1" selected="0">
            <x v="481"/>
          </reference>
          <reference field="6" count="1">
            <x v="146"/>
          </reference>
          <reference field="11" count="1" selected="0">
            <x v="1"/>
          </reference>
        </references>
      </pivotArea>
    </format>
    <format dxfId="22458">
      <pivotArea dataOnly="0" labelOnly="1" outline="0" fieldPosition="0">
        <references count="7">
          <reference field="1" count="1" selected="0">
            <x v="2"/>
          </reference>
          <reference field="2" count="1" selected="0">
            <x v="27"/>
          </reference>
          <reference field="3" count="1" selected="0">
            <x v="0"/>
          </reference>
          <reference field="4" count="1" selected="0">
            <x v="17"/>
          </reference>
          <reference field="5" count="1" selected="0">
            <x v="713"/>
          </reference>
          <reference field="6" count="1">
            <x v="90"/>
          </reference>
          <reference field="11" count="1" selected="0">
            <x v="1"/>
          </reference>
        </references>
      </pivotArea>
    </format>
    <format dxfId="22457">
      <pivotArea dataOnly="0" labelOnly="1" outline="0" fieldPosition="0">
        <references count="7">
          <reference field="1" count="1" selected="0">
            <x v="3"/>
          </reference>
          <reference field="2" count="1" selected="0">
            <x v="28"/>
          </reference>
          <reference field="3" count="1" selected="0">
            <x v="1"/>
          </reference>
          <reference field="4" count="1" selected="0">
            <x v="19"/>
          </reference>
          <reference field="5" count="1" selected="0">
            <x v="64"/>
          </reference>
          <reference field="6" count="1">
            <x v="151"/>
          </reference>
          <reference field="11" count="1" selected="0">
            <x v="1"/>
          </reference>
        </references>
      </pivotArea>
    </format>
    <format dxfId="22456">
      <pivotArea dataOnly="0" labelOnly="1" outline="0" fieldPosition="0">
        <references count="7">
          <reference field="1" count="1" selected="0">
            <x v="3"/>
          </reference>
          <reference field="2" count="1" selected="0">
            <x v="28"/>
          </reference>
          <reference field="3" count="1" selected="0">
            <x v="0"/>
          </reference>
          <reference field="4" count="1" selected="0">
            <x v="19"/>
          </reference>
          <reference field="5" count="1" selected="0">
            <x v="291"/>
          </reference>
          <reference field="6" count="1">
            <x v="81"/>
          </reference>
          <reference field="11" count="1" selected="0">
            <x v="1"/>
          </reference>
        </references>
      </pivotArea>
    </format>
    <format dxfId="22455">
      <pivotArea dataOnly="0" labelOnly="1" outline="0" fieldPosition="0">
        <references count="7">
          <reference field="1" count="1" selected="0">
            <x v="3"/>
          </reference>
          <reference field="2" count="1" selected="0">
            <x v="28"/>
          </reference>
          <reference field="3" count="1" selected="0">
            <x v="1"/>
          </reference>
          <reference field="4" count="1" selected="0">
            <x v="22"/>
          </reference>
          <reference field="5" count="1" selected="0">
            <x v="537"/>
          </reference>
          <reference field="6" count="1">
            <x v="154"/>
          </reference>
          <reference field="11" count="1" selected="0">
            <x v="1"/>
          </reference>
        </references>
      </pivotArea>
    </format>
    <format dxfId="22454">
      <pivotArea dataOnly="0" labelOnly="1" outline="0" fieldPosition="0">
        <references count="7">
          <reference field="1" count="1" selected="0">
            <x v="3"/>
          </reference>
          <reference field="2" count="1" selected="0">
            <x v="28"/>
          </reference>
          <reference field="3" count="1" selected="0">
            <x v="0"/>
          </reference>
          <reference field="4" count="1" selected="0">
            <x v="22"/>
          </reference>
          <reference field="5" count="1" selected="0">
            <x v="762"/>
          </reference>
          <reference field="6" count="1">
            <x v="81"/>
          </reference>
          <reference field="11" count="1" selected="0">
            <x v="1"/>
          </reference>
        </references>
      </pivotArea>
    </format>
    <format dxfId="22453">
      <pivotArea dataOnly="0" labelOnly="1" outline="0" fieldPosition="0">
        <references count="7">
          <reference field="1" count="1" selected="0">
            <x v="4"/>
          </reference>
          <reference field="2" count="1" selected="0">
            <x v="29"/>
          </reference>
          <reference field="3" count="1" selected="0">
            <x v="1"/>
          </reference>
          <reference field="4" count="1" selected="0">
            <x v="28"/>
          </reference>
          <reference field="5" count="1" selected="0">
            <x v="109"/>
          </reference>
          <reference field="6" count="1">
            <x v="173"/>
          </reference>
          <reference field="11" count="1" selected="0">
            <x v="1"/>
          </reference>
        </references>
      </pivotArea>
    </format>
    <format dxfId="22452">
      <pivotArea dataOnly="0" labelOnly="1" outline="0" fieldPosition="0">
        <references count="7">
          <reference field="1" count="1" selected="0">
            <x v="4"/>
          </reference>
          <reference field="2" count="1" selected="0">
            <x v="29"/>
          </reference>
          <reference field="3" count="1" selected="0">
            <x v="0"/>
          </reference>
          <reference field="4" count="1" selected="0">
            <x v="28"/>
          </reference>
          <reference field="5" count="1" selected="0">
            <x v="337"/>
          </reference>
          <reference field="6" count="1">
            <x v="60"/>
          </reference>
          <reference field="11" count="1" selected="0">
            <x v="1"/>
          </reference>
        </references>
      </pivotArea>
    </format>
    <format dxfId="22451">
      <pivotArea dataOnly="0" labelOnly="1" outline="0" fieldPosition="0">
        <references count="7">
          <reference field="1" count="1" selected="0">
            <x v="4"/>
          </reference>
          <reference field="2" count="1" selected="0">
            <x v="29"/>
          </reference>
          <reference field="3" count="1" selected="0">
            <x v="1"/>
          </reference>
          <reference field="4" count="1" selected="0">
            <x v="35"/>
          </reference>
          <reference field="5" count="1" selected="0">
            <x v="582"/>
          </reference>
          <reference field="6" count="1">
            <x v="175"/>
          </reference>
          <reference field="11" count="1" selected="0">
            <x v="1"/>
          </reference>
        </references>
      </pivotArea>
    </format>
    <format dxfId="22450">
      <pivotArea dataOnly="0" labelOnly="1" outline="0" fieldPosition="0">
        <references count="7">
          <reference field="1" count="1" selected="0">
            <x v="4"/>
          </reference>
          <reference field="2" count="1" selected="0">
            <x v="29"/>
          </reference>
          <reference field="3" count="1" selected="0">
            <x v="0"/>
          </reference>
          <reference field="4" count="1" selected="0">
            <x v="35"/>
          </reference>
          <reference field="5" count="1" selected="0">
            <x v="807"/>
          </reference>
          <reference field="6" count="1">
            <x v="61"/>
          </reference>
          <reference field="11" count="1" selected="0">
            <x v="1"/>
          </reference>
        </references>
      </pivotArea>
    </format>
    <format dxfId="22449">
      <pivotArea dataOnly="0" labelOnly="1" outline="0" fieldPosition="0">
        <references count="7">
          <reference field="1" count="1" selected="0">
            <x v="5"/>
          </reference>
          <reference field="2" count="1" selected="0">
            <x v="30"/>
          </reference>
          <reference field="3" count="1" selected="0">
            <x v="1"/>
          </reference>
          <reference field="4" count="1" selected="0">
            <x v="42"/>
          </reference>
          <reference field="5" count="1" selected="0">
            <x v="152"/>
          </reference>
          <reference field="6" count="1">
            <x v="198"/>
          </reference>
          <reference field="11" count="1" selected="0">
            <x v="1"/>
          </reference>
        </references>
      </pivotArea>
    </format>
    <format dxfId="22448">
      <pivotArea dataOnly="0" labelOnly="1" outline="0" fieldPosition="0">
        <references count="7">
          <reference field="1" count="1" selected="0">
            <x v="5"/>
          </reference>
          <reference field="2" count="1" selected="0">
            <x v="30"/>
          </reference>
          <reference field="3" count="1" selected="0">
            <x v="0"/>
          </reference>
          <reference field="4" count="1" selected="0">
            <x v="42"/>
          </reference>
          <reference field="5" count="1" selected="0">
            <x v="383"/>
          </reference>
          <reference field="6" count="1">
            <x v="35"/>
          </reference>
          <reference field="11" count="1" selected="0">
            <x v="1"/>
          </reference>
        </references>
      </pivotArea>
    </format>
    <format dxfId="22447">
      <pivotArea dataOnly="0" labelOnly="1" outline="0" fieldPosition="0">
        <references count="7">
          <reference field="1" count="1" selected="0">
            <x v="5"/>
          </reference>
          <reference field="2" count="1" selected="0">
            <x v="30"/>
          </reference>
          <reference field="3" count="1" selected="0">
            <x v="1"/>
          </reference>
          <reference field="4" count="1" selected="0">
            <x v="48"/>
          </reference>
          <reference field="5" count="1" selected="0">
            <x v="616"/>
          </reference>
          <reference field="6" count="1">
            <x v="194"/>
          </reference>
          <reference field="11" count="1" selected="0">
            <x v="1"/>
          </reference>
        </references>
      </pivotArea>
    </format>
    <format dxfId="22446">
      <pivotArea dataOnly="0" labelOnly="1" outline="0" fieldPosition="0">
        <references count="7">
          <reference field="1" count="1" selected="0">
            <x v="5"/>
          </reference>
          <reference field="2" count="1" selected="0">
            <x v="30"/>
          </reference>
          <reference field="3" count="1" selected="0">
            <x v="0"/>
          </reference>
          <reference field="4" count="1" selected="0">
            <x v="48"/>
          </reference>
          <reference field="5" count="1" selected="0">
            <x v="844"/>
          </reference>
          <reference field="6" count="1">
            <x v="38"/>
          </reference>
          <reference field="11" count="1" selected="0">
            <x v="1"/>
          </reference>
        </references>
      </pivotArea>
    </format>
    <format dxfId="22445">
      <pivotArea dataOnly="0" labelOnly="1" outline="0" fieldPosition="0">
        <references count="7">
          <reference field="1" count="1" selected="0">
            <x v="6"/>
          </reference>
          <reference field="2" count="1" selected="0">
            <x v="31"/>
          </reference>
          <reference field="3" count="1" selected="0">
            <x v="1"/>
          </reference>
          <reference field="4" count="1" selected="0">
            <x v="54"/>
          </reference>
          <reference field="5" count="1" selected="0">
            <x v="186"/>
          </reference>
          <reference field="6" count="1">
            <x v="218"/>
          </reference>
          <reference field="11" count="1" selected="0">
            <x v="2"/>
          </reference>
        </references>
      </pivotArea>
    </format>
    <format dxfId="22444">
      <pivotArea dataOnly="0" labelOnly="1" outline="0" fieldPosition="0">
        <references count="7">
          <reference field="1" count="1" selected="0">
            <x v="6"/>
          </reference>
          <reference field="2" count="1" selected="0">
            <x v="31"/>
          </reference>
          <reference field="3" count="1" selected="0">
            <x v="0"/>
          </reference>
          <reference field="4" count="1" selected="0">
            <x v="54"/>
          </reference>
          <reference field="5" count="1" selected="0">
            <x v="418"/>
          </reference>
          <reference field="6" count="1">
            <x v="14"/>
          </reference>
          <reference field="11" count="1" selected="0">
            <x v="2"/>
          </reference>
        </references>
      </pivotArea>
    </format>
    <format dxfId="22443">
      <pivotArea dataOnly="0" labelOnly="1" outline="0" fieldPosition="0">
        <references count="7">
          <reference field="1" count="1" selected="0">
            <x v="6"/>
          </reference>
          <reference field="2" count="1" selected="0">
            <x v="31"/>
          </reference>
          <reference field="3" count="1" selected="0">
            <x v="1"/>
          </reference>
          <reference field="4" count="1" selected="0">
            <x v="59"/>
          </reference>
          <reference field="5" count="1" selected="0">
            <x v="652"/>
          </reference>
          <reference field="6" count="1">
            <x v="209"/>
          </reference>
          <reference field="11" count="1" selected="0">
            <x v="2"/>
          </reference>
        </references>
      </pivotArea>
    </format>
    <format dxfId="22442">
      <pivotArea dataOnly="0" labelOnly="1" outline="0" fieldPosition="0">
        <references count="7">
          <reference field="1" count="1" selected="0">
            <x v="6"/>
          </reference>
          <reference field="2" count="1" selected="0">
            <x v="31"/>
          </reference>
          <reference field="3" count="1" selected="0">
            <x v="0"/>
          </reference>
          <reference field="4" count="1" selected="0">
            <x v="59"/>
          </reference>
          <reference field="5" count="1" selected="0">
            <x v="873"/>
          </reference>
          <reference field="6" count="1">
            <x v="20"/>
          </reference>
          <reference field="11" count="1" selected="0">
            <x v="2"/>
          </reference>
        </references>
      </pivotArea>
    </format>
    <format dxfId="22441">
      <pivotArea dataOnly="0" labelOnly="1" outline="0" fieldPosition="0">
        <references count="7">
          <reference field="1" count="1" selected="0">
            <x v="0"/>
          </reference>
          <reference field="2" count="1" selected="0">
            <x v="32"/>
          </reference>
          <reference field="3" count="1" selected="0">
            <x v="1"/>
          </reference>
          <reference field="4" count="1" selected="0">
            <x v="64"/>
          </reference>
          <reference field="5" count="1" selected="0">
            <x v="215"/>
          </reference>
          <reference field="6" count="1">
            <x v="290"/>
          </reference>
          <reference field="11" count="1" selected="0">
            <x v="2"/>
          </reference>
        </references>
      </pivotArea>
    </format>
    <format dxfId="22440">
      <pivotArea dataOnly="0" labelOnly="1" outline="0" fieldPosition="0">
        <references count="7">
          <reference field="1" count="1" selected="0">
            <x v="0"/>
          </reference>
          <reference field="2" count="1" selected="0">
            <x v="32"/>
          </reference>
          <reference field="3" count="1" selected="0">
            <x v="0"/>
          </reference>
          <reference field="4" count="1" selected="0">
            <x v="64"/>
          </reference>
          <reference field="5" count="1" selected="0">
            <x v="446"/>
          </reference>
          <reference field="6" count="1">
            <x v="284"/>
          </reference>
          <reference field="11" count="1" selected="0">
            <x v="2"/>
          </reference>
        </references>
      </pivotArea>
    </format>
    <format dxfId="22439">
      <pivotArea dataOnly="0" labelOnly="1" outline="0" fieldPosition="0">
        <references count="7">
          <reference field="1" count="1" selected="0">
            <x v="0"/>
          </reference>
          <reference field="2" count="1" selected="0">
            <x v="32"/>
          </reference>
          <reference field="3" count="1" selected="0">
            <x v="1"/>
          </reference>
          <reference field="4" count="1" selected="0">
            <x v="67"/>
          </reference>
          <reference field="5" count="1" selected="0">
            <x v="678"/>
          </reference>
          <reference field="6" count="1">
            <x v="216"/>
          </reference>
          <reference field="11" count="1" selected="0">
            <x v="2"/>
          </reference>
        </references>
      </pivotArea>
    </format>
    <format dxfId="22438">
      <pivotArea dataOnly="0" labelOnly="1" outline="0" fieldPosition="0">
        <references count="7">
          <reference field="1" count="1" selected="0">
            <x v="1"/>
          </reference>
          <reference field="2" count="1" selected="0">
            <x v="33"/>
          </reference>
          <reference field="3" count="1" selected="0">
            <x v="0"/>
          </reference>
          <reference field="4" count="1" selected="0">
            <x v="67"/>
          </reference>
          <reference field="5" count="1" selected="0">
            <x v="7"/>
          </reference>
          <reference field="6" count="1">
            <x v="10"/>
          </reference>
          <reference field="11" count="1" selected="0">
            <x v="2"/>
          </reference>
        </references>
      </pivotArea>
    </format>
    <format dxfId="22437">
      <pivotArea dataOnly="0" labelOnly="1" outline="0" fieldPosition="0">
        <references count="7">
          <reference field="1" count="1" selected="0">
            <x v="1"/>
          </reference>
          <reference field="2" count="1" selected="0">
            <x v="33"/>
          </reference>
          <reference field="3" count="1" selected="0">
            <x v="1"/>
          </reference>
          <reference field="4" count="1" selected="0">
            <x v="69"/>
          </reference>
          <reference field="5" count="1" selected="0">
            <x v="241"/>
          </reference>
          <reference field="6" count="1">
            <x v="229"/>
          </reference>
          <reference field="11" count="1" selected="0">
            <x v="2"/>
          </reference>
        </references>
      </pivotArea>
    </format>
    <format dxfId="22436">
      <pivotArea dataOnly="0" labelOnly="1" outline="0" fieldPosition="0">
        <references count="7">
          <reference field="1" count="1" selected="0">
            <x v="1"/>
          </reference>
          <reference field="2" count="1" selected="0">
            <x v="33"/>
          </reference>
          <reference field="3" count="1" selected="0">
            <x v="0"/>
          </reference>
          <reference field="4" count="1" selected="0">
            <x v="69"/>
          </reference>
          <reference field="5" count="1" selected="0">
            <x v="470"/>
          </reference>
          <reference field="6" count="1">
            <x v="4"/>
          </reference>
          <reference field="11" count="1" selected="0">
            <x v="2"/>
          </reference>
        </references>
      </pivotArea>
    </format>
    <format dxfId="22435">
      <pivotArea dataOnly="0" labelOnly="1" outline="0" fieldPosition="0">
        <references count="7">
          <reference field="1" count="1" selected="0">
            <x v="1"/>
          </reference>
          <reference field="2" count="1" selected="0">
            <x v="33"/>
          </reference>
          <reference field="3" count="1" selected="0">
            <x v="1"/>
          </reference>
          <reference field="4" count="1" selected="0">
            <x v="69"/>
          </reference>
          <reference field="5" count="1" selected="0">
            <x v="703"/>
          </reference>
          <reference field="6" count="1">
            <x v="216"/>
          </reference>
          <reference field="11" count="1" selected="0">
            <x v="2"/>
          </reference>
        </references>
      </pivotArea>
    </format>
    <format dxfId="22434">
      <pivotArea dataOnly="0" labelOnly="1" outline="0" fieldPosition="0">
        <references count="7">
          <reference field="1" count="1" selected="0">
            <x v="2"/>
          </reference>
          <reference field="2" count="1" selected="0">
            <x v="34"/>
          </reference>
          <reference field="3" count="1" selected="0">
            <x v="0"/>
          </reference>
          <reference field="4" count="1" selected="0">
            <x v="69"/>
          </reference>
          <reference field="5" count="1" selected="0">
            <x v="31"/>
          </reference>
          <reference field="6" count="1">
            <x v="286"/>
          </reference>
          <reference field="11" count="1" selected="0">
            <x v="2"/>
          </reference>
        </references>
      </pivotArea>
    </format>
    <format dxfId="22433">
      <pivotArea dataOnly="0" labelOnly="1" outline="0" fieldPosition="0">
        <references count="7">
          <reference field="1" count="1" selected="0">
            <x v="2"/>
          </reference>
          <reference field="2" count="1" selected="0">
            <x v="34"/>
          </reference>
          <reference field="3" count="1" selected="0">
            <x v="1"/>
          </reference>
          <reference field="4" count="1" selected="0">
            <x v="69"/>
          </reference>
          <reference field="5" count="1" selected="0">
            <x v="268"/>
          </reference>
          <reference field="6" count="1">
            <x v="285"/>
          </reference>
          <reference field="11" count="1" selected="0">
            <x v="2"/>
          </reference>
        </references>
      </pivotArea>
    </format>
    <format dxfId="22432">
      <pivotArea dataOnly="0" labelOnly="1" outline="0" fieldPosition="0">
        <references count="7">
          <reference field="1" count="1" selected="0">
            <x v="2"/>
          </reference>
          <reference field="2" count="1" selected="0">
            <x v="34"/>
          </reference>
          <reference field="3" count="1" selected="0">
            <x v="0"/>
          </reference>
          <reference field="4" count="1" selected="0">
            <x v="69"/>
          </reference>
          <reference field="5" count="1" selected="0">
            <x v="495"/>
          </reference>
          <reference field="6" count="1">
            <x v="9"/>
          </reference>
          <reference field="11" count="1" selected="0">
            <x v="2"/>
          </reference>
        </references>
      </pivotArea>
    </format>
    <format dxfId="22431">
      <pivotArea dataOnly="0" labelOnly="1" outline="0" fieldPosition="0">
        <references count="7">
          <reference field="1" count="1" selected="0">
            <x v="2"/>
          </reference>
          <reference field="2" count="1" selected="0">
            <x v="34"/>
          </reference>
          <reference field="3" count="1" selected="0">
            <x v="1"/>
          </reference>
          <reference field="4" count="1" selected="0">
            <x v="67"/>
          </reference>
          <reference field="5" count="1" selected="0">
            <x v="727"/>
          </reference>
          <reference field="6" count="1">
            <x v="210"/>
          </reference>
          <reference field="11" count="1" selected="0">
            <x v="2"/>
          </reference>
        </references>
      </pivotArea>
    </format>
    <format dxfId="22430">
      <pivotArea dataOnly="0" labelOnly="1" outline="0" fieldPosition="0">
        <references count="7">
          <reference field="1" count="1" selected="0">
            <x v="3"/>
          </reference>
          <reference field="2" count="1" selected="0">
            <x v="35"/>
          </reference>
          <reference field="3" count="1" selected="0">
            <x v="0"/>
          </reference>
          <reference field="4" count="1" selected="0">
            <x v="67"/>
          </reference>
          <reference field="5" count="1" selected="0">
            <x v="54"/>
          </reference>
          <reference field="6" count="1">
            <x v="14"/>
          </reference>
          <reference field="11" count="1" selected="0">
            <x v="2"/>
          </reference>
        </references>
      </pivotArea>
    </format>
    <format dxfId="22429">
      <pivotArea dataOnly="0" labelOnly="1" outline="0" fieldPosition="0">
        <references count="7">
          <reference field="1" count="1" selected="0">
            <x v="3"/>
          </reference>
          <reference field="2" count="1" selected="0">
            <x v="35"/>
          </reference>
          <reference field="3" count="1" selected="0">
            <x v="1"/>
          </reference>
          <reference field="4" count="1" selected="0">
            <x v="64"/>
          </reference>
          <reference field="5" count="1" selected="0">
            <x v="288"/>
          </reference>
          <reference field="6" count="1">
            <x v="222"/>
          </reference>
          <reference field="11" count="1" selected="0">
            <x v="2"/>
          </reference>
        </references>
      </pivotArea>
    </format>
    <format dxfId="22428">
      <pivotArea dataOnly="0" labelOnly="1" outline="0" fieldPosition="0">
        <references count="7">
          <reference field="1" count="1" selected="0">
            <x v="3"/>
          </reference>
          <reference field="2" count="1" selected="0">
            <x v="35"/>
          </reference>
          <reference field="3" count="1" selected="0">
            <x v="0"/>
          </reference>
          <reference field="4" count="1" selected="0">
            <x v="64"/>
          </reference>
          <reference field="5" count="1" selected="0">
            <x v="514"/>
          </reference>
          <reference field="6" count="1">
            <x v="20"/>
          </reference>
          <reference field="11" count="1" selected="0">
            <x v="2"/>
          </reference>
        </references>
      </pivotArea>
    </format>
    <format dxfId="22427">
      <pivotArea dataOnly="0" labelOnly="1" outline="0" fieldPosition="0">
        <references count="7">
          <reference field="1" count="1" selected="0">
            <x v="3"/>
          </reference>
          <reference field="2" count="1" selected="0">
            <x v="35"/>
          </reference>
          <reference field="3" count="1" selected="0">
            <x v="1"/>
          </reference>
          <reference field="4" count="1" selected="0">
            <x v="60"/>
          </reference>
          <reference field="5" count="1" selected="0">
            <x v="747"/>
          </reference>
          <reference field="6" count="1">
            <x v="198"/>
          </reference>
          <reference field="11" count="1" selected="0">
            <x v="2"/>
          </reference>
        </references>
      </pivotArea>
    </format>
    <format dxfId="22426">
      <pivotArea dataOnly="0" labelOnly="1" outline="0" fieldPosition="0">
        <references count="7">
          <reference field="1" count="1" selected="0">
            <x v="4"/>
          </reference>
          <reference field="2" count="1" selected="0">
            <x v="36"/>
          </reference>
          <reference field="3" count="1" selected="0">
            <x v="0"/>
          </reference>
          <reference field="4" count="1" selected="0">
            <x v="60"/>
          </reference>
          <reference field="5" count="1" selected="0">
            <x v="73"/>
          </reference>
          <reference field="6" count="1">
            <x v="25"/>
          </reference>
          <reference field="11" count="1" selected="0">
            <x v="2"/>
          </reference>
        </references>
      </pivotArea>
    </format>
    <format dxfId="22425">
      <pivotArea dataOnly="0" labelOnly="1" outline="0" fieldPosition="0">
        <references count="7">
          <reference field="1" count="1" selected="0">
            <x v="4"/>
          </reference>
          <reference field="2" count="1" selected="0">
            <x v="36"/>
          </reference>
          <reference field="3" count="1" selected="0">
            <x v="1"/>
          </reference>
          <reference field="4" count="1" selected="0">
            <x v="54"/>
          </reference>
          <reference field="5" count="1" selected="0">
            <x v="308"/>
          </reference>
          <reference field="6" count="1">
            <x v="233"/>
          </reference>
          <reference field="11" count="1" selected="0">
            <x v="2"/>
          </reference>
        </references>
      </pivotArea>
    </format>
    <format dxfId="22424">
      <pivotArea dataOnly="0" labelOnly="1" outline="0" fieldPosition="0">
        <references count="7">
          <reference field="1" count="1" selected="0">
            <x v="4"/>
          </reference>
          <reference field="2" count="1" selected="0">
            <x v="36"/>
          </reference>
          <reference field="3" count="1" selected="0">
            <x v="0"/>
          </reference>
          <reference field="4" count="1" selected="0">
            <x v="54"/>
          </reference>
          <reference field="5" count="1" selected="0">
            <x v="536"/>
          </reference>
          <reference field="6" count="1">
            <x v="37"/>
          </reference>
          <reference field="11" count="1" selected="0">
            <x v="2"/>
          </reference>
        </references>
      </pivotArea>
    </format>
    <format dxfId="22423">
      <pivotArea dataOnly="0" labelOnly="1" outline="0" fieldPosition="0">
        <references count="7">
          <reference field="1" count="1" selected="0">
            <x v="4"/>
          </reference>
          <reference field="2" count="1" selected="0">
            <x v="36"/>
          </reference>
          <reference field="3" count="1" selected="0">
            <x v="1"/>
          </reference>
          <reference field="4" count="1" selected="0">
            <x v="49"/>
          </reference>
          <reference field="5" count="1" selected="0">
            <x v="767"/>
          </reference>
          <reference field="6" count="1">
            <x v="183"/>
          </reference>
          <reference field="11" count="1" selected="0">
            <x v="2"/>
          </reference>
        </references>
      </pivotArea>
    </format>
    <format dxfId="22422">
      <pivotArea dataOnly="0" labelOnly="1" outline="0" fieldPosition="0">
        <references count="7">
          <reference field="1" count="1" selected="0">
            <x v="5"/>
          </reference>
          <reference field="2" count="1" selected="0">
            <x v="37"/>
          </reference>
          <reference field="3" count="1" selected="0">
            <x v="0"/>
          </reference>
          <reference field="4" count="1" selected="0">
            <x v="49"/>
          </reference>
          <reference field="5" count="1" selected="0">
            <x v="92"/>
          </reference>
          <reference field="6" count="1">
            <x v="43"/>
          </reference>
          <reference field="11" count="1" selected="0">
            <x v="2"/>
          </reference>
        </references>
      </pivotArea>
    </format>
    <format dxfId="22421">
      <pivotArea dataOnly="0" labelOnly="1" outline="0" fieldPosition="0">
        <references count="7">
          <reference field="1" count="1" selected="0">
            <x v="5"/>
          </reference>
          <reference field="2" count="1" selected="0">
            <x v="37"/>
          </reference>
          <reference field="3" count="1" selected="0">
            <x v="1"/>
          </reference>
          <reference field="4" count="1" selected="0">
            <x v="43"/>
          </reference>
          <reference field="5" count="1" selected="0">
            <x v="327"/>
          </reference>
          <reference field="6" count="1">
            <x v="187"/>
          </reference>
          <reference field="11" count="1" selected="0">
            <x v="2"/>
          </reference>
        </references>
      </pivotArea>
    </format>
    <format dxfId="22420">
      <pivotArea dataOnly="0" labelOnly="1" outline="0" fieldPosition="0">
        <references count="7">
          <reference field="1" count="1" selected="0">
            <x v="5"/>
          </reference>
          <reference field="2" count="1" selected="0">
            <x v="37"/>
          </reference>
          <reference field="3" count="1" selected="0">
            <x v="0"/>
          </reference>
          <reference field="4" count="1" selected="0">
            <x v="43"/>
          </reference>
          <reference field="5" count="1" selected="0">
            <x v="555"/>
          </reference>
          <reference field="6" count="1">
            <x v="59"/>
          </reference>
          <reference field="11" count="1" selected="0">
            <x v="2"/>
          </reference>
        </references>
      </pivotArea>
    </format>
    <format dxfId="22419">
      <pivotArea dataOnly="0" labelOnly="1" outline="0" fieldPosition="0">
        <references count="7">
          <reference field="1" count="1" selected="0">
            <x v="5"/>
          </reference>
          <reference field="2" count="1" selected="0">
            <x v="37"/>
          </reference>
          <reference field="3" count="1" selected="0">
            <x v="1"/>
          </reference>
          <reference field="4" count="1" selected="0">
            <x v="36"/>
          </reference>
          <reference field="5" count="1" selected="0">
            <x v="785"/>
          </reference>
          <reference field="6" count="1">
            <x v="163"/>
          </reference>
          <reference field="11" count="1" selected="0">
            <x v="2"/>
          </reference>
        </references>
      </pivotArea>
    </format>
    <format dxfId="22418">
      <pivotArea dataOnly="0" labelOnly="1" outline="0" fieldPosition="0">
        <references count="7">
          <reference field="1" count="1" selected="0">
            <x v="6"/>
          </reference>
          <reference field="2" count="1" selected="0">
            <x v="38"/>
          </reference>
          <reference field="3" count="1" selected="0">
            <x v="0"/>
          </reference>
          <reference field="4" count="1" selected="0">
            <x v="36"/>
          </reference>
          <reference field="5" count="1" selected="0">
            <x v="115"/>
          </reference>
          <reference field="6" count="1">
            <x v="64"/>
          </reference>
          <reference field="11" count="1" selected="0">
            <x v="2"/>
          </reference>
        </references>
      </pivotArea>
    </format>
    <format dxfId="22417">
      <pivotArea dataOnly="0" labelOnly="1" outline="0" fieldPosition="0">
        <references count="7">
          <reference field="1" count="1" selected="0">
            <x v="6"/>
          </reference>
          <reference field="2" count="1" selected="0">
            <x v="38"/>
          </reference>
          <reference field="3" count="1" selected="0">
            <x v="1"/>
          </reference>
          <reference field="4" count="1" selected="0">
            <x v="29"/>
          </reference>
          <reference field="5" count="1" selected="0">
            <x v="348"/>
          </reference>
          <reference field="6" count="1">
            <x v="161"/>
          </reference>
          <reference field="11" count="1" selected="0">
            <x v="2"/>
          </reference>
        </references>
      </pivotArea>
    </format>
    <format dxfId="22416">
      <pivotArea dataOnly="0" labelOnly="1" outline="0" fieldPosition="0">
        <references count="7">
          <reference field="1" count="1" selected="0">
            <x v="6"/>
          </reference>
          <reference field="2" count="1" selected="0">
            <x v="38"/>
          </reference>
          <reference field="3" count="1" selected="0">
            <x v="0"/>
          </reference>
          <reference field="4" count="1" selected="0">
            <x v="29"/>
          </reference>
          <reference field="5" count="1" selected="0">
            <x v="574"/>
          </reference>
          <reference field="6" count="1">
            <x v="83"/>
          </reference>
          <reference field="11" count="1" selected="0">
            <x v="2"/>
          </reference>
        </references>
      </pivotArea>
    </format>
    <format dxfId="22415">
      <pivotArea dataOnly="0" labelOnly="1" outline="0" fieldPosition="0">
        <references count="7">
          <reference field="1" count="1" selected="0">
            <x v="6"/>
          </reference>
          <reference field="2" count="1" selected="0">
            <x v="38"/>
          </reference>
          <reference field="3" count="1" selected="0">
            <x v="1"/>
          </reference>
          <reference field="4" count="1" selected="0">
            <x v="22"/>
          </reference>
          <reference field="5" count="1" selected="0">
            <x v="812"/>
          </reference>
          <reference field="6" count="1">
            <x v="143"/>
          </reference>
          <reference field="11" count="1" selected="0">
            <x v="2"/>
          </reference>
        </references>
      </pivotArea>
    </format>
    <format dxfId="22414">
      <pivotArea dataOnly="0" labelOnly="1" outline="0" fieldPosition="0">
        <references count="7">
          <reference field="1" count="1" selected="0">
            <x v="0"/>
          </reference>
          <reference field="2" count="1" selected="0">
            <x v="39"/>
          </reference>
          <reference field="3" count="1" selected="0">
            <x v="0"/>
          </reference>
          <reference field="4" count="1" selected="0">
            <x v="22"/>
          </reference>
          <reference field="5" count="1" selected="0">
            <x v="139"/>
          </reference>
          <reference field="6" count="1">
            <x v="86"/>
          </reference>
          <reference field="11" count="1" selected="0">
            <x v="2"/>
          </reference>
        </references>
      </pivotArea>
    </format>
    <format dxfId="22413">
      <pivotArea dataOnly="0" labelOnly="1" outline="0" fieldPosition="0">
        <references count="7">
          <reference field="1" count="1" selected="0">
            <x v="0"/>
          </reference>
          <reference field="2" count="1" selected="0">
            <x v="39"/>
          </reference>
          <reference field="3" count="1" selected="0">
            <x v="1"/>
          </reference>
          <reference field="4" count="1" selected="0">
            <x v="16"/>
          </reference>
          <reference field="5" count="1" selected="0">
            <x v="378"/>
          </reference>
          <reference field="6" count="1">
            <x v="136"/>
          </reference>
          <reference field="11" count="1" selected="0">
            <x v="2"/>
          </reference>
        </references>
      </pivotArea>
    </format>
    <format dxfId="22412">
      <pivotArea dataOnly="0" labelOnly="1" outline="0" fieldPosition="0">
        <references count="7">
          <reference field="1" count="1" selected="0">
            <x v="0"/>
          </reference>
          <reference field="2" count="1" selected="0">
            <x v="39"/>
          </reference>
          <reference field="3" count="1" selected="0">
            <x v="0"/>
          </reference>
          <reference field="4" count="1" selected="0">
            <x v="16"/>
          </reference>
          <reference field="5" count="1" selected="0">
            <x v="598"/>
          </reference>
          <reference field="6" count="1">
            <x v="100"/>
          </reference>
          <reference field="11" count="1" selected="0">
            <x v="2"/>
          </reference>
        </references>
      </pivotArea>
    </format>
    <format dxfId="22411">
      <pivotArea dataOnly="0" labelOnly="1" outline="0" fieldPosition="0">
        <references count="7">
          <reference field="1" count="1" selected="0">
            <x v="0"/>
          </reference>
          <reference field="2" count="1" selected="0">
            <x v="39"/>
          </reference>
          <reference field="3" count="1" selected="0">
            <x v="1"/>
          </reference>
          <reference field="4" count="1" selected="0">
            <x v="9"/>
          </reference>
          <reference field="5" count="1" selected="0">
            <x v="843"/>
          </reference>
          <reference field="6" count="1">
            <x v="125"/>
          </reference>
          <reference field="11" count="1" selected="0">
            <x v="2"/>
          </reference>
        </references>
      </pivotArea>
    </format>
    <format dxfId="22410">
      <pivotArea dataOnly="0" labelOnly="1" outline="0" fieldPosition="0">
        <references count="7">
          <reference field="1" count="1" selected="0">
            <x v="1"/>
          </reference>
          <reference field="2" count="1" selected="0">
            <x v="40"/>
          </reference>
          <reference field="3" count="1" selected="0">
            <x v="0"/>
          </reference>
          <reference field="4" count="1" selected="0">
            <x v="9"/>
          </reference>
          <reference field="5" count="1" selected="0">
            <x v="165"/>
          </reference>
          <reference field="6" count="1">
            <x v="106"/>
          </reference>
          <reference field="11" count="1" selected="0">
            <x v="2"/>
          </reference>
        </references>
      </pivotArea>
    </format>
    <format dxfId="22409">
      <pivotArea dataOnly="0" labelOnly="1" outline="0" fieldPosition="0">
        <references count="7">
          <reference field="1" count="1" selected="0">
            <x v="1"/>
          </reference>
          <reference field="2" count="1" selected="0">
            <x v="40"/>
          </reference>
          <reference field="3" count="1" selected="0">
            <x v="1"/>
          </reference>
          <reference field="4" count="1" selected="0">
            <x v="3"/>
          </reference>
          <reference field="5" count="1" selected="0">
            <x v="415"/>
          </reference>
          <reference field="6" count="1">
            <x v="115"/>
          </reference>
          <reference field="11" count="1" selected="0">
            <x v="2"/>
          </reference>
        </references>
      </pivotArea>
    </format>
    <format dxfId="22408">
      <pivotArea dataOnly="0" labelOnly="1" outline="0" fieldPosition="0">
        <references count="7">
          <reference field="1" count="1" selected="0">
            <x v="1"/>
          </reference>
          <reference field="2" count="1" selected="0">
            <x v="40"/>
          </reference>
          <reference field="3" count="1" selected="0">
            <x v="0"/>
          </reference>
          <reference field="4" count="1" selected="0">
            <x v="3"/>
          </reference>
          <reference field="5" count="1" selected="0">
            <x v="628"/>
          </reference>
          <reference field="6" count="1">
            <x v="291"/>
          </reference>
          <reference field="11" count="1" selected="0">
            <x v="2"/>
          </reference>
        </references>
      </pivotArea>
    </format>
    <format dxfId="22407">
      <pivotArea dataOnly="0" labelOnly="1" outline="0" fieldPosition="0">
        <references count="7">
          <reference field="1" count="1" selected="0">
            <x v="1"/>
          </reference>
          <reference field="2" count="1" selected="0">
            <x v="40"/>
          </reference>
          <reference field="3" count="1" selected="0">
            <x v="1"/>
          </reference>
          <reference field="4" count="1" selected="0">
            <x v="0"/>
          </reference>
          <reference field="5" count="1" selected="0">
            <x v="885"/>
          </reference>
          <reference field="6" count="1">
            <x v="252"/>
          </reference>
          <reference field="11" count="1" selected="0">
            <x v="2"/>
          </reference>
        </references>
      </pivotArea>
    </format>
    <format dxfId="22406">
      <pivotArea dataOnly="0" labelOnly="1" outline="0" fieldPosition="0">
        <references count="7">
          <reference field="1" count="1" selected="0">
            <x v="2"/>
          </reference>
          <reference field="2" count="1" selected="0">
            <x v="41"/>
          </reference>
          <reference field="3" count="1" selected="0">
            <x v="0"/>
          </reference>
          <reference field="4" count="1" selected="0">
            <x v="0"/>
          </reference>
          <reference field="5" count="1" selected="0">
            <x v="211"/>
          </reference>
          <reference field="6" count="1">
            <x v="269"/>
          </reference>
          <reference field="11" count="1" selected="0">
            <x v="2"/>
          </reference>
        </references>
      </pivotArea>
    </format>
    <format dxfId="22405">
      <pivotArea dataOnly="0" labelOnly="1" outline="0" fieldPosition="0">
        <references count="7">
          <reference field="1" count="1" selected="0">
            <x v="2"/>
          </reference>
          <reference field="2" count="1" selected="0">
            <x v="41"/>
          </reference>
          <reference field="3" count="1" selected="0">
            <x v="1"/>
          </reference>
          <reference field="4" count="1" selected="0">
            <x v="75"/>
          </reference>
          <reference field="5" count="1" selected="0">
            <x v="463"/>
          </reference>
          <reference field="6" count="1">
            <x v="292"/>
          </reference>
          <reference field="11" count="1" selected="0">
            <x v="2"/>
          </reference>
        </references>
      </pivotArea>
    </format>
    <format dxfId="22404">
      <pivotArea dataOnly="0" labelOnly="1" outline="0" fieldPosition="0">
        <references count="7">
          <reference field="1" count="1" selected="0">
            <x v="2"/>
          </reference>
          <reference field="2" count="1" selected="0">
            <x v="41"/>
          </reference>
          <reference field="3" count="1" selected="0">
            <x v="0"/>
          </reference>
          <reference field="4" count="1" selected="0">
            <x v="75"/>
          </reference>
          <reference field="5" count="1" selected="0">
            <x v="696"/>
          </reference>
          <reference field="6" count="1">
            <x v="253"/>
          </reference>
          <reference field="11" count="1" selected="0">
            <x v="2"/>
          </reference>
        </references>
      </pivotArea>
    </format>
    <format dxfId="22403">
      <pivotArea dataOnly="0" labelOnly="1" outline="0" fieldPosition="0">
        <references count="7">
          <reference field="1" count="1" selected="0">
            <x v="3"/>
          </reference>
          <reference field="2" count="1" selected="0">
            <x v="42"/>
          </reference>
          <reference field="3" count="1" selected="0">
            <x v="1"/>
          </reference>
          <reference field="4" count="1" selected="0">
            <x v="75"/>
          </reference>
          <reference field="5" count="1" selected="0">
            <x v="44"/>
          </reference>
          <reference field="6" count="1">
            <x v="293"/>
          </reference>
          <reference field="11" count="1" selected="0">
            <x v="2"/>
          </reference>
        </references>
      </pivotArea>
    </format>
    <format dxfId="22402">
      <pivotArea dataOnly="0" labelOnly="1" outline="0" fieldPosition="0">
        <references count="7">
          <reference field="1" count="1" selected="0">
            <x v="3"/>
          </reference>
          <reference field="2" count="1" selected="0">
            <x v="42"/>
          </reference>
          <reference field="3" count="1" selected="0">
            <x v="0"/>
          </reference>
          <reference field="4" count="1" selected="0">
            <x v="75"/>
          </reference>
          <reference field="5" count="1" selected="0">
            <x v="278"/>
          </reference>
          <reference field="6" count="1">
            <x v="248"/>
          </reference>
          <reference field="11" count="1" selected="0">
            <x v="2"/>
          </reference>
        </references>
      </pivotArea>
    </format>
    <format dxfId="22401">
      <pivotArea dataOnly="0" labelOnly="1" outline="0" fieldPosition="0">
        <references count="7">
          <reference field="1" count="1" selected="0">
            <x v="3"/>
          </reference>
          <reference field="2" count="1" selected="0">
            <x v="42"/>
          </reference>
          <reference field="3" count="1" selected="0">
            <x v="1"/>
          </reference>
          <reference field="4" count="1" selected="0">
            <x v="0"/>
          </reference>
          <reference field="5" count="1" selected="0">
            <x v="521"/>
          </reference>
          <reference field="6" count="1">
            <x v="294"/>
          </reference>
          <reference field="11" count="1" selected="0">
            <x v="2"/>
          </reference>
        </references>
      </pivotArea>
    </format>
    <format dxfId="22400">
      <pivotArea dataOnly="0" labelOnly="1" outline="0" fieldPosition="0">
        <references count="7">
          <reference field="1" count="1" selected="0">
            <x v="3"/>
          </reference>
          <reference field="2" count="1" selected="0">
            <x v="42"/>
          </reference>
          <reference field="3" count="1" selected="0">
            <x v="0"/>
          </reference>
          <reference field="4" count="1" selected="0">
            <x v="0"/>
          </reference>
          <reference field="5" count="1" selected="0">
            <x v="750"/>
          </reference>
          <reference field="6" count="1">
            <x v="111"/>
          </reference>
          <reference field="11" count="1" selected="0">
            <x v="2"/>
          </reference>
        </references>
      </pivotArea>
    </format>
    <format dxfId="22399">
      <pivotArea dataOnly="0" labelOnly="1" outline="0" fieldPosition="0">
        <references count="7">
          <reference field="1" count="1" selected="0">
            <x v="4"/>
          </reference>
          <reference field="2" count="1" selected="0">
            <x v="43"/>
          </reference>
          <reference field="3" count="1" selected="0">
            <x v="1"/>
          </reference>
          <reference field="4" count="1" selected="0">
            <x v="3"/>
          </reference>
          <reference field="5" count="1" selected="0">
            <x v="92"/>
          </reference>
          <reference field="6" count="1">
            <x v="127"/>
          </reference>
          <reference field="11" count="1" selected="0">
            <x v="2"/>
          </reference>
        </references>
      </pivotArea>
    </format>
    <format dxfId="22398">
      <pivotArea dataOnly="0" labelOnly="1" outline="0" fieldPosition="0">
        <references count="7">
          <reference field="1" count="1" selected="0">
            <x v="4"/>
          </reference>
          <reference field="2" count="1" selected="0">
            <x v="43"/>
          </reference>
          <reference field="3" count="1" selected="0">
            <x v="0"/>
          </reference>
          <reference field="4" count="1" selected="0">
            <x v="3"/>
          </reference>
          <reference field="5" count="1" selected="0">
            <x v="319"/>
          </reference>
          <reference field="6" count="1">
            <x v="102"/>
          </reference>
          <reference field="11" count="1" selected="0">
            <x v="2"/>
          </reference>
        </references>
      </pivotArea>
    </format>
    <format dxfId="22397">
      <pivotArea dataOnly="0" labelOnly="1" outline="0" fieldPosition="0">
        <references count="7">
          <reference field="1" count="1" selected="0">
            <x v="4"/>
          </reference>
          <reference field="2" count="1" selected="0">
            <x v="43"/>
          </reference>
          <reference field="3" count="1" selected="0">
            <x v="1"/>
          </reference>
          <reference field="4" count="1" selected="0">
            <x v="9"/>
          </reference>
          <reference field="5" count="1" selected="0">
            <x v="566"/>
          </reference>
          <reference field="6" count="1">
            <x v="126"/>
          </reference>
          <reference field="11" count="1" selected="0">
            <x v="2"/>
          </reference>
        </references>
      </pivotArea>
    </format>
    <format dxfId="22396">
      <pivotArea dataOnly="0" labelOnly="1" outline="0" fieldPosition="0">
        <references count="7">
          <reference field="1" count="1" selected="0">
            <x v="4"/>
          </reference>
          <reference field="2" count="1" selected="0">
            <x v="43"/>
          </reference>
          <reference field="3" count="1" selected="0">
            <x v="0"/>
          </reference>
          <reference field="4" count="1" selected="0">
            <x v="9"/>
          </reference>
          <reference field="5" count="1" selected="0">
            <x v="784"/>
          </reference>
          <reference field="6" count="1">
            <x v="97"/>
          </reference>
          <reference field="11" count="1" selected="0">
            <x v="2"/>
          </reference>
        </references>
      </pivotArea>
    </format>
    <format dxfId="22395">
      <pivotArea dataOnly="0" labelOnly="1" outline="0" fieldPosition="0">
        <references count="7">
          <reference field="1" count="1" selected="0">
            <x v="5"/>
          </reference>
          <reference field="2" count="1" selected="0">
            <x v="44"/>
          </reference>
          <reference field="3" count="1" selected="0">
            <x v="1"/>
          </reference>
          <reference field="4" count="1" selected="0">
            <x v="15"/>
          </reference>
          <reference field="5" count="1" selected="0">
            <x v="133"/>
          </reference>
          <reference field="6" count="1">
            <x v="148"/>
          </reference>
          <reference field="11" count="1" selected="0">
            <x v="2"/>
          </reference>
        </references>
      </pivotArea>
    </format>
    <format dxfId="22394">
      <pivotArea dataOnly="0" labelOnly="1" outline="0" fieldPosition="0">
        <references count="7">
          <reference field="1" count="1" selected="0">
            <x v="5"/>
          </reference>
          <reference field="2" count="1" selected="0">
            <x v="44"/>
          </reference>
          <reference field="3" count="1" selected="0">
            <x v="0"/>
          </reference>
          <reference field="4" count="1" selected="0">
            <x v="15"/>
          </reference>
          <reference field="5" count="1" selected="0">
            <x v="352"/>
          </reference>
          <reference field="6" count="1">
            <x v="245"/>
          </reference>
          <reference field="11" count="1" selected="0">
            <x v="2"/>
          </reference>
        </references>
      </pivotArea>
    </format>
    <format dxfId="22393">
      <pivotArea dataOnly="0" labelOnly="1" outline="0" fieldPosition="0">
        <references count="7">
          <reference field="1" count="1" selected="0">
            <x v="5"/>
          </reference>
          <reference field="2" count="1" selected="0">
            <x v="44"/>
          </reference>
          <reference field="3" count="1" selected="0">
            <x v="1"/>
          </reference>
          <reference field="4" count="1" selected="0">
            <x v="22"/>
          </reference>
          <reference field="5" count="1" selected="0">
            <x v="597"/>
          </reference>
          <reference field="6" count="1">
            <x v="146"/>
          </reference>
          <reference field="11" count="1" selected="0">
            <x v="2"/>
          </reference>
        </references>
      </pivotArea>
    </format>
    <format dxfId="22392">
      <pivotArea dataOnly="0" labelOnly="1" outline="0" fieldPosition="0">
        <references count="7">
          <reference field="1" count="1" selected="0">
            <x v="5"/>
          </reference>
          <reference field="2" count="1" selected="0">
            <x v="44"/>
          </reference>
          <reference field="3" count="1" selected="0">
            <x v="0"/>
          </reference>
          <reference field="4" count="1" selected="0">
            <x v="22"/>
          </reference>
          <reference field="5" count="1" selected="0">
            <x v="816"/>
          </reference>
          <reference field="6" count="1">
            <x v="79"/>
          </reference>
          <reference field="11" count="1" selected="0">
            <x v="2"/>
          </reference>
        </references>
      </pivotArea>
    </format>
    <format dxfId="22391">
      <pivotArea dataOnly="0" labelOnly="1" outline="0" fieldPosition="0">
        <references count="7">
          <reference field="1" count="1" selected="0">
            <x v="6"/>
          </reference>
          <reference field="2" count="1" selected="0">
            <x v="45"/>
          </reference>
          <reference field="3" count="1" selected="0">
            <x v="1"/>
          </reference>
          <reference field="4" count="1" selected="0">
            <x v="29"/>
          </reference>
          <reference field="5" count="1" selected="0">
            <x v="157"/>
          </reference>
          <reference field="6" count="1">
            <x v="174"/>
          </reference>
          <reference field="11" count="1" selected="0">
            <x v="2"/>
          </reference>
        </references>
      </pivotArea>
    </format>
    <format dxfId="22390">
      <pivotArea dataOnly="0" labelOnly="1" outline="0" fieldPosition="0">
        <references count="7">
          <reference field="1" count="1" selected="0">
            <x v="6"/>
          </reference>
          <reference field="2" count="1" selected="0">
            <x v="45"/>
          </reference>
          <reference field="3" count="1" selected="0">
            <x v="0"/>
          </reference>
          <reference field="4" count="1" selected="0">
            <x v="29"/>
          </reference>
          <reference field="5" count="1" selected="0">
            <x v="384"/>
          </reference>
          <reference field="6" count="1">
            <x v="61"/>
          </reference>
          <reference field="11" count="1" selected="0">
            <x v="2"/>
          </reference>
        </references>
      </pivotArea>
    </format>
    <format dxfId="22389">
      <pivotArea dataOnly="0" labelOnly="1" outline="0" fieldPosition="0">
        <references count="7">
          <reference field="1" count="1" selected="0">
            <x v="6"/>
          </reference>
          <reference field="2" count="1" selected="0">
            <x v="45"/>
          </reference>
          <reference field="3" count="1" selected="0">
            <x v="1"/>
          </reference>
          <reference field="4" count="1" selected="0">
            <x v="35"/>
          </reference>
          <reference field="5" count="1" selected="0">
            <x v="621"/>
          </reference>
          <reference field="6" count="1">
            <x v="169"/>
          </reference>
          <reference field="11" count="1" selected="0">
            <x v="2"/>
          </reference>
        </references>
      </pivotArea>
    </format>
    <format dxfId="22388">
      <pivotArea dataOnly="0" labelOnly="1" outline="0" fieldPosition="0">
        <references count="7">
          <reference field="1" count="1" selected="0">
            <x v="6"/>
          </reference>
          <reference field="2" count="1" selected="0">
            <x v="45"/>
          </reference>
          <reference field="3" count="1" selected="0">
            <x v="0"/>
          </reference>
          <reference field="4" count="1" selected="0">
            <x v="35"/>
          </reference>
          <reference field="5" count="1" selected="0">
            <x v="842"/>
          </reference>
          <reference field="6" count="1">
            <x v="57"/>
          </reference>
          <reference field="11" count="1" selected="0">
            <x v="2"/>
          </reference>
        </references>
      </pivotArea>
    </format>
    <format dxfId="22387">
      <pivotArea dataOnly="0" labelOnly="1" outline="0" fieldPosition="0">
        <references count="7">
          <reference field="1" count="1" selected="0">
            <x v="0"/>
          </reference>
          <reference field="2" count="1" selected="0">
            <x v="46"/>
          </reference>
          <reference field="3" count="1" selected="0">
            <x v="1"/>
          </reference>
          <reference field="4" count="1" selected="0">
            <x v="41"/>
          </reference>
          <reference field="5" count="1" selected="0">
            <x v="185"/>
          </reference>
          <reference field="6" count="1">
            <x v="195"/>
          </reference>
          <reference field="11" count="1" selected="0">
            <x v="2"/>
          </reference>
        </references>
      </pivotArea>
    </format>
    <format dxfId="22386">
      <pivotArea dataOnly="0" labelOnly="1" outline="0" fieldPosition="0">
        <references count="7">
          <reference field="1" count="1" selected="0">
            <x v="0"/>
          </reference>
          <reference field="2" count="1" selected="0">
            <x v="46"/>
          </reference>
          <reference field="3" count="1" selected="0">
            <x v="0"/>
          </reference>
          <reference field="4" count="1" selected="0">
            <x v="41"/>
          </reference>
          <reference field="5" count="1" selected="0">
            <x v="410"/>
          </reference>
          <reference field="6" count="1">
            <x v="39"/>
          </reference>
          <reference field="11" count="1" selected="0">
            <x v="2"/>
          </reference>
        </references>
      </pivotArea>
    </format>
    <format dxfId="22385">
      <pivotArea dataOnly="0" labelOnly="1" outline="0" fieldPosition="0">
        <references count="7">
          <reference field="1" count="1" selected="0">
            <x v="0"/>
          </reference>
          <reference field="2" count="1" selected="0">
            <x v="46"/>
          </reference>
          <reference field="3" count="1" selected="0">
            <x v="1"/>
          </reference>
          <reference field="4" count="1" selected="0">
            <x v="47"/>
          </reference>
          <reference field="5" count="1" selected="0">
            <x v="645"/>
          </reference>
          <reference field="6" count="1">
            <x v="189"/>
          </reference>
          <reference field="11" count="1" selected="0">
            <x v="2"/>
          </reference>
        </references>
      </pivotArea>
    </format>
    <format dxfId="22384">
      <pivotArea dataOnly="0" labelOnly="1" outline="0" fieldPosition="0">
        <references count="7">
          <reference field="1" count="1" selected="0">
            <x v="0"/>
          </reference>
          <reference field="2" count="1" selected="0">
            <x v="46"/>
          </reference>
          <reference field="3" count="1" selected="0">
            <x v="0"/>
          </reference>
          <reference field="4" count="1" selected="0">
            <x v="47"/>
          </reference>
          <reference field="5" count="1" selected="0">
            <x v="867"/>
          </reference>
          <reference field="6" count="1">
            <x v="36"/>
          </reference>
          <reference field="11" count="1" selected="0">
            <x v="2"/>
          </reference>
        </references>
      </pivotArea>
    </format>
    <format dxfId="22383">
      <pivotArea dataOnly="0" labelOnly="1" outline="0" fieldPosition="0">
        <references count="7">
          <reference field="1" count="1" selected="0">
            <x v="1"/>
          </reference>
          <reference field="2" count="1" selected="0">
            <x v="47"/>
          </reference>
          <reference field="3" count="1" selected="0">
            <x v="1"/>
          </reference>
          <reference field="4" count="1" selected="0">
            <x v="52"/>
          </reference>
          <reference field="5" count="1" selected="0">
            <x v="207"/>
          </reference>
          <reference field="6" count="1">
            <x v="212"/>
          </reference>
          <reference field="11" count="1" selected="0">
            <x v="2"/>
          </reference>
        </references>
      </pivotArea>
    </format>
    <format dxfId="22382">
      <pivotArea dataOnly="0" labelOnly="1" outline="0" fieldPosition="0">
        <references count="7">
          <reference field="1" count="1" selected="0">
            <x v="1"/>
          </reference>
          <reference field="2" count="1" selected="0">
            <x v="47"/>
          </reference>
          <reference field="3" count="1" selected="0">
            <x v="0"/>
          </reference>
          <reference field="4" count="1" selected="0">
            <x v="52"/>
          </reference>
          <reference field="5" count="1" selected="0">
            <x v="434"/>
          </reference>
          <reference field="6" count="1">
            <x v="254"/>
          </reference>
          <reference field="11" count="1" selected="0">
            <x v="2"/>
          </reference>
        </references>
      </pivotArea>
    </format>
    <format dxfId="22381">
      <pivotArea dataOnly="0" labelOnly="1" outline="0" fieldPosition="0">
        <references count="7">
          <reference field="1" count="1" selected="0">
            <x v="1"/>
          </reference>
          <reference field="2" count="1" selected="0">
            <x v="47"/>
          </reference>
          <reference field="3" count="1" selected="0">
            <x v="1"/>
          </reference>
          <reference field="4" count="1" selected="0">
            <x v="57"/>
          </reference>
          <reference field="5" count="1" selected="0">
            <x v="669"/>
          </reference>
          <reference field="6" count="1">
            <x v="202"/>
          </reference>
          <reference field="11" count="1" selected="0">
            <x v="2"/>
          </reference>
        </references>
      </pivotArea>
    </format>
    <format dxfId="22380">
      <pivotArea dataOnly="0" labelOnly="1" outline="0" fieldPosition="0">
        <references count="7">
          <reference field="1" count="1" selected="0">
            <x v="1"/>
          </reference>
          <reference field="2" count="1" selected="0">
            <x v="47"/>
          </reference>
          <reference field="3" count="1" selected="0">
            <x v="0"/>
          </reference>
          <reference field="4" count="1" selected="0">
            <x v="57"/>
          </reference>
          <reference field="5" count="1" selected="0">
            <x v="888"/>
          </reference>
          <reference field="6" count="1">
            <x v="22"/>
          </reference>
          <reference field="11" count="1" selected="0">
            <x v="2"/>
          </reference>
        </references>
      </pivotArea>
    </format>
    <format dxfId="22379">
      <pivotArea dataOnly="0" labelOnly="1" outline="0" fieldPosition="0">
        <references count="7">
          <reference field="1" count="1" selected="0">
            <x v="2"/>
          </reference>
          <reference field="2" count="1" selected="0">
            <x v="48"/>
          </reference>
          <reference field="3" count="1" selected="0">
            <x v="1"/>
          </reference>
          <reference field="4" count="1" selected="0">
            <x v="61"/>
          </reference>
          <reference field="5" count="1" selected="0">
            <x v="226"/>
          </reference>
          <reference field="6" count="1">
            <x v="222"/>
          </reference>
          <reference field="11" count="1" selected="0">
            <x v="2"/>
          </reference>
        </references>
      </pivotArea>
    </format>
    <format dxfId="22378">
      <pivotArea dataOnly="0" labelOnly="1" outline="0" fieldPosition="0">
        <references count="7">
          <reference field="1" count="1" selected="0">
            <x v="2"/>
          </reference>
          <reference field="2" count="1" selected="0">
            <x v="48"/>
          </reference>
          <reference field="3" count="1" selected="0">
            <x v="0"/>
          </reference>
          <reference field="4" count="1" selected="0">
            <x v="61"/>
          </reference>
          <reference field="5" count="1" selected="0">
            <x v="457"/>
          </reference>
          <reference field="6" count="1">
            <x v="240"/>
          </reference>
          <reference field="11" count="1" selected="0">
            <x v="2"/>
          </reference>
        </references>
      </pivotArea>
    </format>
    <format dxfId="22377">
      <pivotArea dataOnly="0" labelOnly="1" outline="0" fieldPosition="0">
        <references count="7">
          <reference field="1" count="1" selected="0">
            <x v="2"/>
          </reference>
          <reference field="2" count="1" selected="0">
            <x v="48"/>
          </reference>
          <reference field="3" count="1" selected="0">
            <x v="1"/>
          </reference>
          <reference field="4" count="1" selected="0">
            <x v="64"/>
          </reference>
          <reference field="5" count="1" selected="0">
            <x v="688"/>
          </reference>
          <reference field="6" count="1">
            <x v="231"/>
          </reference>
          <reference field="11" count="1" selected="0">
            <x v="2"/>
          </reference>
        </references>
      </pivotArea>
    </format>
    <format dxfId="22376">
      <pivotArea dataOnly="0" labelOnly="1" outline="0" fieldPosition="0">
        <references count="7">
          <reference field="1" count="1" selected="0">
            <x v="3"/>
          </reference>
          <reference field="2" count="1" selected="0">
            <x v="49"/>
          </reference>
          <reference field="3" count="1" selected="0">
            <x v="0"/>
          </reference>
          <reference field="4" count="1" selected="0">
            <x v="64"/>
          </reference>
          <reference field="5" count="1" selected="0">
            <x v="19"/>
          </reference>
          <reference field="6" count="1">
            <x v="13"/>
          </reference>
          <reference field="11" count="1" selected="0">
            <x v="2"/>
          </reference>
        </references>
      </pivotArea>
    </format>
    <format dxfId="22375">
      <pivotArea dataOnly="0" labelOnly="1" outline="0" fieldPosition="0">
        <references count="7">
          <reference field="1" count="1" selected="0">
            <x v="3"/>
          </reference>
          <reference field="2" count="1" selected="0">
            <x v="49"/>
          </reference>
          <reference field="3" count="1" selected="0">
            <x v="1"/>
          </reference>
          <reference field="4" count="1" selected="0">
            <x v="66"/>
          </reference>
          <reference field="5" count="1" selected="0">
            <x v="249"/>
          </reference>
          <reference field="6" count="1">
            <x v="226"/>
          </reference>
          <reference field="11" count="1" selected="0">
            <x v="2"/>
          </reference>
        </references>
      </pivotArea>
    </format>
    <format dxfId="22374">
      <pivotArea dataOnly="0" labelOnly="1" outline="0" fieldPosition="0">
        <references count="7">
          <reference field="1" count="1" selected="0">
            <x v="3"/>
          </reference>
          <reference field="2" count="1" selected="0">
            <x v="49"/>
          </reference>
          <reference field="3" count="1" selected="0">
            <x v="0"/>
          </reference>
          <reference field="4" count="1" selected="0">
            <x v="66"/>
          </reference>
          <reference field="5" count="1" selected="0">
            <x v="478"/>
          </reference>
          <reference field="6" count="1">
            <x v="263"/>
          </reference>
          <reference field="11" count="1" selected="0">
            <x v="2"/>
          </reference>
        </references>
      </pivotArea>
    </format>
    <format dxfId="22373">
      <pivotArea dataOnly="0" labelOnly="1" outline="0" fieldPosition="0">
        <references count="7">
          <reference field="1" count="1" selected="0">
            <x v="3"/>
          </reference>
          <reference field="2" count="1" selected="0">
            <x v="49"/>
          </reference>
          <reference field="3" count="1" selected="0">
            <x v="1"/>
          </reference>
          <reference field="4" count="1" selected="0">
            <x v="67"/>
          </reference>
          <reference field="5" count="1" selected="0">
            <x v="709"/>
          </reference>
          <reference field="6" count="1">
            <x v="213"/>
          </reference>
          <reference field="11" count="1" selected="0">
            <x v="2"/>
          </reference>
        </references>
      </pivotArea>
    </format>
    <format dxfId="22372">
      <pivotArea dataOnly="0" labelOnly="1" outline="0" fieldPosition="0">
        <references count="7">
          <reference field="1" count="1" selected="0">
            <x v="4"/>
          </reference>
          <reference field="2" count="1" selected="0">
            <x v="50"/>
          </reference>
          <reference field="3" count="1" selected="0">
            <x v="0"/>
          </reference>
          <reference field="4" count="1" selected="0">
            <x v="67"/>
          </reference>
          <reference field="5" count="1" selected="0">
            <x v="42"/>
          </reference>
          <reference field="6" count="1">
            <x v="11"/>
          </reference>
          <reference field="11" count="1" selected="0">
            <x v="2"/>
          </reference>
        </references>
      </pivotArea>
    </format>
    <format dxfId="22371">
      <pivotArea dataOnly="0" labelOnly="1" outline="0" fieldPosition="0">
        <references count="7">
          <reference field="1" count="1" selected="0">
            <x v="4"/>
          </reference>
          <reference field="2" count="1" selected="0">
            <x v="50"/>
          </reference>
          <reference field="3" count="1" selected="0">
            <x v="1"/>
          </reference>
          <reference field="4" count="1" selected="0">
            <x v="67"/>
          </reference>
          <reference field="5" count="1" selected="0">
            <x v="272"/>
          </reference>
          <reference field="6" count="1">
            <x v="290"/>
          </reference>
          <reference field="11" count="1" selected="0">
            <x v="2"/>
          </reference>
        </references>
      </pivotArea>
    </format>
    <format dxfId="22370">
      <pivotArea dataOnly="0" labelOnly="1" outline="0" fieldPosition="0">
        <references count="7">
          <reference field="1" count="1" selected="0">
            <x v="4"/>
          </reference>
          <reference field="2" count="1" selected="0">
            <x v="50"/>
          </reference>
          <reference field="3" count="1" selected="0">
            <x v="0"/>
          </reference>
          <reference field="4" count="1" selected="0">
            <x v="67"/>
          </reference>
          <reference field="5" count="1" selected="0">
            <x v="498"/>
          </reference>
          <reference field="6" count="1">
            <x v="11"/>
          </reference>
          <reference field="11" count="1" selected="0">
            <x v="2"/>
          </reference>
        </references>
      </pivotArea>
    </format>
    <format dxfId="22369">
      <pivotArea dataOnly="0" labelOnly="1" outline="0" fieldPosition="0">
        <references count="7">
          <reference field="1" count="1" selected="0">
            <x v="4"/>
          </reference>
          <reference field="2" count="1" selected="0">
            <x v="50"/>
          </reference>
          <reference field="3" count="1" selected="0">
            <x v="1"/>
          </reference>
          <reference field="4" count="1" selected="0">
            <x v="66"/>
          </reference>
          <reference field="5" count="1" selected="0">
            <x v="730"/>
          </reference>
          <reference field="6" count="1">
            <x v="280"/>
          </reference>
          <reference field="11" count="1" selected="0">
            <x v="2"/>
          </reference>
        </references>
      </pivotArea>
    </format>
    <format dxfId="22368">
      <pivotArea dataOnly="0" labelOnly="1" outline="0" fieldPosition="0">
        <references count="7">
          <reference field="1" count="1" selected="0">
            <x v="5"/>
          </reference>
          <reference field="2" count="1" selected="0">
            <x v="51"/>
          </reference>
          <reference field="3" count="1" selected="0">
            <x v="0"/>
          </reference>
          <reference field="4" count="1" selected="0">
            <x v="66"/>
          </reference>
          <reference field="5" count="1" selected="0">
            <x v="63"/>
          </reference>
          <reference field="6" count="1">
            <x v="14"/>
          </reference>
          <reference field="11" count="1" selected="0">
            <x v="2"/>
          </reference>
        </references>
      </pivotArea>
    </format>
    <format dxfId="22367">
      <pivotArea dataOnly="0" labelOnly="1" outline="0" fieldPosition="0">
        <references count="7">
          <reference field="1" count="1" selected="0">
            <x v="5"/>
          </reference>
          <reference field="2" count="1" selected="0">
            <x v="51"/>
          </reference>
          <reference field="3" count="1" selected="0">
            <x v="1"/>
          </reference>
          <reference field="4" count="1" selected="0">
            <x v="64"/>
          </reference>
          <reference field="5" count="1" selected="0">
            <x v="292"/>
          </reference>
          <reference field="6" count="1">
            <x v="224"/>
          </reference>
          <reference field="11" count="1" selected="0">
            <x v="2"/>
          </reference>
        </references>
      </pivotArea>
    </format>
    <format dxfId="22366">
      <pivotArea dataOnly="0" labelOnly="1" outline="0" fieldPosition="0">
        <references count="7">
          <reference field="1" count="1" selected="0">
            <x v="5"/>
          </reference>
          <reference field="2" count="1" selected="0">
            <x v="51"/>
          </reference>
          <reference field="3" count="1" selected="0">
            <x v="0"/>
          </reference>
          <reference field="4" count="1" selected="0">
            <x v="64"/>
          </reference>
          <reference field="5" count="1" selected="0">
            <x v="520"/>
          </reference>
          <reference field="6" count="1">
            <x v="20"/>
          </reference>
          <reference field="11" count="1" selected="0">
            <x v="2"/>
          </reference>
        </references>
      </pivotArea>
    </format>
    <format dxfId="22365">
      <pivotArea dataOnly="0" labelOnly="1" outline="0" fieldPosition="0">
        <references count="7">
          <reference field="1" count="1" selected="0">
            <x v="5"/>
          </reference>
          <reference field="2" count="1" selected="0">
            <x v="51"/>
          </reference>
          <reference field="3" count="1" selected="0">
            <x v="1"/>
          </reference>
          <reference field="4" count="1" selected="0">
            <x v="61"/>
          </reference>
          <reference field="5" count="1" selected="0">
            <x v="752"/>
          </reference>
          <reference field="6" count="1">
            <x v="206"/>
          </reference>
          <reference field="11" count="1" selected="0">
            <x v="2"/>
          </reference>
        </references>
      </pivotArea>
    </format>
    <format dxfId="22364">
      <pivotArea dataOnly="0" labelOnly="1" outline="0" fieldPosition="0">
        <references count="7">
          <reference field="1" count="1" selected="0">
            <x v="6"/>
          </reference>
          <reference field="2" count="1" selected="0">
            <x v="52"/>
          </reference>
          <reference field="3" count="1" selected="0">
            <x v="0"/>
          </reference>
          <reference field="4" count="1" selected="0">
            <x v="61"/>
          </reference>
          <reference field="5" count="1" selected="0">
            <x v="80"/>
          </reference>
          <reference field="6" count="1">
            <x v="23"/>
          </reference>
          <reference field="11" count="1" selected="0">
            <x v="2"/>
          </reference>
        </references>
      </pivotArea>
    </format>
    <format dxfId="22363">
      <pivotArea dataOnly="0" labelOnly="1" outline="0" fieldPosition="0">
        <references count="7">
          <reference field="1" count="1" selected="0">
            <x v="6"/>
          </reference>
          <reference field="2" count="1" selected="0">
            <x v="52"/>
          </reference>
          <reference field="3" count="1" selected="0">
            <x v="1"/>
          </reference>
          <reference field="4" count="1" selected="0">
            <x v="56"/>
          </reference>
          <reference field="5" count="1" selected="0">
            <x v="314"/>
          </reference>
          <reference field="6" count="1">
            <x v="212"/>
          </reference>
          <reference field="11" count="1" selected="0">
            <x v="2"/>
          </reference>
        </references>
      </pivotArea>
    </format>
    <format dxfId="22362">
      <pivotArea dataOnly="0" labelOnly="1" outline="0" fieldPosition="0">
        <references count="7">
          <reference field="1" count="1" selected="0">
            <x v="6"/>
          </reference>
          <reference field="2" count="1" selected="0">
            <x v="52"/>
          </reference>
          <reference field="3" count="1" selected="0">
            <x v="0"/>
          </reference>
          <reference field="4" count="1" selected="0">
            <x v="56"/>
          </reference>
          <reference field="5" count="1" selected="0">
            <x v="543"/>
          </reference>
          <reference field="6" count="1">
            <x v="33"/>
          </reference>
          <reference field="11" count="1" selected="0">
            <x v="2"/>
          </reference>
        </references>
      </pivotArea>
    </format>
    <format dxfId="22361">
      <pivotArea dataOnly="0" labelOnly="1" outline="0" fieldPosition="0">
        <references count="7">
          <reference field="1" count="1" selected="0">
            <x v="6"/>
          </reference>
          <reference field="2" count="1" selected="0">
            <x v="52"/>
          </reference>
          <reference field="3" count="1" selected="0">
            <x v="1"/>
          </reference>
          <reference field="4" count="1" selected="0">
            <x v="51"/>
          </reference>
          <reference field="5" count="1" selected="0">
            <x v="776"/>
          </reference>
          <reference field="6" count="1">
            <x v="191"/>
          </reference>
          <reference field="11" count="1" selected="0">
            <x v="2"/>
          </reference>
        </references>
      </pivotArea>
    </format>
    <format dxfId="22360">
      <pivotArea dataOnly="0" labelOnly="1" outline="0" fieldPosition="0">
        <references count="7">
          <reference field="1" count="1" selected="0">
            <x v="0"/>
          </reference>
          <reference field="2" count="1" selected="0">
            <x v="53"/>
          </reference>
          <reference field="3" count="1" selected="0">
            <x v="0"/>
          </reference>
          <reference field="4" count="1" selected="0">
            <x v="51"/>
          </reference>
          <reference field="5" count="1" selected="0">
            <x v="106"/>
          </reference>
          <reference field="6" count="1">
            <x v="37"/>
          </reference>
          <reference field="11" count="1" selected="0">
            <x v="2"/>
          </reference>
        </references>
      </pivotArea>
    </format>
    <format dxfId="22359">
      <pivotArea dataOnly="0" labelOnly="1" outline="0" fieldPosition="0">
        <references count="7">
          <reference field="1" count="1" selected="0">
            <x v="0"/>
          </reference>
          <reference field="2" count="1" selected="0">
            <x v="53"/>
          </reference>
          <reference field="3" count="1" selected="0">
            <x v="1"/>
          </reference>
          <reference field="4" count="1" selected="0">
            <x v="44"/>
          </reference>
          <reference field="5" count="1" selected="0">
            <x v="342"/>
          </reference>
          <reference field="6" count="1">
            <x v="191"/>
          </reference>
          <reference field="11" count="1" selected="0">
            <x v="2"/>
          </reference>
        </references>
      </pivotArea>
    </format>
    <format dxfId="22358">
      <pivotArea dataOnly="0" labelOnly="1" outline="0" fieldPosition="0">
        <references count="7">
          <reference field="1" count="1" selected="0">
            <x v="0"/>
          </reference>
          <reference field="2" count="1" selected="0">
            <x v="53"/>
          </reference>
          <reference field="3" count="1" selected="0">
            <x v="0"/>
          </reference>
          <reference field="4" count="1" selected="0">
            <x v="44"/>
          </reference>
          <reference field="5" count="1" selected="0">
            <x v="569"/>
          </reference>
          <reference field="6" count="1">
            <x v="54"/>
          </reference>
          <reference field="11" count="1" selected="0">
            <x v="2"/>
          </reference>
        </references>
      </pivotArea>
    </format>
    <format dxfId="22357">
      <pivotArea dataOnly="0" labelOnly="1" outline="0" fieldPosition="0">
        <references count="7">
          <reference field="1" count="1" selected="0">
            <x v="0"/>
          </reference>
          <reference field="2" count="1" selected="0">
            <x v="53"/>
          </reference>
          <reference field="3" count="1" selected="0">
            <x v="1"/>
          </reference>
          <reference field="4" count="1" selected="0">
            <x v="37"/>
          </reference>
          <reference field="5" count="1" selected="0">
            <x v="804"/>
          </reference>
          <reference field="6" count="1">
            <x v="169"/>
          </reference>
          <reference field="11" count="1" selected="0">
            <x v="2"/>
          </reference>
        </references>
      </pivotArea>
    </format>
    <format dxfId="22356">
      <pivotArea dataOnly="0" labelOnly="1" outline="0" fieldPosition="0">
        <references count="7">
          <reference field="1" count="1" selected="0">
            <x v="1"/>
          </reference>
          <reference field="2" count="1" selected="0">
            <x v="54"/>
          </reference>
          <reference field="3" count="1" selected="0">
            <x v="0"/>
          </reference>
          <reference field="4" count="1" selected="0">
            <x v="37"/>
          </reference>
          <reference field="5" count="1" selected="0">
            <x v="139"/>
          </reference>
          <reference field="6" count="1">
            <x v="60"/>
          </reference>
          <reference field="11" count="1" selected="0">
            <x v="2"/>
          </reference>
        </references>
      </pivotArea>
    </format>
    <format dxfId="22355">
      <pivotArea dataOnly="0" labelOnly="1" outline="0" fieldPosition="0">
        <references count="7">
          <reference field="1" count="1" selected="0">
            <x v="1"/>
          </reference>
          <reference field="2" count="1" selected="0">
            <x v="54"/>
          </reference>
          <reference field="3" count="1" selected="0">
            <x v="1"/>
          </reference>
          <reference field="4" count="1" selected="0">
            <x v="30"/>
          </reference>
          <reference field="5" count="1" selected="0">
            <x v="379"/>
          </reference>
          <reference field="6" count="1">
            <x v="161"/>
          </reference>
          <reference field="11" count="1" selected="0">
            <x v="2"/>
          </reference>
        </references>
      </pivotArea>
    </format>
    <format dxfId="22354">
      <pivotArea dataOnly="0" labelOnly="1" outline="0" fieldPosition="0">
        <references count="7">
          <reference field="1" count="1" selected="0">
            <x v="1"/>
          </reference>
          <reference field="2" count="1" selected="0">
            <x v="54"/>
          </reference>
          <reference field="3" count="1" selected="0">
            <x v="0"/>
          </reference>
          <reference field="4" count="1" selected="0">
            <x v="30"/>
          </reference>
          <reference field="5" count="1" selected="0">
            <x v="599"/>
          </reference>
          <reference field="6" count="1">
            <x v="80"/>
          </reference>
          <reference field="11" count="1" selected="0">
            <x v="2"/>
          </reference>
        </references>
      </pivotArea>
    </format>
    <format dxfId="22353">
      <pivotArea dataOnly="0" labelOnly="1" outline="0" fieldPosition="0">
        <references count="7">
          <reference field="1" count="1" selected="0">
            <x v="1"/>
          </reference>
          <reference field="2" count="1" selected="0">
            <x v="54"/>
          </reference>
          <reference field="3" count="1" selected="0">
            <x v="1"/>
          </reference>
          <reference field="4" count="1" selected="0">
            <x v="22"/>
          </reference>
          <reference field="5" count="1" selected="0">
            <x v="841"/>
          </reference>
          <reference field="6" count="1">
            <x v="147"/>
          </reference>
          <reference field="11" count="1" selected="0">
            <x v="2"/>
          </reference>
        </references>
      </pivotArea>
    </format>
    <format dxfId="22352">
      <pivotArea dataOnly="0" labelOnly="1" outline="0" fieldPosition="0">
        <references count="7">
          <reference field="1" count="1" selected="0">
            <x v="2"/>
          </reference>
          <reference field="2" count="1" selected="0">
            <x v="55"/>
          </reference>
          <reference field="3" count="1" selected="0">
            <x v="0"/>
          </reference>
          <reference field="4" count="1" selected="0">
            <x v="22"/>
          </reference>
          <reference field="5" count="1" selected="0">
            <x v="176"/>
          </reference>
          <reference field="6" count="1">
            <x v="245"/>
          </reference>
          <reference field="11" count="1" selected="0">
            <x v="2"/>
          </reference>
        </references>
      </pivotArea>
    </format>
    <format dxfId="22351">
      <pivotArea dataOnly="0" labelOnly="1" outline="0" fieldPosition="0">
        <references count="7">
          <reference field="1" count="1" selected="0">
            <x v="2"/>
          </reference>
          <reference field="2" count="1" selected="0">
            <x v="55"/>
          </reference>
          <reference field="3" count="1" selected="0">
            <x v="1"/>
          </reference>
          <reference field="4" count="1" selected="0">
            <x v="16"/>
          </reference>
          <reference field="5" count="1" selected="0">
            <x v="423"/>
          </reference>
          <reference field="6" count="1">
            <x v="260"/>
          </reference>
          <reference field="11" count="1" selected="0">
            <x v="2"/>
          </reference>
        </references>
      </pivotArea>
    </format>
    <format dxfId="22350">
      <pivotArea dataOnly="0" labelOnly="1" outline="0" fieldPosition="0">
        <references count="7">
          <reference field="1" count="1" selected="0">
            <x v="2"/>
          </reference>
          <reference field="2" count="1" selected="0">
            <x v="55"/>
          </reference>
          <reference field="3" count="1" selected="0">
            <x v="0"/>
          </reference>
          <reference field="4" count="1" selected="0">
            <x v="16"/>
          </reference>
          <reference field="5" count="1" selected="0">
            <x v="645"/>
          </reference>
          <reference field="6" count="1">
            <x v="98"/>
          </reference>
          <reference field="11" count="1" selected="0">
            <x v="2"/>
          </reference>
        </references>
      </pivotArea>
    </format>
    <format dxfId="22349">
      <pivotArea dataOnly="0" labelOnly="1" outline="0" fieldPosition="0">
        <references count="7">
          <reference field="1" count="1" selected="0">
            <x v="2"/>
          </reference>
          <reference field="2" count="1" selected="0">
            <x v="55"/>
          </reference>
          <reference field="3" count="1" selected="0">
            <x v="1"/>
          </reference>
          <reference field="4" count="1" selected="0">
            <x v="11"/>
          </reference>
          <reference field="5" count="1" selected="0">
            <x v="890"/>
          </reference>
          <reference field="6" count="1">
            <x v="135"/>
          </reference>
          <reference field="11" count="1" selected="0">
            <x v="2"/>
          </reference>
        </references>
      </pivotArea>
    </format>
    <format dxfId="22348">
      <pivotArea dataOnly="0" labelOnly="1" outline="0" fieldPosition="0">
        <references count="7">
          <reference field="1" count="1" selected="0">
            <x v="3"/>
          </reference>
          <reference field="2" count="1" selected="0">
            <x v="56"/>
          </reference>
          <reference field="3" count="1" selected="0">
            <x v="0"/>
          </reference>
          <reference field="4" count="1" selected="0">
            <x v="11"/>
          </reference>
          <reference field="5" count="1" selected="0">
            <x v="231"/>
          </reference>
          <reference field="6" count="1">
            <x v="93"/>
          </reference>
          <reference field="11" count="1" selected="0">
            <x v="2"/>
          </reference>
        </references>
      </pivotArea>
    </format>
    <format dxfId="22347">
      <pivotArea dataOnly="0" labelOnly="1" outline="0" fieldPosition="0">
        <references count="7">
          <reference field="1" count="1" selected="0">
            <x v="3"/>
          </reference>
          <reference field="2" count="1" selected="0">
            <x v="56"/>
          </reference>
          <reference field="3" count="1" selected="0">
            <x v="1"/>
          </reference>
          <reference field="4" count="1" selected="0">
            <x v="9"/>
          </reference>
          <reference field="5" count="1" selected="0">
            <x v="478"/>
          </reference>
          <reference field="6" count="1">
            <x v="129"/>
          </reference>
          <reference field="11" count="1" selected="0">
            <x v="2"/>
          </reference>
        </references>
      </pivotArea>
    </format>
    <format dxfId="22346">
      <pivotArea dataOnly="0" labelOnly="1" outline="0" fieldPosition="0">
        <references count="7">
          <reference field="1" count="1" selected="0">
            <x v="3"/>
          </reference>
          <reference field="2" count="1" selected="0">
            <x v="56"/>
          </reference>
          <reference field="3" count="1" selected="0">
            <x v="0"/>
          </reference>
          <reference field="4" count="1" selected="0">
            <x v="9"/>
          </reference>
          <reference field="5" count="1" selected="0">
            <x v="705"/>
          </reference>
          <reference field="6" count="1">
            <x v="103"/>
          </reference>
          <reference field="11" count="1" selected="0">
            <x v="2"/>
          </reference>
        </references>
      </pivotArea>
    </format>
    <format dxfId="22345">
      <pivotArea dataOnly="0" labelOnly="1" outline="0" fieldPosition="0">
        <references count="7">
          <reference field="1" count="1" selected="0">
            <x v="4"/>
          </reference>
          <reference field="2" count="1" selected="0">
            <x v="57"/>
          </reference>
          <reference field="3" count="1" selected="0">
            <x v="1"/>
          </reference>
          <reference field="4" count="1" selected="0">
            <x v="12"/>
          </reference>
          <reference field="5" count="1" selected="0">
            <x v="60"/>
          </reference>
          <reference field="6" count="1">
            <x v="142"/>
          </reference>
          <reference field="11" count="1" selected="0">
            <x v="2"/>
          </reference>
        </references>
      </pivotArea>
    </format>
    <format dxfId="22344">
      <pivotArea dataOnly="0" labelOnly="1" outline="0" fieldPosition="0">
        <references count="7">
          <reference field="1" count="1" selected="0">
            <x v="4"/>
          </reference>
          <reference field="2" count="1" selected="0">
            <x v="57"/>
          </reference>
          <reference field="3" count="1" selected="0">
            <x v="0"/>
          </reference>
          <reference field="4" count="1" selected="0">
            <x v="12"/>
          </reference>
          <reference field="5" count="1" selected="0">
            <x v="290"/>
          </reference>
          <reference field="6" count="1">
            <x v="289"/>
          </reference>
          <reference field="11" count="1" selected="0">
            <x v="2"/>
          </reference>
        </references>
      </pivotArea>
    </format>
    <format dxfId="22343">
      <pivotArea dataOnly="0" labelOnly="1" outline="0" fieldPosition="0">
        <references count="7">
          <reference field="1" count="1" selected="0">
            <x v="4"/>
          </reference>
          <reference field="2" count="1" selected="0">
            <x v="57"/>
          </reference>
          <reference field="3" count="1" selected="0">
            <x v="1"/>
          </reference>
          <reference field="4" count="1" selected="0">
            <x v="17"/>
          </reference>
          <reference field="5" count="1" selected="0">
            <x v="538"/>
          </reference>
          <reference field="6" count="1">
            <x v="142"/>
          </reference>
          <reference field="11" count="1" selected="0">
            <x v="2"/>
          </reference>
        </references>
      </pivotArea>
    </format>
    <format dxfId="22342">
      <pivotArea dataOnly="0" labelOnly="1" outline="0" fieldPosition="0">
        <references count="7">
          <reference field="1" count="1" selected="0">
            <x v="4"/>
          </reference>
          <reference field="2" count="1" selected="0">
            <x v="57"/>
          </reference>
          <reference field="3" count="1" selected="0">
            <x v="0"/>
          </reference>
          <reference field="4" count="1" selected="0">
            <x v="17"/>
          </reference>
          <reference field="5" count="1" selected="0">
            <x v="759"/>
          </reference>
          <reference field="6" count="1">
            <x v="87"/>
          </reference>
          <reference field="11" count="1" selected="0">
            <x v="2"/>
          </reference>
        </references>
      </pivotArea>
    </format>
    <format dxfId="22341">
      <pivotArea dataOnly="0" labelOnly="1" outline="0" fieldPosition="0">
        <references count="7">
          <reference field="1" count="1" selected="0">
            <x v="5"/>
          </reference>
          <reference field="2" count="1" selected="0">
            <x v="58"/>
          </reference>
          <reference field="3" count="1" selected="0">
            <x v="1"/>
          </reference>
          <reference field="4" count="1" selected="0">
            <x v="25"/>
          </reference>
          <reference field="5" count="1" selected="0">
            <x v="108"/>
          </reference>
          <reference field="6" count="1">
            <x v="166"/>
          </reference>
          <reference field="11" count="1" selected="0">
            <x v="2"/>
          </reference>
        </references>
      </pivotArea>
    </format>
    <format dxfId="22340">
      <pivotArea dataOnly="0" labelOnly="1" outline="0" fieldPosition="0">
        <references count="7">
          <reference field="1" count="1" selected="0">
            <x v="5"/>
          </reference>
          <reference field="2" count="1" selected="0">
            <x v="58"/>
          </reference>
          <reference field="3" count="1" selected="0">
            <x v="0"/>
          </reference>
          <reference field="4" count="1" selected="0">
            <x v="25"/>
          </reference>
          <reference field="5" count="1" selected="0">
            <x v="337"/>
          </reference>
          <reference field="6" count="1">
            <x v="59"/>
          </reference>
          <reference field="11" count="1" selected="0">
            <x v="2"/>
          </reference>
        </references>
      </pivotArea>
    </format>
    <format dxfId="22339">
      <pivotArea dataOnly="0" labelOnly="1" outline="0" fieldPosition="0">
        <references count="7">
          <reference field="1" count="1" selected="0">
            <x v="5"/>
          </reference>
          <reference field="2" count="1" selected="0">
            <x v="58"/>
          </reference>
          <reference field="3" count="1" selected="0">
            <x v="1"/>
          </reference>
          <reference field="4" count="1" selected="0">
            <x v="32"/>
          </reference>
          <reference field="5" count="1" selected="0">
            <x v="580"/>
          </reference>
          <reference field="6" count="1">
            <x v="167"/>
          </reference>
          <reference field="11" count="1" selected="0">
            <x v="2"/>
          </reference>
        </references>
      </pivotArea>
    </format>
    <format dxfId="22338">
      <pivotArea dataOnly="0" labelOnly="1" outline="0" fieldPosition="0">
        <references count="7">
          <reference field="1" count="1" selected="0">
            <x v="5"/>
          </reference>
          <reference field="2" count="1" selected="0">
            <x v="58"/>
          </reference>
          <reference field="3" count="1" selected="0">
            <x v="0"/>
          </reference>
          <reference field="4" count="1" selected="0">
            <x v="32"/>
          </reference>
          <reference field="5" count="1" selected="0">
            <x v="803"/>
          </reference>
          <reference field="6" count="1">
            <x v="61"/>
          </reference>
          <reference field="11" count="1" selected="0">
            <x v="2"/>
          </reference>
        </references>
      </pivotArea>
    </format>
    <format dxfId="22337">
      <pivotArea dataOnly="0" labelOnly="1" outline="0" fieldPosition="0">
        <references count="7">
          <reference field="1" count="1" selected="0">
            <x v="6"/>
          </reference>
          <reference field="2" count="1" selected="0">
            <x v="59"/>
          </reference>
          <reference field="3" count="1" selected="0">
            <x v="1"/>
          </reference>
          <reference field="4" count="1" selected="0">
            <x v="40"/>
          </reference>
          <reference field="5" count="1" selected="0">
            <x v="148"/>
          </reference>
          <reference field="6" count="1">
            <x v="194"/>
          </reference>
          <reference field="11" count="1" selected="0">
            <x v="3"/>
          </reference>
        </references>
      </pivotArea>
    </format>
    <format dxfId="22336">
      <pivotArea dataOnly="0" labelOnly="1" outline="0" fieldPosition="0">
        <references count="7">
          <reference field="1" count="1" selected="0">
            <x v="6"/>
          </reference>
          <reference field="2" count="1" selected="0">
            <x v="59"/>
          </reference>
          <reference field="3" count="1" selected="0">
            <x v="0"/>
          </reference>
          <reference field="4" count="1" selected="0">
            <x v="40"/>
          </reference>
          <reference field="5" count="1" selected="0">
            <x v="380"/>
          </reference>
          <reference field="6" count="1">
            <x v="28"/>
          </reference>
          <reference field="11" count="1" selected="0">
            <x v="3"/>
          </reference>
        </references>
      </pivotArea>
    </format>
    <format dxfId="22335">
      <pivotArea dataOnly="0" labelOnly="1" outline="0" fieldPosition="0">
        <references count="7">
          <reference field="1" count="1" selected="0">
            <x v="6"/>
          </reference>
          <reference field="2" count="1" selected="0">
            <x v="59"/>
          </reference>
          <reference field="3" count="1" selected="0">
            <x v="1"/>
          </reference>
          <reference field="4" count="1" selected="0">
            <x v="48"/>
          </reference>
          <reference field="5" count="1" selected="0">
            <x v="611"/>
          </reference>
          <reference field="6" count="1">
            <x v="192"/>
          </reference>
          <reference field="11" count="1" selected="0">
            <x v="3"/>
          </reference>
        </references>
      </pivotArea>
    </format>
    <format dxfId="22334">
      <pivotArea dataOnly="0" labelOnly="1" outline="0" fieldPosition="0">
        <references count="7">
          <reference field="1" count="1" selected="0">
            <x v="6"/>
          </reference>
          <reference field="2" count="1" selected="0">
            <x v="59"/>
          </reference>
          <reference field="3" count="1" selected="0">
            <x v="0"/>
          </reference>
          <reference field="4" count="1" selected="0">
            <x v="48"/>
          </reference>
          <reference field="5" count="1" selected="0">
            <x v="838"/>
          </reference>
          <reference field="6" count="1">
            <x v="31"/>
          </reference>
          <reference field="11" count="1" selected="0">
            <x v="3"/>
          </reference>
        </references>
      </pivotArea>
    </format>
    <format dxfId="22333">
      <pivotArea dataOnly="0" labelOnly="1" outline="0" fieldPosition="0">
        <references count="7">
          <reference field="1" count="1" selected="0">
            <x v="0"/>
          </reference>
          <reference field="2" count="1" selected="0">
            <x v="60"/>
          </reference>
          <reference field="3" count="1" selected="0">
            <x v="1"/>
          </reference>
          <reference field="4" count="1" selected="0">
            <x v="54"/>
          </reference>
          <reference field="5" count="1" selected="0">
            <x v="179"/>
          </reference>
          <reference field="6" count="1">
            <x v="214"/>
          </reference>
          <reference field="11" count="1" selected="0">
            <x v="3"/>
          </reference>
        </references>
      </pivotArea>
    </format>
    <format dxfId="22332">
      <pivotArea dataOnly="0" labelOnly="1" outline="0" fieldPosition="0">
        <references count="7">
          <reference field="1" count="1" selected="0">
            <x v="0"/>
          </reference>
          <reference field="2" count="1" selected="0">
            <x v="60"/>
          </reference>
          <reference field="3" count="1" selected="0">
            <x v="0"/>
          </reference>
          <reference field="4" count="1" selected="0">
            <x v="54"/>
          </reference>
          <reference field="5" count="1" selected="0">
            <x v="410"/>
          </reference>
          <reference field="6" count="1">
            <x v="263"/>
          </reference>
          <reference field="11" count="1" selected="0">
            <x v="3"/>
          </reference>
        </references>
      </pivotArea>
    </format>
    <format dxfId="22331">
      <pivotArea dataOnly="0" labelOnly="1" outline="0" fieldPosition="0">
        <references count="7">
          <reference field="1" count="1" selected="0">
            <x v="0"/>
          </reference>
          <reference field="2" count="1" selected="0">
            <x v="60"/>
          </reference>
          <reference field="3" count="1" selected="0">
            <x v="1"/>
          </reference>
          <reference field="4" count="1" selected="0">
            <x v="60"/>
          </reference>
          <reference field="5" count="1" selected="0">
            <x v="641"/>
          </reference>
          <reference field="6" count="1">
            <x v="207"/>
          </reference>
          <reference field="11" count="1" selected="0">
            <x v="3"/>
          </reference>
        </references>
      </pivotArea>
    </format>
    <format dxfId="22330">
      <pivotArea dataOnly="0" labelOnly="1" outline="0" fieldPosition="0">
        <references count="7">
          <reference field="1" count="1" selected="0">
            <x v="0"/>
          </reference>
          <reference field="2" count="1" selected="0">
            <x v="60"/>
          </reference>
          <reference field="3" count="1" selected="0">
            <x v="0"/>
          </reference>
          <reference field="4" count="1" selected="0">
            <x v="60"/>
          </reference>
          <reference field="5" count="1" selected="0">
            <x v="866"/>
          </reference>
          <reference field="6" count="1">
            <x v="240"/>
          </reference>
          <reference field="11" count="1" selected="0">
            <x v="3"/>
          </reference>
        </references>
      </pivotArea>
    </format>
    <format dxfId="22329">
      <pivotArea dataOnly="0" labelOnly="1" outline="0" fieldPosition="0">
        <references count="7">
          <reference field="1" count="1" selected="0">
            <x v="1"/>
          </reference>
          <reference field="2" count="1" selected="0">
            <x v="61"/>
          </reference>
          <reference field="3" count="1" selected="0">
            <x v="1"/>
          </reference>
          <reference field="4" count="1" selected="0">
            <x v="64"/>
          </reference>
          <reference field="5" count="1" selected="0">
            <x v="206"/>
          </reference>
          <reference field="6" count="1">
            <x v="272"/>
          </reference>
          <reference field="11" count="1" selected="0">
            <x v="3"/>
          </reference>
        </references>
      </pivotArea>
    </format>
    <format dxfId="22328">
      <pivotArea dataOnly="0" labelOnly="1" outline="0" fieldPosition="0">
        <references count="7">
          <reference field="1" count="1" selected="0">
            <x v="1"/>
          </reference>
          <reference field="2" count="1" selected="0">
            <x v="61"/>
          </reference>
          <reference field="3" count="1" selected="0">
            <x v="0"/>
          </reference>
          <reference field="4" count="1" selected="0">
            <x v="64"/>
          </reference>
          <reference field="5" count="1" selected="0">
            <x v="437"/>
          </reference>
          <reference field="6" count="1">
            <x v="4"/>
          </reference>
          <reference field="11" count="1" selected="0">
            <x v="3"/>
          </reference>
        </references>
      </pivotArea>
    </format>
    <format dxfId="22327">
      <pivotArea dataOnly="0" labelOnly="1" outline="0" fieldPosition="0">
        <references count="7">
          <reference field="1" count="1" selected="0">
            <x v="1"/>
          </reference>
          <reference field="2" count="1" selected="0">
            <x v="61"/>
          </reference>
          <reference field="3" count="1" selected="0">
            <x v="1"/>
          </reference>
          <reference field="4" count="1" selected="0">
            <x v="67"/>
          </reference>
          <reference field="5" count="1" selected="0">
            <x v="667"/>
          </reference>
          <reference field="6" count="1">
            <x v="213"/>
          </reference>
          <reference field="11" count="1" selected="0">
            <x v="3"/>
          </reference>
        </references>
      </pivotArea>
    </format>
    <format dxfId="22326">
      <pivotArea dataOnly="0" labelOnly="1" outline="0" fieldPosition="0">
        <references count="7">
          <reference field="1" count="1" selected="0">
            <x v="1"/>
          </reference>
          <reference field="2" count="1" selected="0">
            <x v="61"/>
          </reference>
          <reference field="3" count="1" selected="0">
            <x v="0"/>
          </reference>
          <reference field="4" count="1" selected="0">
            <x v="67"/>
          </reference>
          <reference field="5" count="1" selected="0">
            <x v="890"/>
          </reference>
          <reference field="6" count="1">
            <x v="7"/>
          </reference>
          <reference field="11" count="1" selected="0">
            <x v="3"/>
          </reference>
        </references>
      </pivotArea>
    </format>
    <format dxfId="22325">
      <pivotArea dataOnly="0" labelOnly="1" outline="0" fieldPosition="0">
        <references count="7">
          <reference field="1" count="1" selected="0">
            <x v="2"/>
          </reference>
          <reference field="2" count="1" selected="0">
            <x v="62"/>
          </reference>
          <reference field="3" count="1" selected="0">
            <x v="1"/>
          </reference>
          <reference field="4" count="1" selected="0">
            <x v="69"/>
          </reference>
          <reference field="5" count="1" selected="0">
            <x v="226"/>
          </reference>
          <reference field="6" count="1">
            <x v="244"/>
          </reference>
          <reference field="11" count="1" selected="0">
            <x v="3"/>
          </reference>
        </references>
      </pivotArea>
    </format>
    <format dxfId="22324">
      <pivotArea dataOnly="0" labelOnly="1" outline="0" fieldPosition="0">
        <references count="7">
          <reference field="1" count="1" selected="0">
            <x v="2"/>
          </reference>
          <reference field="2" count="1" selected="0">
            <x v="62"/>
          </reference>
          <reference field="3" count="1" selected="0">
            <x v="0"/>
          </reference>
          <reference field="4" count="1" selected="0">
            <x v="69"/>
          </reference>
          <reference field="5" count="1" selected="0">
            <x v="460"/>
          </reference>
          <reference field="6" count="1">
            <x v="5"/>
          </reference>
          <reference field="11" count="1" selected="0">
            <x v="3"/>
          </reference>
        </references>
      </pivotArea>
    </format>
    <format dxfId="22323">
      <pivotArea dataOnly="0" labelOnly="1" outline="0" fieldPosition="0">
        <references count="7">
          <reference field="1" count="1" selected="0">
            <x v="2"/>
          </reference>
          <reference field="2" count="1" selected="0">
            <x v="62"/>
          </reference>
          <reference field="3" count="1" selected="0">
            <x v="1"/>
          </reference>
          <reference field="4" count="1" selected="0">
            <x v="69"/>
          </reference>
          <reference field="5" count="1" selected="0">
            <x v="688"/>
          </reference>
          <reference field="6" count="1">
            <x v="216"/>
          </reference>
          <reference field="11" count="1" selected="0">
            <x v="3"/>
          </reference>
        </references>
      </pivotArea>
    </format>
    <format dxfId="22322">
      <pivotArea dataOnly="0" labelOnly="1" outline="0" fieldPosition="0">
        <references count="7">
          <reference field="1" count="1" selected="0">
            <x v="3"/>
          </reference>
          <reference field="2" count="1" selected="0">
            <x v="63"/>
          </reference>
          <reference field="3" count="1" selected="0">
            <x v="0"/>
          </reference>
          <reference field="4" count="1" selected="0">
            <x v="69"/>
          </reference>
          <reference field="5" count="1" selected="0">
            <x v="19"/>
          </reference>
          <reference field="6" count="1">
            <x v="7"/>
          </reference>
          <reference field="11" count="1" selected="0">
            <x v="3"/>
          </reference>
        </references>
      </pivotArea>
    </format>
    <format dxfId="22321">
      <pivotArea dataOnly="0" labelOnly="1" outline="0" fieldPosition="0">
        <references count="7">
          <reference field="1" count="1" selected="0">
            <x v="3"/>
          </reference>
          <reference field="2" count="1" selected="0">
            <x v="63"/>
          </reference>
          <reference field="3" count="1" selected="0">
            <x v="1"/>
          </reference>
          <reference field="4" count="1" selected="0">
            <x v="69"/>
          </reference>
          <reference field="5" count="1" selected="0">
            <x v="248"/>
          </reference>
          <reference field="6" count="1">
            <x v="256"/>
          </reference>
          <reference field="11" count="1" selected="0">
            <x v="3"/>
          </reference>
        </references>
      </pivotArea>
    </format>
    <format dxfId="22320">
      <pivotArea dataOnly="0" labelOnly="1" outline="0" fieldPosition="0">
        <references count="7">
          <reference field="1" count="1" selected="0">
            <x v="3"/>
          </reference>
          <reference field="2" count="1" selected="0">
            <x v="63"/>
          </reference>
          <reference field="3" count="1" selected="0">
            <x v="0"/>
          </reference>
          <reference field="4" count="1" selected="0">
            <x v="69"/>
          </reference>
          <reference field="5" count="1" selected="0">
            <x v="477"/>
          </reference>
          <reference field="6" count="1">
            <x v="286"/>
          </reference>
          <reference field="11" count="1" selected="0">
            <x v="3"/>
          </reference>
        </references>
      </pivotArea>
    </format>
    <format dxfId="22319">
      <pivotArea dataOnly="0" labelOnly="1" outline="0" fieldPosition="0">
        <references count="7">
          <reference field="1" count="1" selected="0">
            <x v="3"/>
          </reference>
          <reference field="2" count="1" selected="0">
            <x v="63"/>
          </reference>
          <reference field="3" count="1" selected="0">
            <x v="1"/>
          </reference>
          <reference field="4" count="1" selected="0">
            <x v="67"/>
          </reference>
          <reference field="5" count="1" selected="0">
            <x v="708"/>
          </reference>
          <reference field="6" count="1">
            <x v="280"/>
          </reference>
          <reference field="11" count="1" selected="0">
            <x v="3"/>
          </reference>
        </references>
      </pivotArea>
    </format>
    <format dxfId="22318">
      <pivotArea dataOnly="0" labelOnly="1" outline="0" fieldPosition="0">
        <references count="7">
          <reference field="1" count="1" selected="0">
            <x v="4"/>
          </reference>
          <reference field="2" count="1" selected="0">
            <x v="64"/>
          </reference>
          <reference field="3" count="1" selected="0">
            <x v="0"/>
          </reference>
          <reference field="4" count="1" selected="0">
            <x v="67"/>
          </reference>
          <reference field="5" count="1" selected="0">
            <x v="38"/>
          </reference>
          <reference field="6" count="1">
            <x v="12"/>
          </reference>
          <reference field="11" count="1" selected="0">
            <x v="3"/>
          </reference>
        </references>
      </pivotArea>
    </format>
    <format dxfId="22317">
      <pivotArea dataOnly="0" labelOnly="1" outline="0" fieldPosition="0">
        <references count="7">
          <reference field="1" count="1" selected="0">
            <x v="4"/>
          </reference>
          <reference field="2" count="1" selected="0">
            <x v="64"/>
          </reference>
          <reference field="3" count="1" selected="0">
            <x v="1"/>
          </reference>
          <reference field="4" count="1" selected="0">
            <x v="64"/>
          </reference>
          <reference field="5" count="1" selected="0">
            <x v="270"/>
          </reference>
          <reference field="6" count="1">
            <x v="235"/>
          </reference>
          <reference field="11" count="1" selected="0">
            <x v="3"/>
          </reference>
        </references>
      </pivotArea>
    </format>
    <format dxfId="22316">
      <pivotArea dataOnly="0" labelOnly="1" outline="0" fieldPosition="0">
        <references count="7">
          <reference field="1" count="1" selected="0">
            <x v="4"/>
          </reference>
          <reference field="2" count="1" selected="0">
            <x v="64"/>
          </reference>
          <reference field="3" count="1" selected="0">
            <x v="0"/>
          </reference>
          <reference field="4" count="1" selected="0">
            <x v="64"/>
          </reference>
          <reference field="5" count="1" selected="0">
            <x v="496"/>
          </reference>
          <reference field="6" count="1">
            <x v="22"/>
          </reference>
          <reference field="11" count="1" selected="0">
            <x v="3"/>
          </reference>
        </references>
      </pivotArea>
    </format>
    <format dxfId="22315">
      <pivotArea dataOnly="0" labelOnly="1" outline="0" fieldPosition="0">
        <references count="7">
          <reference field="1" count="1" selected="0">
            <x v="4"/>
          </reference>
          <reference field="2" count="1" selected="0">
            <x v="64"/>
          </reference>
          <reference field="3" count="1" selected="0">
            <x v="1"/>
          </reference>
          <reference field="4" count="1" selected="0">
            <x v="61"/>
          </reference>
          <reference field="5" count="1" selected="0">
            <x v="725"/>
          </reference>
          <reference field="6" count="1">
            <x v="205"/>
          </reference>
          <reference field="11" count="1" selected="0">
            <x v="3"/>
          </reference>
        </references>
      </pivotArea>
    </format>
    <format dxfId="22314">
      <pivotArea dataOnly="0" labelOnly="1" outline="0" fieldPosition="0">
        <references count="7">
          <reference field="1" count="1" selected="0">
            <x v="5"/>
          </reference>
          <reference field="2" count="1" selected="0">
            <x v="65"/>
          </reference>
          <reference field="3" count="1" selected="0">
            <x v="0"/>
          </reference>
          <reference field="4" count="1" selected="0">
            <x v="61"/>
          </reference>
          <reference field="5" count="1" selected="0">
            <x v="55"/>
          </reference>
          <reference field="6" count="1">
            <x v="23"/>
          </reference>
          <reference field="11" count="1" selected="0">
            <x v="3"/>
          </reference>
        </references>
      </pivotArea>
    </format>
    <format dxfId="22313">
      <pivotArea dataOnly="0" labelOnly="1" outline="0" fieldPosition="0">
        <references count="7">
          <reference field="1" count="1" selected="0">
            <x v="5"/>
          </reference>
          <reference field="2" count="1" selected="0">
            <x v="65"/>
          </reference>
          <reference field="3" count="1" selected="0">
            <x v="1"/>
          </reference>
          <reference field="4" count="1" selected="0">
            <x v="56"/>
          </reference>
          <reference field="5" count="1" selected="0">
            <x v="286"/>
          </reference>
          <reference field="6" count="1">
            <x v="207"/>
          </reference>
          <reference field="11" count="1" selected="0">
            <x v="3"/>
          </reference>
        </references>
      </pivotArea>
    </format>
    <format dxfId="22312">
      <pivotArea dataOnly="0" labelOnly="1" outline="0" fieldPosition="0">
        <references count="7">
          <reference field="1" count="1" selected="0">
            <x v="5"/>
          </reference>
          <reference field="2" count="1" selected="0">
            <x v="65"/>
          </reference>
          <reference field="3" count="1" selected="0">
            <x v="0"/>
          </reference>
          <reference field="4" count="1" selected="0">
            <x v="56"/>
          </reference>
          <reference field="5" count="1" selected="0">
            <x v="509"/>
          </reference>
          <reference field="6" count="1">
            <x v="37"/>
          </reference>
          <reference field="11" count="1" selected="0">
            <x v="3"/>
          </reference>
        </references>
      </pivotArea>
    </format>
    <format dxfId="22311">
      <pivotArea dataOnly="0" labelOnly="1" outline="0" fieldPosition="0">
        <references count="7">
          <reference field="1" count="1" selected="0">
            <x v="5"/>
          </reference>
          <reference field="2" count="1" selected="0">
            <x v="65"/>
          </reference>
          <reference field="3" count="1" selected="0">
            <x v="1"/>
          </reference>
          <reference field="4" count="1" selected="0">
            <x v="51"/>
          </reference>
          <reference field="5" count="1" selected="0">
            <x v="742"/>
          </reference>
          <reference field="6" count="1">
            <x v="1"/>
          </reference>
          <reference field="11" count="1" selected="0">
            <x v="3"/>
          </reference>
        </references>
      </pivotArea>
    </format>
    <format dxfId="22310">
      <pivotArea dataOnly="0" labelOnly="1" outline="0" fieldPosition="0">
        <references count="7">
          <reference field="1" count="1" selected="0">
            <x v="6"/>
          </reference>
          <reference field="2" count="1" selected="0">
            <x v="66"/>
          </reference>
          <reference field="3" count="1" selected="0">
            <x v="0"/>
          </reference>
          <reference field="4" count="1" selected="0">
            <x v="51"/>
          </reference>
          <reference field="5" count="1" selected="0">
            <x v="71"/>
          </reference>
          <reference field="6" count="1">
            <x v="38"/>
          </reference>
          <reference field="11" count="1" selected="0">
            <x v="3"/>
          </reference>
        </references>
      </pivotArea>
    </format>
    <format dxfId="22309">
      <pivotArea dataOnly="0" labelOnly="1" outline="0" fieldPosition="0">
        <references count="7">
          <reference field="1" count="1" selected="0">
            <x v="6"/>
          </reference>
          <reference field="2" count="1" selected="0">
            <x v="66"/>
          </reference>
          <reference field="3" count="1" selected="0">
            <x v="1"/>
          </reference>
          <reference field="4" count="1" selected="0">
            <x v="45"/>
          </reference>
          <reference field="5" count="1" selected="0">
            <x v="303"/>
          </reference>
          <reference field="6" count="1">
            <x v="187"/>
          </reference>
          <reference field="11" count="1" selected="0">
            <x v="3"/>
          </reference>
        </references>
      </pivotArea>
    </format>
    <format dxfId="22308">
      <pivotArea dataOnly="0" labelOnly="1" outline="0" fieldPosition="0">
        <references count="7">
          <reference field="1" count="1" selected="0">
            <x v="6"/>
          </reference>
          <reference field="2" count="1" selected="0">
            <x v="66"/>
          </reference>
          <reference field="3" count="1" selected="0">
            <x v="0"/>
          </reference>
          <reference field="4" count="1" selected="0">
            <x v="45"/>
          </reference>
          <reference field="5" count="1" selected="0">
            <x v="527"/>
          </reference>
          <reference field="6" count="1">
            <x v="57"/>
          </reference>
          <reference field="11" count="1" selected="0">
            <x v="3"/>
          </reference>
        </references>
      </pivotArea>
    </format>
    <format dxfId="22307">
      <pivotArea dataOnly="0" labelOnly="1" outline="0" fieldPosition="0">
        <references count="7">
          <reference field="1" count="1" selected="0">
            <x v="6"/>
          </reference>
          <reference field="2" count="1" selected="0">
            <x v="66"/>
          </reference>
          <reference field="3" count="1" selected="0">
            <x v="1"/>
          </reference>
          <reference field="4" count="1" selected="0">
            <x v="39"/>
          </reference>
          <reference field="5" count="1" selected="0">
            <x v="761"/>
          </reference>
          <reference field="6" count="1">
            <x v="174"/>
          </reference>
          <reference field="11" count="1" selected="0">
            <x v="3"/>
          </reference>
        </references>
      </pivotArea>
    </format>
    <format dxfId="22306">
      <pivotArea dataOnly="0" labelOnly="1" outline="0" fieldPosition="0">
        <references count="7">
          <reference field="1" count="1" selected="0">
            <x v="0"/>
          </reference>
          <reference field="2" count="1" selected="0">
            <x v="67"/>
          </reference>
          <reference field="3" count="1" selected="0">
            <x v="0"/>
          </reference>
          <reference field="4" count="1" selected="0">
            <x v="39"/>
          </reference>
          <reference field="5" count="1" selected="0">
            <x v="85"/>
          </reference>
          <reference field="6" count="1">
            <x v="59"/>
          </reference>
          <reference field="11" count="1" selected="0">
            <x v="3"/>
          </reference>
        </references>
      </pivotArea>
    </format>
    <format dxfId="22305">
      <pivotArea dataOnly="0" labelOnly="1" outline="0" fieldPosition="0">
        <references count="7">
          <reference field="1" count="1" selected="0">
            <x v="0"/>
          </reference>
          <reference field="2" count="1" selected="0">
            <x v="67"/>
          </reference>
          <reference field="3" count="1" selected="0">
            <x v="1"/>
          </reference>
          <reference field="4" count="1" selected="0">
            <x v="32"/>
          </reference>
          <reference field="5" count="1" selected="0">
            <x v="320"/>
          </reference>
          <reference field="6" count="1">
            <x v="161"/>
          </reference>
          <reference field="11" count="1" selected="0">
            <x v="3"/>
          </reference>
        </references>
      </pivotArea>
    </format>
    <format dxfId="22304">
      <pivotArea dataOnly="0" labelOnly="1" outline="0" fieldPosition="0">
        <references count="7">
          <reference field="1" count="1" selected="0">
            <x v="0"/>
          </reference>
          <reference field="2" count="1" selected="0">
            <x v="67"/>
          </reference>
          <reference field="3" count="1" selected="0">
            <x v="0"/>
          </reference>
          <reference field="4" count="1" selected="0">
            <x v="32"/>
          </reference>
          <reference field="5" count="1" selected="0">
            <x v="544"/>
          </reference>
          <reference field="6" count="1">
            <x v="79"/>
          </reference>
          <reference field="11" count="1" selected="0">
            <x v="3"/>
          </reference>
        </references>
      </pivotArea>
    </format>
    <format dxfId="22303">
      <pivotArea dataOnly="0" labelOnly="1" outline="0" fieldPosition="0">
        <references count="7">
          <reference field="1" count="1" selected="0">
            <x v="0"/>
          </reference>
          <reference field="2" count="1" selected="0">
            <x v="67"/>
          </reference>
          <reference field="3" count="1" selected="0">
            <x v="1"/>
          </reference>
          <reference field="4" count="1" selected="0">
            <x v="25"/>
          </reference>
          <reference field="5" count="1" selected="0">
            <x v="781"/>
          </reference>
          <reference field="6" count="1">
            <x v="151"/>
          </reference>
          <reference field="11" count="1" selected="0">
            <x v="3"/>
          </reference>
        </references>
      </pivotArea>
    </format>
    <format dxfId="22302">
      <pivotArea dataOnly="0" labelOnly="1" outline="0" fieldPosition="0">
        <references count="7">
          <reference field="1" count="1" selected="0">
            <x v="1"/>
          </reference>
          <reference field="2" count="1" selected="0">
            <x v="68"/>
          </reference>
          <reference field="3" count="1" selected="0">
            <x v="0"/>
          </reference>
          <reference field="4" count="1" selected="0">
            <x v="25"/>
          </reference>
          <reference field="5" count="1" selected="0">
            <x v="105"/>
          </reference>
          <reference field="6" count="1">
            <x v="82"/>
          </reference>
          <reference field="11" count="1" selected="0">
            <x v="3"/>
          </reference>
        </references>
      </pivotArea>
    </format>
    <format dxfId="22301">
      <pivotArea dataOnly="0" labelOnly="1" outline="0" fieldPosition="0">
        <references count="7">
          <reference field="1" count="1" selected="0">
            <x v="1"/>
          </reference>
          <reference field="2" count="1" selected="0">
            <x v="68"/>
          </reference>
          <reference field="3" count="1" selected="0">
            <x v="1"/>
          </reference>
          <reference field="4" count="1" selected="0">
            <x v="18"/>
          </reference>
          <reference field="5" count="1" selected="0">
            <x v="342"/>
          </reference>
          <reference field="6" count="1">
            <x v="135"/>
          </reference>
          <reference field="11" count="1" selected="0">
            <x v="3"/>
          </reference>
        </references>
      </pivotArea>
    </format>
    <format dxfId="22300">
      <pivotArea dataOnly="0" labelOnly="1" outline="0" fieldPosition="0">
        <references count="7">
          <reference field="1" count="1" selected="0">
            <x v="1"/>
          </reference>
          <reference field="2" count="1" selected="0">
            <x v="68"/>
          </reference>
          <reference field="3" count="1" selected="0">
            <x v="0"/>
          </reference>
          <reference field="4" count="1" selected="0">
            <x v="18"/>
          </reference>
          <reference field="5" count="1" selected="0">
            <x v="562"/>
          </reference>
          <reference field="6" count="1">
            <x v="96"/>
          </reference>
          <reference field="11" count="1" selected="0">
            <x v="3"/>
          </reference>
        </references>
      </pivotArea>
    </format>
    <format dxfId="22299">
      <pivotArea dataOnly="0" labelOnly="1" outline="0" fieldPosition="0">
        <references count="7">
          <reference field="1" count="1" selected="0">
            <x v="1"/>
          </reference>
          <reference field="2" count="1" selected="0">
            <x v="68"/>
          </reference>
          <reference field="3" count="1" selected="0">
            <x v="1"/>
          </reference>
          <reference field="4" count="1" selected="0">
            <x v="11"/>
          </reference>
          <reference field="5" count="1" selected="0">
            <x v="809"/>
          </reference>
          <reference field="6" count="1">
            <x v="129"/>
          </reference>
          <reference field="11" count="1" selected="0">
            <x v="3"/>
          </reference>
        </references>
      </pivotArea>
    </format>
    <format dxfId="22298">
      <pivotArea dataOnly="0" labelOnly="1" outline="0" fieldPosition="0">
        <references count="7">
          <reference field="1" count="1" selected="0">
            <x v="2"/>
          </reference>
          <reference field="2" count="1" selected="0">
            <x v="69"/>
          </reference>
          <reference field="3" count="1" selected="0">
            <x v="0"/>
          </reference>
          <reference field="4" count="1" selected="0">
            <x v="11"/>
          </reference>
          <reference field="5" count="1" selected="0">
            <x v="131"/>
          </reference>
          <reference field="6" count="1">
            <x v="100"/>
          </reference>
          <reference field="11" count="1" selected="0">
            <x v="3"/>
          </reference>
        </references>
      </pivotArea>
    </format>
    <format dxfId="22297">
      <pivotArea dataOnly="0" labelOnly="1" outline="0" fieldPosition="0">
        <references count="7">
          <reference field="1" count="1" selected="0">
            <x v="2"/>
          </reference>
          <reference field="2" count="1" selected="0">
            <x v="69"/>
          </reference>
          <reference field="3" count="1" selected="0">
            <x v="1"/>
          </reference>
          <reference field="4" count="1" selected="0">
            <x v="4"/>
          </reference>
          <reference field="5" count="1" selected="0">
            <x v="376"/>
          </reference>
          <reference field="6" count="1">
            <x v="268"/>
          </reference>
          <reference field="11" count="1" selected="0">
            <x v="3"/>
          </reference>
        </references>
      </pivotArea>
    </format>
    <format dxfId="22296">
      <pivotArea dataOnly="0" labelOnly="1" outline="0" fieldPosition="0">
        <references count="7">
          <reference field="1" count="1" selected="0">
            <x v="2"/>
          </reference>
          <reference field="2" count="1" selected="0">
            <x v="69"/>
          </reference>
          <reference field="3" count="1" selected="0">
            <x v="0"/>
          </reference>
          <reference field="4" count="1" selected="0">
            <x v="4"/>
          </reference>
          <reference field="5" count="1" selected="0">
            <x v="587"/>
          </reference>
          <reference field="6" count="1">
            <x v="246"/>
          </reference>
          <reference field="11" count="1" selected="0">
            <x v="3"/>
          </reference>
        </references>
      </pivotArea>
    </format>
    <format dxfId="22295">
      <pivotArea dataOnly="0" labelOnly="1" outline="0" fieldPosition="0">
        <references count="7">
          <reference field="1" count="1" selected="0">
            <x v="2"/>
          </reference>
          <reference field="2" count="1" selected="0">
            <x v="69"/>
          </reference>
          <reference field="3" count="1" selected="0">
            <x v="1"/>
          </reference>
          <reference field="4" count="1" selected="0">
            <x v="0"/>
          </reference>
          <reference field="5" count="1" selected="0">
            <x v="849"/>
          </reference>
          <reference field="6" count="1">
            <x v="247"/>
          </reference>
          <reference field="11" count="1" selected="0">
            <x v="3"/>
          </reference>
        </references>
      </pivotArea>
    </format>
    <format dxfId="22294">
      <pivotArea dataOnly="0" labelOnly="1" outline="0" fieldPosition="0">
        <references count="7">
          <reference field="1" count="1" selected="0">
            <x v="3"/>
          </reference>
          <reference field="2" count="1" selected="0">
            <x v="70"/>
          </reference>
          <reference field="3" count="1" selected="0">
            <x v="0"/>
          </reference>
          <reference field="4" count="1" selected="0">
            <x v="0"/>
          </reference>
          <reference field="5" count="1" selected="0">
            <x v="162"/>
          </reference>
          <reference field="6" count="1">
            <x v="248"/>
          </reference>
          <reference field="11" count="1" selected="0">
            <x v="3"/>
          </reference>
        </references>
      </pivotArea>
    </format>
    <format dxfId="22293">
      <pivotArea dataOnly="0" labelOnly="1" outline="0" fieldPosition="0">
        <references count="7">
          <reference field="1" count="1" selected="0">
            <x v="3"/>
          </reference>
          <reference field="2" count="1" selected="0">
            <x v="70"/>
          </reference>
          <reference field="3" count="1" selected="0">
            <x v="1"/>
          </reference>
          <reference field="4" count="1" selected="0">
            <x v="80"/>
          </reference>
          <reference field="5" count="1" selected="0">
            <x v="431"/>
          </reference>
          <reference field="6" count="1">
            <x v="295"/>
          </reference>
          <reference field="11" count="1" selected="0">
            <x v="3"/>
          </reference>
        </references>
      </pivotArea>
    </format>
    <format dxfId="22292">
      <pivotArea dataOnly="0" labelOnly="1" outline="0" fieldPosition="0">
        <references count="7">
          <reference field="1" count="1" selected="0">
            <x v="3"/>
          </reference>
          <reference field="2" count="1" selected="0">
            <x v="70"/>
          </reference>
          <reference field="3" count="1" selected="0">
            <x v="0"/>
          </reference>
          <reference field="4" count="1" selected="0">
            <x v="80"/>
          </reference>
          <reference field="5" count="1" selected="0">
            <x v="629"/>
          </reference>
          <reference field="6" count="1">
            <x v="296"/>
          </reference>
          <reference field="11" count="1" selected="0">
            <x v="3"/>
          </reference>
        </references>
      </pivotArea>
    </format>
    <format dxfId="22291">
      <pivotArea dataOnly="0" labelOnly="1" outline="0" fieldPosition="0">
        <references count="7">
          <reference field="1" count="1" selected="0">
            <x v="4"/>
          </reference>
          <reference field="2" count="1" selected="0">
            <x v="71"/>
          </reference>
          <reference field="3" count="1" selected="0">
            <x v="1"/>
          </reference>
          <reference field="4" count="1" selected="0">
            <x v="81"/>
          </reference>
          <reference field="5" count="1" selected="0">
            <x v="10"/>
          </reference>
          <reference field="6" count="1">
            <x v="270"/>
          </reference>
          <reference field="11" count="1" selected="0">
            <x v="3"/>
          </reference>
        </references>
      </pivotArea>
    </format>
    <format dxfId="22290">
      <pivotArea dataOnly="0" labelOnly="1" outline="0" fieldPosition="0">
        <references count="7">
          <reference field="1" count="1" selected="0">
            <x v="4"/>
          </reference>
          <reference field="2" count="1" selected="0">
            <x v="71"/>
          </reference>
          <reference field="3" count="1" selected="0">
            <x v="0"/>
          </reference>
          <reference field="4" count="1" selected="0">
            <x v="81"/>
          </reference>
          <reference field="5" count="1" selected="0">
            <x v="253"/>
          </reference>
          <reference field="6" count="1">
            <x v="297"/>
          </reference>
          <reference field="11" count="1" selected="0">
            <x v="3"/>
          </reference>
        </references>
      </pivotArea>
    </format>
    <format dxfId="22289">
      <pivotArea dataOnly="0" labelOnly="1" outline="0" fieldPosition="0">
        <references count="7">
          <reference field="1" count="1" selected="0">
            <x v="4"/>
          </reference>
          <reference field="2" count="1" selected="0">
            <x v="71"/>
          </reference>
          <reference field="3" count="1" selected="0">
            <x v="1"/>
          </reference>
          <reference field="4" count="1" selected="0">
            <x v="80"/>
          </reference>
          <reference field="5" count="1" selected="0">
            <x v="493"/>
          </reference>
          <reference field="6" count="1">
            <x v="267"/>
          </reference>
          <reference field="11" count="1" selected="0">
            <x v="3"/>
          </reference>
        </references>
      </pivotArea>
    </format>
    <format dxfId="22288">
      <pivotArea dataOnly="0" labelOnly="1" outline="0" fieldPosition="0">
        <references count="7">
          <reference field="1" count="1" selected="0">
            <x v="4"/>
          </reference>
          <reference field="2" count="1" selected="0">
            <x v="71"/>
          </reference>
          <reference field="3" count="1" selected="0">
            <x v="0"/>
          </reference>
          <reference field="4" count="1" selected="0">
            <x v="80"/>
          </reference>
          <reference field="5" count="1" selected="0">
            <x v="729"/>
          </reference>
          <reference field="6" count="1">
            <x v="297"/>
          </reference>
          <reference field="11" count="1" selected="0">
            <x v="3"/>
          </reference>
        </references>
      </pivotArea>
    </format>
    <format dxfId="22287">
      <pivotArea dataOnly="0" labelOnly="1" outline="0" fieldPosition="0">
        <references count="7">
          <reference field="1" count="1" selected="0">
            <x v="5"/>
          </reference>
          <reference field="2" count="1" selected="0">
            <x v="72"/>
          </reference>
          <reference field="3" count="1" selected="0">
            <x v="1"/>
          </reference>
          <reference field="4" count="1" selected="0">
            <x v="0"/>
          </reference>
          <reference field="5" count="1" selected="0">
            <x v="67"/>
          </reference>
          <reference field="6" count="1">
            <x v="117"/>
          </reference>
          <reference field="11" count="1" selected="0">
            <x v="3"/>
          </reference>
        </references>
      </pivotArea>
    </format>
    <format dxfId="22286">
      <pivotArea dataOnly="0" labelOnly="1" outline="0" fieldPosition="0">
        <references count="7">
          <reference field="1" count="1" selected="0">
            <x v="5"/>
          </reference>
          <reference field="2" count="1" selected="0">
            <x v="72"/>
          </reference>
          <reference field="3" count="1" selected="0">
            <x v="0"/>
          </reference>
          <reference field="4" count="1" selected="0">
            <x v="0"/>
          </reference>
          <reference field="5" count="1" selected="0">
            <x v="299"/>
          </reference>
          <reference field="6" count="1">
            <x v="106"/>
          </reference>
          <reference field="11" count="1" selected="0">
            <x v="3"/>
          </reference>
        </references>
      </pivotArea>
    </format>
    <format dxfId="22285">
      <pivotArea dataOnly="0" labelOnly="1" outline="0" fieldPosition="0">
        <references count="7">
          <reference field="1" count="1" selected="0">
            <x v="5"/>
          </reference>
          <reference field="2" count="1" selected="0">
            <x v="72"/>
          </reference>
          <reference field="3" count="1" selected="0">
            <x v="1"/>
          </reference>
          <reference field="4" count="1" selected="0">
            <x v="5"/>
          </reference>
          <reference field="5" count="1" selected="0">
            <x v="544"/>
          </reference>
          <reference field="6" count="1">
            <x v="117"/>
          </reference>
          <reference field="11" count="1" selected="0">
            <x v="3"/>
          </reference>
        </references>
      </pivotArea>
    </format>
    <format dxfId="22284">
      <pivotArea dataOnly="0" labelOnly="1" outline="0" fieldPosition="0">
        <references count="7">
          <reference field="1" count="1" selected="0">
            <x v="5"/>
          </reference>
          <reference field="2" count="1" selected="0">
            <x v="72"/>
          </reference>
          <reference field="3" count="1" selected="0">
            <x v="0"/>
          </reference>
          <reference field="4" count="1" selected="0">
            <x v="5"/>
          </reference>
          <reference field="5" count="1" selected="0">
            <x v="765"/>
          </reference>
          <reference field="6" count="1">
            <x v="104"/>
          </reference>
          <reference field="11" count="1" selected="0">
            <x v="3"/>
          </reference>
        </references>
      </pivotArea>
    </format>
    <format dxfId="22283">
      <pivotArea dataOnly="0" labelOnly="1" outline="0" fieldPosition="0">
        <references count="7">
          <reference field="1" count="1" selected="0">
            <x v="6"/>
          </reference>
          <reference field="2" count="1" selected="0">
            <x v="73"/>
          </reference>
          <reference field="3" count="1" selected="0">
            <x v="1"/>
          </reference>
          <reference field="4" count="1" selected="0">
            <x v="12"/>
          </reference>
          <reference field="5" count="1" selected="0">
            <x v="106"/>
          </reference>
          <reference field="6" count="1">
            <x v="142"/>
          </reference>
          <reference field="11" count="1" selected="0">
            <x v="3"/>
          </reference>
        </references>
      </pivotArea>
    </format>
    <format dxfId="22282">
      <pivotArea dataOnly="0" labelOnly="1" outline="0" fieldPosition="0">
        <references count="7">
          <reference field="1" count="1" selected="0">
            <x v="6"/>
          </reference>
          <reference field="2" count="1" selected="0">
            <x v="73"/>
          </reference>
          <reference field="3" count="1" selected="0">
            <x v="0"/>
          </reference>
          <reference field="4" count="1" selected="0">
            <x v="12"/>
          </reference>
          <reference field="5" count="1" selected="0">
            <x v="332"/>
          </reference>
          <reference field="6" count="1">
            <x v="85"/>
          </reference>
          <reference field="11" count="1" selected="0">
            <x v="3"/>
          </reference>
        </references>
      </pivotArea>
    </format>
    <format dxfId="22281">
      <pivotArea dataOnly="0" labelOnly="1" outline="0" fieldPosition="0">
        <references count="7">
          <reference field="1" count="1" selected="0">
            <x v="6"/>
          </reference>
          <reference field="2" count="1" selected="0">
            <x v="73"/>
          </reference>
          <reference field="3" count="1" selected="0">
            <x v="1"/>
          </reference>
          <reference field="4" count="1" selected="0">
            <x v="20"/>
          </reference>
          <reference field="5" count="1" selected="0">
            <x v="574"/>
          </reference>
          <reference field="6" count="1">
            <x v="239"/>
          </reference>
          <reference field="11" count="1" selected="0">
            <x v="3"/>
          </reference>
        </references>
      </pivotArea>
    </format>
    <format dxfId="22280">
      <pivotArea dataOnly="0" labelOnly="1" outline="0" fieldPosition="0">
        <references count="7">
          <reference field="1" count="1" selected="0">
            <x v="6"/>
          </reference>
          <reference field="2" count="1" selected="0">
            <x v="73"/>
          </reference>
          <reference field="3" count="1" selected="0">
            <x v="0"/>
          </reference>
          <reference field="4" count="1" selected="0">
            <x v="20"/>
          </reference>
          <reference field="5" count="1" selected="0">
            <x v="795"/>
          </reference>
          <reference field="6" count="1">
            <x v="82"/>
          </reference>
          <reference field="11" count="1" selected="0">
            <x v="3"/>
          </reference>
        </references>
      </pivotArea>
    </format>
    <format dxfId="22279">
      <pivotArea dataOnly="0" labelOnly="1" outline="0" fieldPosition="0">
        <references count="7">
          <reference field="1" count="1" selected="0">
            <x v="0"/>
          </reference>
          <reference field="2" count="1" selected="0">
            <x v="74"/>
          </reference>
          <reference field="3" count="1" selected="0">
            <x v="1"/>
          </reference>
          <reference field="4" count="1" selected="0">
            <x v="28"/>
          </reference>
          <reference field="5" count="1" selected="0">
            <x v="140"/>
          </reference>
          <reference field="6" count="1">
            <x v="171"/>
          </reference>
          <reference field="11" count="1" selected="0">
            <x v="3"/>
          </reference>
        </references>
      </pivotArea>
    </format>
    <format dxfId="22278">
      <pivotArea dataOnly="0" labelOnly="1" outline="0" fieldPosition="0">
        <references count="7">
          <reference field="1" count="1" selected="0">
            <x v="0"/>
          </reference>
          <reference field="2" count="1" selected="0">
            <x v="74"/>
          </reference>
          <reference field="3" count="1" selected="0">
            <x v="0"/>
          </reference>
          <reference field="4" count="1" selected="0">
            <x v="28"/>
          </reference>
          <reference field="5" count="1" selected="0">
            <x v="362"/>
          </reference>
          <reference field="6" count="1">
            <x v="58"/>
          </reference>
          <reference field="11" count="1" selected="0">
            <x v="3"/>
          </reference>
        </references>
      </pivotArea>
    </format>
    <format dxfId="22277">
      <pivotArea dataOnly="0" labelOnly="1" outline="0" fieldPosition="0">
        <references count="7">
          <reference field="1" count="1" selected="0">
            <x v="0"/>
          </reference>
          <reference field="2" count="1" selected="0">
            <x v="74"/>
          </reference>
          <reference field="3" count="1" selected="0">
            <x v="1"/>
          </reference>
          <reference field="4" count="1" selected="0">
            <x v="36"/>
          </reference>
          <reference field="5" count="1" selected="0">
            <x v="600"/>
          </reference>
          <reference field="6" count="1">
            <x v="171"/>
          </reference>
          <reference field="11" count="1" selected="0">
            <x v="3"/>
          </reference>
        </references>
      </pivotArea>
    </format>
    <format dxfId="22276">
      <pivotArea dataOnly="0" labelOnly="1" outline="0" fieldPosition="0">
        <references count="7">
          <reference field="1" count="1" selected="0">
            <x v="0"/>
          </reference>
          <reference field="2" count="1" selected="0">
            <x v="74"/>
          </reference>
          <reference field="3" count="1" selected="0">
            <x v="0"/>
          </reference>
          <reference field="4" count="1" selected="0">
            <x v="36"/>
          </reference>
          <reference field="5" count="1" selected="0">
            <x v="825"/>
          </reference>
          <reference field="6" count="1">
            <x v="54"/>
          </reference>
          <reference field="11" count="1" selected="0">
            <x v="3"/>
          </reference>
        </references>
      </pivotArea>
    </format>
    <format dxfId="22275">
      <pivotArea dataOnly="0" labelOnly="1" outline="0" fieldPosition="0">
        <references count="7">
          <reference field="1" count="1" selected="0">
            <x v="1"/>
          </reference>
          <reference field="2" count="1" selected="0">
            <x v="75"/>
          </reference>
          <reference field="3" count="1" selected="0">
            <x v="1"/>
          </reference>
          <reference field="4" count="1" selected="0">
            <x v="43"/>
          </reference>
          <reference field="5" count="1" selected="0">
            <x v="165"/>
          </reference>
          <reference field="6" count="1">
            <x v="197"/>
          </reference>
          <reference field="11" count="1" selected="0">
            <x v="3"/>
          </reference>
        </references>
      </pivotArea>
    </format>
    <format dxfId="22274">
      <pivotArea dataOnly="0" labelOnly="1" outline="0" fieldPosition="0">
        <references count="7">
          <reference field="1" count="1" selected="0">
            <x v="1"/>
          </reference>
          <reference field="2" count="1" selected="0">
            <x v="75"/>
          </reference>
          <reference field="3" count="1" selected="0">
            <x v="0"/>
          </reference>
          <reference field="4" count="1" selected="0">
            <x v="43"/>
          </reference>
          <reference field="5" count="1" selected="0">
            <x v="391"/>
          </reference>
          <reference field="6" count="1">
            <x v="33"/>
          </reference>
          <reference field="11" count="1" selected="0">
            <x v="3"/>
          </reference>
        </references>
      </pivotArea>
    </format>
    <format dxfId="22273">
      <pivotArea dataOnly="0" labelOnly="1" outline="0" fieldPosition="0">
        <references count="7">
          <reference field="1" count="1" selected="0">
            <x v="1"/>
          </reference>
          <reference field="2" count="1" selected="0">
            <x v="75"/>
          </reference>
          <reference field="3" count="1" selected="0">
            <x v="1"/>
          </reference>
          <reference field="4" count="1" selected="0">
            <x v="50"/>
          </reference>
          <reference field="5" count="1" selected="0">
            <x v="624"/>
          </reference>
          <reference field="6" count="1">
            <x v="194"/>
          </reference>
          <reference field="11" count="1" selected="0">
            <x v="3"/>
          </reference>
        </references>
      </pivotArea>
    </format>
    <format dxfId="22272">
      <pivotArea dataOnly="0" labelOnly="1" outline="0" fieldPosition="0">
        <references count="7">
          <reference field="1" count="1" selected="0">
            <x v="1"/>
          </reference>
          <reference field="2" count="1" selected="0">
            <x v="75"/>
          </reference>
          <reference field="3" count="1" selected="0">
            <x v="0"/>
          </reference>
          <reference field="4" count="1" selected="0">
            <x v="50"/>
          </reference>
          <reference field="5" count="1" selected="0">
            <x v="853"/>
          </reference>
          <reference field="6" count="1">
            <x v="29"/>
          </reference>
          <reference field="11" count="1" selected="0">
            <x v="3"/>
          </reference>
        </references>
      </pivotArea>
    </format>
    <format dxfId="22271">
      <pivotArea dataOnly="0" labelOnly="1" outline="0" fieldPosition="0">
        <references count="7">
          <reference field="1" count="1" selected="0">
            <x v="2"/>
          </reference>
          <reference field="2" count="1" selected="0">
            <x v="76"/>
          </reference>
          <reference field="3" count="1" selected="0">
            <x v="1"/>
          </reference>
          <reference field="4" count="1" selected="0">
            <x v="57"/>
          </reference>
          <reference field="5" count="1" selected="0">
            <x v="192"/>
          </reference>
          <reference field="6" count="1">
            <x v="217"/>
          </reference>
          <reference field="11" count="1" selected="0">
            <x v="3"/>
          </reference>
        </references>
      </pivotArea>
    </format>
    <format dxfId="22270">
      <pivotArea dataOnly="0" labelOnly="1" outline="0" fieldPosition="0">
        <references count="7">
          <reference field="1" count="1" selected="0">
            <x v="2"/>
          </reference>
          <reference field="2" count="1" selected="0">
            <x v="76"/>
          </reference>
          <reference field="3" count="1" selected="0">
            <x v="0"/>
          </reference>
          <reference field="4" count="1" selected="0">
            <x v="57"/>
          </reference>
          <reference field="5" count="1" selected="0">
            <x v="420"/>
          </reference>
          <reference field="6" count="1">
            <x v="15"/>
          </reference>
          <reference field="11" count="1" selected="0">
            <x v="3"/>
          </reference>
        </references>
      </pivotArea>
    </format>
    <format dxfId="22269">
      <pivotArea dataOnly="0" labelOnly="1" outline="0" fieldPosition="0">
        <references count="7">
          <reference field="1" count="1" selected="0">
            <x v="2"/>
          </reference>
          <reference field="2" count="1" selected="0">
            <x v="76"/>
          </reference>
          <reference field="3" count="1" selected="0">
            <x v="1"/>
          </reference>
          <reference field="4" count="1" selected="0">
            <x v="62"/>
          </reference>
          <reference field="5" count="1" selected="0">
            <x v="651"/>
          </reference>
          <reference field="6" count="1">
            <x v="231"/>
          </reference>
          <reference field="11" count="1" selected="0">
            <x v="3"/>
          </reference>
        </references>
      </pivotArea>
    </format>
    <format dxfId="22268">
      <pivotArea dataOnly="0" labelOnly="1" outline="0" fieldPosition="0">
        <references count="7">
          <reference field="1" count="1" selected="0">
            <x v="2"/>
          </reference>
          <reference field="2" count="1" selected="0">
            <x v="76"/>
          </reference>
          <reference field="3" count="1" selected="0">
            <x v="0"/>
          </reference>
          <reference field="4" count="1" selected="0">
            <x v="62"/>
          </reference>
          <reference field="5" count="1" selected="0">
            <x v="875"/>
          </reference>
          <reference field="6" count="1">
            <x v="13"/>
          </reference>
          <reference field="11" count="1" selected="0">
            <x v="3"/>
          </reference>
        </references>
      </pivotArea>
    </format>
    <format dxfId="22267">
      <pivotArea dataOnly="0" labelOnly="1" outline="0" fieldPosition="0">
        <references count="7">
          <reference field="1" count="1" selected="0">
            <x v="3"/>
          </reference>
          <reference field="2" count="1" selected="0">
            <x v="77"/>
          </reference>
          <reference field="3" count="1" selected="0">
            <x v="1"/>
          </reference>
          <reference field="4" count="1" selected="0">
            <x v="67"/>
          </reference>
          <reference field="5" count="1" selected="0">
            <x v="212"/>
          </reference>
          <reference field="6" count="1">
            <x v="226"/>
          </reference>
          <reference field="11" count="1" selected="0">
            <x v="3"/>
          </reference>
        </references>
      </pivotArea>
    </format>
    <format dxfId="22266">
      <pivotArea dataOnly="0" labelOnly="1" outline="0" fieldPosition="0">
        <references count="7">
          <reference field="1" count="1" selected="0">
            <x v="3"/>
          </reference>
          <reference field="2" count="1" selected="0">
            <x v="77"/>
          </reference>
          <reference field="3" count="1" selected="0">
            <x v="0"/>
          </reference>
          <reference field="4" count="1" selected="0">
            <x v="67"/>
          </reference>
          <reference field="5" count="1" selected="0">
            <x v="442"/>
          </reference>
          <reference field="6" count="1">
            <x v="7"/>
          </reference>
          <reference field="11" count="1" selected="0">
            <x v="3"/>
          </reference>
        </references>
      </pivotArea>
    </format>
    <format dxfId="22265">
      <pivotArea dataOnly="0" labelOnly="1" outline="0" fieldPosition="0">
        <references count="7">
          <reference field="1" count="1" selected="0">
            <x v="3"/>
          </reference>
          <reference field="2" count="1" selected="0">
            <x v="77"/>
          </reference>
          <reference field="3" count="1" selected="0">
            <x v="1"/>
          </reference>
          <reference field="4" count="1" selected="0">
            <x v="70"/>
          </reference>
          <reference field="5" count="1" selected="0">
            <x v="673"/>
          </reference>
          <reference field="6" count="1">
            <x v="235"/>
          </reference>
          <reference field="11" count="1" selected="0">
            <x v="3"/>
          </reference>
        </references>
      </pivotArea>
    </format>
    <format dxfId="22264">
      <pivotArea dataOnly="0" labelOnly="1" outline="0" fieldPosition="0">
        <references count="7">
          <reference field="1" count="1" selected="0">
            <x v="4"/>
          </reference>
          <reference field="2" count="1" selected="0">
            <x v="78"/>
          </reference>
          <reference field="3" count="1" selected="0">
            <x v="0"/>
          </reference>
          <reference field="4" count="1" selected="0">
            <x v="70"/>
          </reference>
          <reference field="5" count="1" selected="0">
            <x v="5"/>
          </reference>
          <reference field="6" count="1">
            <x v="242"/>
          </reference>
          <reference field="11" count="1" selected="0">
            <x v="3"/>
          </reference>
        </references>
      </pivotArea>
    </format>
    <format dxfId="22263">
      <pivotArea dataOnly="0" labelOnly="1" outline="0" fieldPosition="0">
        <references count="7">
          <reference field="1" count="1" selected="0">
            <x v="4"/>
          </reference>
          <reference field="2" count="1" selected="0">
            <x v="78"/>
          </reference>
          <reference field="3" count="1" selected="0">
            <x v="1"/>
          </reference>
          <reference field="4" count="1" selected="0">
            <x v="72"/>
          </reference>
          <reference field="5" count="1" selected="0">
            <x v="234"/>
          </reference>
          <reference field="6" count="1">
            <x v="230"/>
          </reference>
          <reference field="11" count="1" selected="0">
            <x v="3"/>
          </reference>
        </references>
      </pivotArea>
    </format>
    <format dxfId="22262">
      <pivotArea dataOnly="0" labelOnly="1" outline="0" fieldPosition="0">
        <references count="7">
          <reference field="1" count="1" selected="0">
            <x v="4"/>
          </reference>
          <reference field="2" count="1" selected="0">
            <x v="78"/>
          </reference>
          <reference field="3" count="1" selected="0">
            <x v="0"/>
          </reference>
          <reference field="4" count="1" selected="0">
            <x v="72"/>
          </reference>
          <reference field="5" count="1" selected="0">
            <x v="464"/>
          </reference>
          <reference field="6" count="1">
            <x v="284"/>
          </reference>
          <reference field="11" count="1" selected="0">
            <x v="3"/>
          </reference>
        </references>
      </pivotArea>
    </format>
    <format dxfId="22261">
      <pivotArea dataOnly="0" labelOnly="1" outline="0" fieldPosition="0">
        <references count="7">
          <reference field="1" count="1" selected="0">
            <x v="4"/>
          </reference>
          <reference field="2" count="1" selected="0">
            <x v="78"/>
          </reference>
          <reference field="3" count="1" selected="0">
            <x v="1"/>
          </reference>
          <reference field="4" count="1" selected="0">
            <x v="73"/>
          </reference>
          <reference field="5" count="1" selected="0">
            <x v="692"/>
          </reference>
          <reference field="6" count="1">
            <x v="224"/>
          </reference>
          <reference field="11" count="1" selected="0">
            <x v="3"/>
          </reference>
        </references>
      </pivotArea>
    </format>
    <format dxfId="22260">
      <pivotArea dataOnly="0" labelOnly="1" outline="0" fieldPosition="0">
        <references count="7">
          <reference field="1" count="1" selected="0">
            <x v="5"/>
          </reference>
          <reference field="2" count="1" selected="0">
            <x v="79"/>
          </reference>
          <reference field="3" count="1" selected="0">
            <x v="0"/>
          </reference>
          <reference field="4" count="1" selected="0">
            <x v="73"/>
          </reference>
          <reference field="5" count="1" selected="0">
            <x v="27"/>
          </reference>
          <reference field="6" count="1">
            <x v="4"/>
          </reference>
          <reference field="11" count="1" selected="0">
            <x v="3"/>
          </reference>
        </references>
      </pivotArea>
    </format>
    <format dxfId="22259">
      <pivotArea dataOnly="0" labelOnly="1" outline="0" fieldPosition="0">
        <references count="7">
          <reference field="1" count="1" selected="0">
            <x v="5"/>
          </reference>
          <reference field="2" count="1" selected="0">
            <x v="79"/>
          </reference>
          <reference field="3" count="1" selected="0">
            <x v="1"/>
          </reference>
          <reference field="4" count="1" selected="0">
            <x v="73"/>
          </reference>
          <reference field="5" count="1" selected="0">
            <x v="255"/>
          </reference>
          <reference field="6" count="1">
            <x v="230"/>
          </reference>
          <reference field="11" count="1" selected="0">
            <x v="3"/>
          </reference>
        </references>
      </pivotArea>
    </format>
    <format dxfId="22258">
      <pivotArea dataOnly="0" labelOnly="1" outline="0" fieldPosition="0">
        <references count="7">
          <reference field="1" count="1" selected="0">
            <x v="5"/>
          </reference>
          <reference field="2" count="1" selected="0">
            <x v="79"/>
          </reference>
          <reference field="3" count="1" selected="0">
            <x v="0"/>
          </reference>
          <reference field="4" count="1" selected="0">
            <x v="73"/>
          </reference>
          <reference field="5" count="1" selected="0">
            <x v="486"/>
          </reference>
          <reference field="6" count="1">
            <x v="7"/>
          </reference>
          <reference field="11" count="1" selected="0">
            <x v="3"/>
          </reference>
        </references>
      </pivotArea>
    </format>
    <format dxfId="22257">
      <pivotArea dataOnly="0" labelOnly="1" outline="0" fieldPosition="0">
        <references count="7">
          <reference field="1" count="1" selected="0">
            <x v="5"/>
          </reference>
          <reference field="2" count="1" selected="0">
            <x v="79"/>
          </reference>
          <reference field="3" count="1" selected="0">
            <x v="1"/>
          </reference>
          <reference field="4" count="1" selected="0">
            <x v="72"/>
          </reference>
          <reference field="5" count="1" selected="0">
            <x v="715"/>
          </reference>
          <reference field="6" count="1">
            <x v="222"/>
          </reference>
          <reference field="11" count="1" selected="0">
            <x v="3"/>
          </reference>
        </references>
      </pivotArea>
    </format>
    <format dxfId="22256">
      <pivotArea dataOnly="0" labelOnly="1" outline="0" fieldPosition="0">
        <references count="7">
          <reference field="1" count="1" selected="0">
            <x v="6"/>
          </reference>
          <reference field="2" count="1" selected="0">
            <x v="80"/>
          </reference>
          <reference field="3" count="1" selected="0">
            <x v="0"/>
          </reference>
          <reference field="4" count="1" selected="0">
            <x v="72"/>
          </reference>
          <reference field="5" count="1" selected="0">
            <x v="51"/>
          </reference>
          <reference field="6" count="1">
            <x v="6"/>
          </reference>
          <reference field="11" count="1" selected="0">
            <x v="3"/>
          </reference>
        </references>
      </pivotArea>
    </format>
    <format dxfId="22255">
      <pivotArea dataOnly="0" labelOnly="1" outline="0" fieldPosition="0">
        <references count="7">
          <reference field="1" count="1" selected="0">
            <x v="6"/>
          </reference>
          <reference field="2" count="1" selected="0">
            <x v="80"/>
          </reference>
          <reference field="3" count="1" selected="0">
            <x v="1"/>
          </reference>
          <reference field="4" count="1" selected="0">
            <x v="82"/>
          </reference>
          <reference field="5" count="1" selected="0">
            <x v="280"/>
          </reference>
          <reference field="6" count="1">
            <x v="256"/>
          </reference>
          <reference field="11" count="1" selected="0">
            <x v="3"/>
          </reference>
        </references>
      </pivotArea>
    </format>
    <format dxfId="22254">
      <pivotArea dataOnly="0" labelOnly="1" outline="0" fieldPosition="0">
        <references count="7">
          <reference field="1" count="1" selected="0">
            <x v="6"/>
          </reference>
          <reference field="2" count="1" selected="0">
            <x v="80"/>
          </reference>
          <reference field="3" count="1" selected="0">
            <x v="0"/>
          </reference>
          <reference field="4" count="1" selected="0">
            <x v="82"/>
          </reference>
          <reference field="5" count="1" selected="0">
            <x v="503"/>
          </reference>
          <reference field="6" count="1">
            <x v="14"/>
          </reference>
          <reference field="11" count="1" selected="0">
            <x v="3"/>
          </reference>
        </references>
      </pivotArea>
    </format>
    <format dxfId="22253">
      <pivotArea dataOnly="0" labelOnly="1" outline="0" fieldPosition="0">
        <references count="7">
          <reference field="1" count="1" selected="0">
            <x v="6"/>
          </reference>
          <reference field="2" count="1" selected="0">
            <x v="80"/>
          </reference>
          <reference field="3" count="1" selected="0">
            <x v="1"/>
          </reference>
          <reference field="4" count="1" selected="0">
            <x v="65"/>
          </reference>
          <reference field="5" count="1" selected="0">
            <x v="737"/>
          </reference>
          <reference field="6" count="1">
            <x v="214"/>
          </reference>
          <reference field="11" count="1" selected="0">
            <x v="3"/>
          </reference>
        </references>
      </pivotArea>
    </format>
    <format dxfId="22252">
      <pivotArea dataOnly="0" labelOnly="1" outline="0" fieldPosition="0">
        <references count="7">
          <reference field="1" count="1" selected="0">
            <x v="0"/>
          </reference>
          <reference field="2" count="1" selected="0">
            <x v="81"/>
          </reference>
          <reference field="3" count="1" selected="0">
            <x v="0"/>
          </reference>
          <reference field="4" count="1" selected="0">
            <x v="65"/>
          </reference>
          <reference field="5" count="1" selected="0">
            <x v="71"/>
          </reference>
          <reference field="6" count="1">
            <x v="12"/>
          </reference>
          <reference field="11" count="1" selected="0">
            <x v="3"/>
          </reference>
        </references>
      </pivotArea>
    </format>
    <format dxfId="22251">
      <pivotArea dataOnly="0" labelOnly="1" outline="0" fieldPosition="0">
        <references count="7">
          <reference field="1" count="1" selected="0">
            <x v="0"/>
          </reference>
          <reference field="2" count="1" selected="0">
            <x v="81"/>
          </reference>
          <reference field="3" count="1" selected="0">
            <x v="1"/>
          </reference>
          <reference field="4" count="1" selected="0">
            <x v="59"/>
          </reference>
          <reference field="5" count="1" selected="0">
            <x v="304"/>
          </reference>
          <reference field="6" count="1">
            <x v="212"/>
          </reference>
          <reference field="11" count="1" selected="0">
            <x v="3"/>
          </reference>
        </references>
      </pivotArea>
    </format>
    <format dxfId="22250">
      <pivotArea dataOnly="0" labelOnly="1" outline="0" fieldPosition="0">
        <references count="7">
          <reference field="1" count="1" selected="0">
            <x v="0"/>
          </reference>
          <reference field="2" count="1" selected="0">
            <x v="81"/>
          </reference>
          <reference field="3" count="1" selected="0">
            <x v="0"/>
          </reference>
          <reference field="4" count="1" selected="0">
            <x v="59"/>
          </reference>
          <reference field="5" count="1" selected="0">
            <x v="531"/>
          </reference>
          <reference field="6" count="1">
            <x v="31"/>
          </reference>
          <reference field="11" count="1" selected="0">
            <x v="3"/>
          </reference>
        </references>
      </pivotArea>
    </format>
    <format dxfId="22249">
      <pivotArea dataOnly="0" labelOnly="1" outline="0" fieldPosition="0">
        <references count="7">
          <reference field="1" count="1" selected="0">
            <x v="0"/>
          </reference>
          <reference field="2" count="1" selected="0">
            <x v="81"/>
          </reference>
          <reference field="3" count="1" selected="0">
            <x v="1"/>
          </reference>
          <reference field="4" count="1" selected="0">
            <x v="52"/>
          </reference>
          <reference field="5" count="1" selected="0">
            <x v="764"/>
          </reference>
          <reference field="6" count="1">
            <x v="198"/>
          </reference>
          <reference field="11" count="1" selected="0">
            <x v="3"/>
          </reference>
        </references>
      </pivotArea>
    </format>
    <format dxfId="22248">
      <pivotArea dataOnly="0" labelOnly="1" outline="0" fieldPosition="0">
        <references count="7">
          <reference field="1" count="1" selected="0">
            <x v="1"/>
          </reference>
          <reference field="2" count="1" selected="0">
            <x v="82"/>
          </reference>
          <reference field="3" count="1" selected="0">
            <x v="0"/>
          </reference>
          <reference field="4" count="1" selected="0">
            <x v="52"/>
          </reference>
          <reference field="5" count="1" selected="0">
            <x v="97"/>
          </reference>
          <reference field="6" count="1">
            <x v="29"/>
          </reference>
          <reference field="11" count="1" selected="0">
            <x v="3"/>
          </reference>
        </references>
      </pivotArea>
    </format>
    <format dxfId="22247">
      <pivotArea dataOnly="0" labelOnly="1" outline="0" fieldPosition="0">
        <references count="7">
          <reference field="1" count="1" selected="0">
            <x v="1"/>
          </reference>
          <reference field="2" count="1" selected="0">
            <x v="82"/>
          </reference>
          <reference field="3" count="1" selected="0">
            <x v="1"/>
          </reference>
          <reference field="4" count="1" selected="0">
            <x v="44"/>
          </reference>
          <reference field="5" count="1" selected="0">
            <x v="331"/>
          </reference>
          <reference field="6" count="1">
            <x v="185"/>
          </reference>
          <reference field="11" count="1" selected="0">
            <x v="3"/>
          </reference>
        </references>
      </pivotArea>
    </format>
    <format dxfId="22246">
      <pivotArea dataOnly="0" labelOnly="1" outline="0" fieldPosition="0">
        <references count="7">
          <reference field="1" count="1" selected="0">
            <x v="1"/>
          </reference>
          <reference field="2" count="1" selected="0">
            <x v="82"/>
          </reference>
          <reference field="3" count="1" selected="0">
            <x v="0"/>
          </reference>
          <reference field="4" count="1" selected="0">
            <x v="44"/>
          </reference>
          <reference field="5" count="1" selected="0">
            <x v="557"/>
          </reference>
          <reference field="6" count="1">
            <x v="56"/>
          </reference>
          <reference field="11" count="1" selected="0">
            <x v="3"/>
          </reference>
        </references>
      </pivotArea>
    </format>
    <format dxfId="22245">
      <pivotArea dataOnly="0" labelOnly="1" outline="0" fieldPosition="0">
        <references count="7">
          <reference field="1" count="1" selected="0">
            <x v="1"/>
          </reference>
          <reference field="2" count="1" selected="0">
            <x v="82"/>
          </reference>
          <reference field="3" count="1" selected="0">
            <x v="1"/>
          </reference>
          <reference field="4" count="1" selected="0">
            <x v="36"/>
          </reference>
          <reference field="5" count="1" selected="0">
            <x v="792"/>
          </reference>
          <reference field="6" count="1">
            <x v="174"/>
          </reference>
          <reference field="11" count="1" selected="0">
            <x v="3"/>
          </reference>
        </references>
      </pivotArea>
    </format>
    <format dxfId="22244">
      <pivotArea dataOnly="0" labelOnly="1" outline="0" fieldPosition="0">
        <references count="7">
          <reference field="1" count="1" selected="0">
            <x v="2"/>
          </reference>
          <reference field="2" count="1" selected="0">
            <x v="83"/>
          </reference>
          <reference field="3" count="1" selected="0">
            <x v="0"/>
          </reference>
          <reference field="4" count="1" selected="0">
            <x v="36"/>
          </reference>
          <reference field="5" count="1" selected="0">
            <x v="131"/>
          </reference>
          <reference field="6" count="1">
            <x v="56"/>
          </reference>
          <reference field="11" count="1" selected="0">
            <x v="3"/>
          </reference>
        </references>
      </pivotArea>
    </format>
    <format dxfId="22243">
      <pivotArea dataOnly="0" labelOnly="1" outline="0" fieldPosition="0">
        <references count="7">
          <reference field="1" count="1" selected="0">
            <x v="2"/>
          </reference>
          <reference field="2" count="1" selected="0">
            <x v="83"/>
          </reference>
          <reference field="3" count="1" selected="0">
            <x v="1"/>
          </reference>
          <reference field="4" count="1" selected="0">
            <x v="27"/>
          </reference>
          <reference field="5" count="1" selected="0">
            <x v="370"/>
          </reference>
          <reference field="6" count="1">
            <x v="151"/>
          </reference>
          <reference field="11" count="1" selected="0">
            <x v="3"/>
          </reference>
        </references>
      </pivotArea>
    </format>
    <format dxfId="22242">
      <pivotArea dataOnly="0" labelOnly="1" outline="0" fieldPosition="0">
        <references count="7">
          <reference field="1" count="1" selected="0">
            <x v="2"/>
          </reference>
          <reference field="2" count="1" selected="0">
            <x v="83"/>
          </reference>
          <reference field="3" count="1" selected="0">
            <x v="0"/>
          </reference>
          <reference field="4" count="1" selected="0">
            <x v="27"/>
          </reference>
          <reference field="5" count="1" selected="0">
            <x v="591"/>
          </reference>
          <reference field="6" count="1">
            <x v="85"/>
          </reference>
          <reference field="11" count="1" selected="0">
            <x v="3"/>
          </reference>
        </references>
      </pivotArea>
    </format>
    <format dxfId="22241">
      <pivotArea dataOnly="0" labelOnly="1" outline="0" fieldPosition="0">
        <references count="7">
          <reference field="1" count="1" selected="0">
            <x v="2"/>
          </reference>
          <reference field="2" count="1" selected="0">
            <x v="83"/>
          </reference>
          <reference field="3" count="1" selected="0">
            <x v="1"/>
          </reference>
          <reference field="4" count="1" selected="0">
            <x v="19"/>
          </reference>
          <reference field="5" count="1" selected="0">
            <x v="833"/>
          </reference>
          <reference field="6" count="1">
            <x v="277"/>
          </reference>
          <reference field="11" count="1" selected="0">
            <x v="3"/>
          </reference>
        </references>
      </pivotArea>
    </format>
    <format dxfId="22240">
      <pivotArea dataOnly="0" labelOnly="1" outline="0" fieldPosition="0">
        <references count="7">
          <reference field="1" count="1" selected="0">
            <x v="3"/>
          </reference>
          <reference field="2" count="1" selected="0">
            <x v="84"/>
          </reference>
          <reference field="3" count="1" selected="0">
            <x v="0"/>
          </reference>
          <reference field="4" count="1" selected="0">
            <x v="19"/>
          </reference>
          <reference field="5" count="1" selected="0">
            <x v="168"/>
          </reference>
          <reference field="6" count="1">
            <x v="84"/>
          </reference>
          <reference field="11" count="1" selected="0">
            <x v="3"/>
          </reference>
        </references>
      </pivotArea>
    </format>
    <format dxfId="22239">
      <pivotArea dataOnly="0" labelOnly="1" outline="0" fieldPosition="0">
        <references count="7">
          <reference field="1" count="1" selected="0">
            <x v="3"/>
          </reference>
          <reference field="2" count="1" selected="0">
            <x v="84"/>
          </reference>
          <reference field="3" count="1" selected="0">
            <x v="1"/>
          </reference>
          <reference field="4" count="1" selected="0">
            <x v="13"/>
          </reference>
          <reference field="5" count="1" selected="0">
            <x v="422"/>
          </reference>
          <reference field="6" count="1">
            <x v="128"/>
          </reference>
          <reference field="11" count="1" selected="0">
            <x v="3"/>
          </reference>
        </references>
      </pivotArea>
    </format>
    <format dxfId="22238">
      <pivotArea dataOnly="0" labelOnly="1" outline="0" fieldPosition="0">
        <references count="7">
          <reference field="1" count="1" selected="0">
            <x v="3"/>
          </reference>
          <reference field="2" count="1" selected="0">
            <x v="84"/>
          </reference>
          <reference field="3" count="1" selected="0">
            <x v="0"/>
          </reference>
          <reference field="4" count="1" selected="0">
            <x v="13"/>
          </reference>
          <reference field="5" count="1" selected="0">
            <x v="636"/>
          </reference>
          <reference field="6" count="1">
            <x v="103"/>
          </reference>
          <reference field="11" count="1" selected="0">
            <x v="3"/>
          </reference>
        </references>
      </pivotArea>
    </format>
    <format dxfId="22237">
      <pivotArea dataOnly="0" labelOnly="1" outline="0" fieldPosition="0">
        <references count="7">
          <reference field="1" count="1" selected="0">
            <x v="3"/>
          </reference>
          <reference field="2" count="1" selected="0">
            <x v="84"/>
          </reference>
          <reference field="3" count="1" selected="0">
            <x v="1"/>
          </reference>
          <reference field="4" count="1" selected="0">
            <x v="9"/>
          </reference>
          <reference field="5" count="1" selected="0">
            <x v="889"/>
          </reference>
          <reference field="6" count="1">
            <x v="279"/>
          </reference>
          <reference field="11" count="1" selected="0">
            <x v="3"/>
          </reference>
        </references>
      </pivotArea>
    </format>
    <format dxfId="22236">
      <pivotArea dataOnly="0" labelOnly="1" outline="0" fieldPosition="0">
        <references count="7">
          <reference field="1" count="1" selected="0">
            <x v="4"/>
          </reference>
          <reference field="2" count="1" selected="0">
            <x v="85"/>
          </reference>
          <reference field="3" count="1" selected="0">
            <x v="0"/>
          </reference>
          <reference field="4" count="1" selected="0">
            <x v="9"/>
          </reference>
          <reference field="5" count="1" selected="0">
            <x v="228"/>
          </reference>
          <reference field="6" count="1">
            <x v="92"/>
          </reference>
          <reference field="11" count="1" selected="0">
            <x v="3"/>
          </reference>
        </references>
      </pivotArea>
    </format>
    <format dxfId="22235">
      <pivotArea dataOnly="0" labelOnly="1" outline="0" fieldPosition="0">
        <references count="7">
          <reference field="1" count="1" selected="0">
            <x v="4"/>
          </reference>
          <reference field="2" count="1" selected="0">
            <x v="85"/>
          </reference>
          <reference field="3" count="1" selected="0">
            <x v="1"/>
          </reference>
          <reference field="4" count="1" selected="0">
            <x v="9"/>
          </reference>
          <reference field="5" count="1" selected="0">
            <x v="479"/>
          </reference>
          <reference field="6" count="1">
            <x v="125"/>
          </reference>
          <reference field="11" count="1" selected="0">
            <x v="3"/>
          </reference>
        </references>
      </pivotArea>
    </format>
    <format dxfId="22234">
      <pivotArea dataOnly="0" labelOnly="1" outline="0" fieldPosition="0">
        <references count="7">
          <reference field="1" count="1" selected="0">
            <x v="4"/>
          </reference>
          <reference field="2" count="1" selected="0">
            <x v="85"/>
          </reference>
          <reference field="3" count="1" selected="0">
            <x v="0"/>
          </reference>
          <reference field="4" count="1" selected="0">
            <x v="9"/>
          </reference>
          <reference field="5" count="1" selected="0">
            <x v="701"/>
          </reference>
          <reference field="6" count="1">
            <x v="104"/>
          </reference>
          <reference field="11" count="1" selected="0">
            <x v="3"/>
          </reference>
        </references>
      </pivotArea>
    </format>
    <format dxfId="22233">
      <pivotArea dataOnly="0" labelOnly="1" outline="0" fieldPosition="0">
        <references count="7">
          <reference field="1" count="1" selected="0">
            <x v="5"/>
          </reference>
          <reference field="2" count="1" selected="0">
            <x v="86"/>
          </reference>
          <reference field="3" count="1" selected="0">
            <x v="1"/>
          </reference>
          <reference field="4" count="1" selected="0">
            <x v="13"/>
          </reference>
          <reference field="5" count="1" selected="0">
            <x v="56"/>
          </reference>
          <reference field="6" count="1">
            <x v="144"/>
          </reference>
          <reference field="11" count="1" selected="0">
            <x v="3"/>
          </reference>
        </references>
      </pivotArea>
    </format>
    <format dxfId="22232">
      <pivotArea dataOnly="0" labelOnly="1" outline="0" fieldPosition="0">
        <references count="7">
          <reference field="1" count="1" selected="0">
            <x v="5"/>
          </reference>
          <reference field="2" count="1" selected="0">
            <x v="86"/>
          </reference>
          <reference field="3" count="1" selected="0">
            <x v="0"/>
          </reference>
          <reference field="4" count="1" selected="0">
            <x v="13"/>
          </reference>
          <reference field="5" count="1" selected="0">
            <x v="287"/>
          </reference>
          <reference field="6" count="1">
            <x v="80"/>
          </reference>
          <reference field="11" count="1" selected="0">
            <x v="3"/>
          </reference>
        </references>
      </pivotArea>
    </format>
    <format dxfId="22231">
      <pivotArea dataOnly="0" labelOnly="1" outline="0" fieldPosition="0">
        <references count="7">
          <reference field="1" count="1" selected="0">
            <x v="5"/>
          </reference>
          <reference field="2" count="1" selected="0">
            <x v="86"/>
          </reference>
          <reference field="3" count="1" selected="0">
            <x v="1"/>
          </reference>
          <reference field="4" count="1" selected="0">
            <x v="19"/>
          </reference>
          <reference field="5" count="1" selected="0">
            <x v="533"/>
          </reference>
          <reference field="6" count="1">
            <x v="142"/>
          </reference>
          <reference field="11" count="1" selected="0">
            <x v="3"/>
          </reference>
        </references>
      </pivotArea>
    </format>
    <format dxfId="22230">
      <pivotArea dataOnly="0" labelOnly="1" outline="0" fieldPosition="0">
        <references count="7">
          <reference field="1" count="1" selected="0">
            <x v="5"/>
          </reference>
          <reference field="2" count="1" selected="0">
            <x v="86"/>
          </reference>
          <reference field="3" count="1" selected="0">
            <x v="0"/>
          </reference>
          <reference field="4" count="1" selected="0">
            <x v="19"/>
          </reference>
          <reference field="5" count="1" selected="0">
            <x v="753"/>
          </reference>
          <reference field="6" count="1">
            <x v="85"/>
          </reference>
          <reference field="11" count="1" selected="0">
            <x v="3"/>
          </reference>
        </references>
      </pivotArea>
    </format>
    <format dxfId="22229">
      <pivotArea dataOnly="0" labelOnly="1" outline="0" fieldPosition="0">
        <references count="7">
          <reference field="1" count="1" selected="0">
            <x v="6"/>
          </reference>
          <reference field="2" count="1" selected="0">
            <x v="87"/>
          </reference>
          <reference field="3" count="1" selected="0">
            <x v="1"/>
          </reference>
          <reference field="4" count="1" selected="0">
            <x v="26"/>
          </reference>
          <reference field="5" count="1" selected="0">
            <x v="144"/>
          </reference>
          <reference field="6" count="1">
            <x v="168"/>
          </reference>
          <reference field="11" count="1" selected="0">
            <x v="3"/>
          </reference>
        </references>
      </pivotArea>
    </format>
    <format dxfId="22228">
      <pivotArea dataOnly="0" labelOnly="1" outline="0" fieldPosition="0">
        <references count="7">
          <reference field="1" count="1" selected="0">
            <x v="6"/>
          </reference>
          <reference field="2" count="1" selected="0">
            <x v="87"/>
          </reference>
          <reference field="3" count="1" selected="0">
            <x v="0"/>
          </reference>
          <reference field="4" count="1" selected="0">
            <x v="26"/>
          </reference>
          <reference field="5" count="1" selected="0">
            <x v="368"/>
          </reference>
          <reference field="6" count="1">
            <x v="51"/>
          </reference>
          <reference field="11" count="1" selected="0">
            <x v="3"/>
          </reference>
        </references>
      </pivotArea>
    </format>
    <format dxfId="22227">
      <pivotArea dataOnly="0" labelOnly="1" outline="0" fieldPosition="0">
        <references count="7">
          <reference field="1" count="1" selected="0">
            <x v="6"/>
          </reference>
          <reference field="2" count="1" selected="0">
            <x v="87"/>
          </reference>
          <reference field="3" count="1" selected="0">
            <x v="1"/>
          </reference>
          <reference field="4" count="1" selected="0">
            <x v="33"/>
          </reference>
          <reference field="5" count="1" selected="0">
            <x v="608"/>
          </reference>
          <reference field="6" count="1">
            <x v="167"/>
          </reference>
          <reference field="11" count="1" selected="0">
            <x v="3"/>
          </reference>
        </references>
      </pivotArea>
    </format>
    <format dxfId="22226">
      <pivotArea dataOnly="0" labelOnly="1" outline="0" fieldPosition="0">
        <references count="7">
          <reference field="1" count="1" selected="0">
            <x v="6"/>
          </reference>
          <reference field="2" count="1" selected="0">
            <x v="87"/>
          </reference>
          <reference field="3" count="1" selected="0">
            <x v="0"/>
          </reference>
          <reference field="4" count="1" selected="0">
            <x v="33"/>
          </reference>
          <reference field="5" count="1" selected="0">
            <x v="829"/>
          </reference>
          <reference field="6" count="1">
            <x v="55"/>
          </reference>
          <reference field="11" count="1" selected="0">
            <x v="3"/>
          </reference>
        </references>
      </pivotArea>
    </format>
    <format dxfId="22225">
      <pivotArea dataOnly="0" labelOnly="1" outline="0" fieldPosition="0">
        <references count="7">
          <reference field="1" count="1" selected="0">
            <x v="0"/>
          </reference>
          <reference field="2" count="1" selected="0">
            <x v="88"/>
          </reference>
          <reference field="3" count="1" selected="0">
            <x v="1"/>
          </reference>
          <reference field="4" count="1" selected="0">
            <x v="40"/>
          </reference>
          <reference field="5" count="1" selected="0">
            <x v="177"/>
          </reference>
          <reference field="6" count="1">
            <x v="1"/>
          </reference>
          <reference field="11" count="1" selected="0">
            <x v="3"/>
          </reference>
        </references>
      </pivotArea>
    </format>
    <format dxfId="22224">
      <pivotArea dataOnly="0" labelOnly="1" outline="0" fieldPosition="0">
        <references count="7">
          <reference field="1" count="1" selected="0">
            <x v="0"/>
          </reference>
          <reference field="2" count="1" selected="0">
            <x v="88"/>
          </reference>
          <reference field="3" count="1" selected="0">
            <x v="0"/>
          </reference>
          <reference field="4" count="1" selected="0">
            <x v="40"/>
          </reference>
          <reference field="5" count="1" selected="0">
            <x v="400"/>
          </reference>
          <reference field="6" count="1">
            <x v="26"/>
          </reference>
          <reference field="11" count="1" selected="0">
            <x v="3"/>
          </reference>
        </references>
      </pivotArea>
    </format>
    <format dxfId="22223">
      <pivotArea dataOnly="0" labelOnly="1" outline="0" fieldPosition="0">
        <references count="7">
          <reference field="1" count="1" selected="0">
            <x v="0"/>
          </reference>
          <reference field="2" count="1" selected="0">
            <x v="88"/>
          </reference>
          <reference field="3" count="1" selected="0">
            <x v="1"/>
          </reference>
          <reference field="4" count="1" selected="0">
            <x v="47"/>
          </reference>
          <reference field="5" count="1" selected="0">
            <x v="640"/>
          </reference>
          <reference field="6" count="1">
            <x v="189"/>
          </reference>
          <reference field="11" count="1" selected="0">
            <x v="3"/>
          </reference>
        </references>
      </pivotArea>
    </format>
    <format dxfId="22222">
      <pivotArea dataOnly="0" labelOnly="1" outline="0" fieldPosition="0">
        <references count="7">
          <reference field="1" count="1" selected="0">
            <x v="0"/>
          </reference>
          <reference field="2" count="1" selected="0">
            <x v="88"/>
          </reference>
          <reference field="3" count="1" selected="0">
            <x v="0"/>
          </reference>
          <reference field="4" count="1" selected="0">
            <x v="47"/>
          </reference>
          <reference field="5" count="1" selected="0">
            <x v="863"/>
          </reference>
          <reference field="6" count="1">
            <x v="29"/>
          </reference>
          <reference field="11" count="1" selected="0">
            <x v="3"/>
          </reference>
        </references>
      </pivotArea>
    </format>
    <format dxfId="22221">
      <pivotArea dataOnly="0" labelOnly="1" outline="0" fieldPosition="0">
        <references count="7">
          <reference field="1" count="1" selected="0">
            <x v="1"/>
          </reference>
          <reference field="2" count="1" selected="0">
            <x v="89"/>
          </reference>
          <reference field="3" count="1" selected="0">
            <x v="1"/>
          </reference>
          <reference field="4" count="1" selected="0">
            <x v="52"/>
          </reference>
          <reference field="5" count="1" selected="0">
            <x v="205"/>
          </reference>
          <reference field="6" count="1">
            <x v="208"/>
          </reference>
          <reference field="11" count="1" selected="0">
            <x v="3"/>
          </reference>
        </references>
      </pivotArea>
    </format>
    <format dxfId="22220">
      <pivotArea dataOnly="0" labelOnly="1" outline="0" fieldPosition="0">
        <references count="7">
          <reference field="1" count="1" selected="0">
            <x v="1"/>
          </reference>
          <reference field="2" count="1" selected="0">
            <x v="89"/>
          </reference>
          <reference field="3" count="1" selected="0">
            <x v="0"/>
          </reference>
          <reference field="4" count="1" selected="0">
            <x v="52"/>
          </reference>
          <reference field="5" count="1" selected="0">
            <x v="432"/>
          </reference>
          <reference field="6" count="1">
            <x v="240"/>
          </reference>
          <reference field="11" count="1" selected="0">
            <x v="3"/>
          </reference>
        </references>
      </pivotArea>
    </format>
    <format dxfId="22219">
      <pivotArea dataOnly="0" labelOnly="1" outline="0" fieldPosition="0">
        <references count="7">
          <reference field="1" count="1" selected="0">
            <x v="1"/>
          </reference>
          <reference field="2" count="1" selected="0">
            <x v="89"/>
          </reference>
          <reference field="3" count="1" selected="0">
            <x v="1"/>
          </reference>
          <reference field="4" count="1" selected="0">
            <x v="56"/>
          </reference>
          <reference field="5" count="1" selected="0">
            <x v="666"/>
          </reference>
          <reference field="6" count="1">
            <x v="234"/>
          </reference>
          <reference field="11" count="1" selected="0">
            <x v="3"/>
          </reference>
        </references>
      </pivotArea>
    </format>
    <format dxfId="22218">
      <pivotArea dataOnly="0" labelOnly="1" outline="0" fieldPosition="0">
        <references count="7">
          <reference field="1" count="1" selected="0">
            <x v="1"/>
          </reference>
          <reference field="2" count="1" selected="0">
            <x v="89"/>
          </reference>
          <reference field="3" count="1" selected="0">
            <x v="0"/>
          </reference>
          <reference field="4" count="1" selected="0">
            <x v="56"/>
          </reference>
          <reference field="5" count="1" selected="0">
            <x v="886"/>
          </reference>
          <reference field="6" count="1">
            <x v="15"/>
          </reference>
          <reference field="11" count="1" selected="0">
            <x v="3"/>
          </reference>
        </references>
      </pivotArea>
    </format>
    <format dxfId="22217">
      <pivotArea dataOnly="0" labelOnly="1" outline="0" fieldPosition="0">
        <references count="7">
          <reference field="1" count="1" selected="0">
            <x v="2"/>
          </reference>
          <reference field="2" count="1" selected="0">
            <x v="90"/>
          </reference>
          <reference field="3" count="1" selected="0">
            <x v="1"/>
          </reference>
          <reference field="4" count="1" selected="0">
            <x v="59"/>
          </reference>
          <reference field="5" count="1" selected="0">
            <x v="225"/>
          </reference>
          <reference field="6" count="1">
            <x v="216"/>
          </reference>
          <reference field="11" count="1" selected="0">
            <x v="4"/>
          </reference>
        </references>
      </pivotArea>
    </format>
    <format dxfId="22216">
      <pivotArea dataOnly="0" labelOnly="1" outline="0" fieldPosition="0">
        <references count="7">
          <reference field="1" count="1" selected="0">
            <x v="2"/>
          </reference>
          <reference field="2" count="1" selected="0">
            <x v="90"/>
          </reference>
          <reference field="3" count="1" selected="0">
            <x v="0"/>
          </reference>
          <reference field="4" count="1" selected="0">
            <x v="59"/>
          </reference>
          <reference field="5" count="1" selected="0">
            <x v="454"/>
          </reference>
          <reference field="6" count="1">
            <x v="286"/>
          </reference>
          <reference field="11" count="1" selected="0">
            <x v="4"/>
          </reference>
        </references>
      </pivotArea>
    </format>
    <format dxfId="22215">
      <pivotArea dataOnly="0" labelOnly="1" outline="0" fieldPosition="0">
        <references count="7">
          <reference field="1" count="1" selected="0">
            <x v="2"/>
          </reference>
          <reference field="2" count="1" selected="0">
            <x v="90"/>
          </reference>
          <reference field="3" count="1" selected="0">
            <x v="1"/>
          </reference>
          <reference field="4" count="1" selected="0">
            <x v="62"/>
          </reference>
          <reference field="5" count="1" selected="0">
            <x v="686"/>
          </reference>
          <reference field="6" count="1">
            <x v="209"/>
          </reference>
          <reference field="11" count="1" selected="0">
            <x v="4"/>
          </reference>
        </references>
      </pivotArea>
    </format>
    <format dxfId="22214">
      <pivotArea dataOnly="0" labelOnly="1" outline="0" fieldPosition="0">
        <references count="7">
          <reference field="1" count="1" selected="0">
            <x v="3"/>
          </reference>
          <reference field="2" count="1" selected="0">
            <x v="91"/>
          </reference>
          <reference field="3" count="1" selected="0">
            <x v="0"/>
          </reference>
          <reference field="4" count="1" selected="0">
            <x v="62"/>
          </reference>
          <reference field="5" count="1" selected="0">
            <x v="16"/>
          </reference>
          <reference field="6" count="1">
            <x v="12"/>
          </reference>
          <reference field="11" count="1" selected="0">
            <x v="4"/>
          </reference>
        </references>
      </pivotArea>
    </format>
    <format dxfId="22213">
      <pivotArea dataOnly="0" labelOnly="1" outline="0" fieldPosition="0">
        <references count="7">
          <reference field="1" count="1" selected="0">
            <x v="3"/>
          </reference>
          <reference field="2" count="1" selected="0">
            <x v="91"/>
          </reference>
          <reference field="3" count="1" selected="0">
            <x v="1"/>
          </reference>
          <reference field="4" count="1" selected="0">
            <x v="63"/>
          </reference>
          <reference field="5" count="1" selected="0">
            <x v="246"/>
          </reference>
          <reference field="6" count="1">
            <x v="219"/>
          </reference>
          <reference field="11" count="1" selected="0">
            <x v="4"/>
          </reference>
        </references>
      </pivotArea>
    </format>
    <format dxfId="22212">
      <pivotArea dataOnly="0" labelOnly="1" outline="0" fieldPosition="0">
        <references count="7">
          <reference field="1" count="1" selected="0">
            <x v="3"/>
          </reference>
          <reference field="2" count="1" selected="0">
            <x v="91"/>
          </reference>
          <reference field="3" count="1" selected="0">
            <x v="0"/>
          </reference>
          <reference field="4" count="1" selected="0">
            <x v="63"/>
          </reference>
          <reference field="5" count="1" selected="0">
            <x v="475"/>
          </reference>
          <reference field="6" count="1">
            <x v="240"/>
          </reference>
          <reference field="11" count="1" selected="0">
            <x v="4"/>
          </reference>
        </references>
      </pivotArea>
    </format>
    <format dxfId="22211">
      <pivotArea dataOnly="0" labelOnly="1" outline="0" fieldPosition="0">
        <references count="7">
          <reference field="1" count="1" selected="0">
            <x v="3"/>
          </reference>
          <reference field="2" count="1" selected="0">
            <x v="91"/>
          </reference>
          <reference field="3" count="1" selected="0">
            <x v="1"/>
          </reference>
          <reference field="4" count="1" selected="0">
            <x v="63"/>
          </reference>
          <reference field="5" count="1" selected="0">
            <x v="706"/>
          </reference>
          <reference field="6" count="1">
            <x v="212"/>
          </reference>
          <reference field="11" count="1" selected="0">
            <x v="4"/>
          </reference>
        </references>
      </pivotArea>
    </format>
    <format dxfId="22210">
      <pivotArea dataOnly="0" labelOnly="1" outline="0" fieldPosition="0">
        <references count="7">
          <reference field="1" count="1" selected="0">
            <x v="4"/>
          </reference>
          <reference field="2" count="1" selected="0">
            <x v="92"/>
          </reference>
          <reference field="3" count="1" selected="0">
            <x v="0"/>
          </reference>
          <reference field="4" count="1" selected="0">
            <x v="63"/>
          </reference>
          <reference field="5" count="1" selected="0">
            <x v="37"/>
          </reference>
          <reference field="6" count="1">
            <x v="13"/>
          </reference>
          <reference field="11" count="1" selected="0">
            <x v="4"/>
          </reference>
        </references>
      </pivotArea>
    </format>
    <format dxfId="22209">
      <pivotArea dataOnly="0" labelOnly="1" outline="0" fieldPosition="0">
        <references count="7">
          <reference field="1" count="1" selected="0">
            <x v="4"/>
          </reference>
          <reference field="2" count="1" selected="0">
            <x v="92"/>
          </reference>
          <reference field="3" count="1" selected="0">
            <x v="1"/>
          </reference>
          <reference field="4" count="1" selected="0">
            <x v="63"/>
          </reference>
          <reference field="5" count="1" selected="0">
            <x v="269"/>
          </reference>
          <reference field="6" count="1">
            <x v="217"/>
          </reference>
          <reference field="11" count="1" selected="0">
            <x v="4"/>
          </reference>
        </references>
      </pivotArea>
    </format>
    <format dxfId="22208">
      <pivotArea dataOnly="0" labelOnly="1" outline="0" fieldPosition="0">
        <references count="7">
          <reference field="1" count="1" selected="0">
            <x v="4"/>
          </reference>
          <reference field="2" count="1" selected="0">
            <x v="92"/>
          </reference>
          <reference field="3" count="1" selected="0">
            <x v="0"/>
          </reference>
          <reference field="4" count="1" selected="0">
            <x v="63"/>
          </reference>
          <reference field="5" count="1" selected="0">
            <x v="493"/>
          </reference>
          <reference field="6" count="1">
            <x v="21"/>
          </reference>
          <reference field="11" count="1" selected="0">
            <x v="4"/>
          </reference>
        </references>
      </pivotArea>
    </format>
    <format dxfId="22207">
      <pivotArea dataOnly="0" labelOnly="1" outline="0" fieldPosition="0">
        <references count="7">
          <reference field="1" count="1" selected="0">
            <x v="4"/>
          </reference>
          <reference field="2" count="1" selected="0">
            <x v="92"/>
          </reference>
          <reference field="3" count="1" selected="0">
            <x v="1"/>
          </reference>
          <reference field="4" count="1" selected="0">
            <x v="61"/>
          </reference>
          <reference field="5" count="1" selected="0">
            <x v="723"/>
          </reference>
          <reference field="6" count="1">
            <x v="231"/>
          </reference>
          <reference field="11" count="1" selected="0">
            <x v="4"/>
          </reference>
        </references>
      </pivotArea>
    </format>
    <format dxfId="22206">
      <pivotArea dataOnly="0" labelOnly="1" outline="0" fieldPosition="0">
        <references count="7">
          <reference field="1" count="1" selected="0">
            <x v="5"/>
          </reference>
          <reference field="2" count="1" selected="0">
            <x v="93"/>
          </reference>
          <reference field="3" count="1" selected="0">
            <x v="0"/>
          </reference>
          <reference field="4" count="1" selected="0">
            <x v="61"/>
          </reference>
          <reference field="5" count="1" selected="0">
            <x v="55"/>
          </reference>
          <reference field="6" count="1">
            <x v="19"/>
          </reference>
          <reference field="11" count="1" selected="0">
            <x v="4"/>
          </reference>
        </references>
      </pivotArea>
    </format>
    <format dxfId="22205">
      <pivotArea dataOnly="0" labelOnly="1" outline="0" fieldPosition="0">
        <references count="7">
          <reference field="1" count="1" selected="0">
            <x v="5"/>
          </reference>
          <reference field="2" count="1" selected="0">
            <x v="93"/>
          </reference>
          <reference field="3" count="1" selected="0">
            <x v="1"/>
          </reference>
          <reference field="4" count="1" selected="0">
            <x v="59"/>
          </reference>
          <reference field="5" count="1" selected="0">
            <x v="285"/>
          </reference>
          <reference field="6" count="1">
            <x v="211"/>
          </reference>
          <reference field="11" count="1" selected="0">
            <x v="4"/>
          </reference>
        </references>
      </pivotArea>
    </format>
    <format dxfId="22204">
      <pivotArea dataOnly="0" labelOnly="1" outline="0" fieldPosition="0">
        <references count="7">
          <reference field="1" count="1" selected="0">
            <x v="5"/>
          </reference>
          <reference field="2" count="1" selected="0">
            <x v="93"/>
          </reference>
          <reference field="3" count="1" selected="0">
            <x v="0"/>
          </reference>
          <reference field="4" count="1" selected="0">
            <x v="59"/>
          </reference>
          <reference field="5" count="1" selected="0">
            <x v="508"/>
          </reference>
          <reference field="6" count="1">
            <x v="29"/>
          </reference>
          <reference field="11" count="1" selected="0">
            <x v="4"/>
          </reference>
        </references>
      </pivotArea>
    </format>
    <format dxfId="22203">
      <pivotArea dataOnly="0" labelOnly="1" outline="0" fieldPosition="0">
        <references count="7">
          <reference field="1" count="1" selected="0">
            <x v="5"/>
          </reference>
          <reference field="2" count="1" selected="0">
            <x v="93"/>
          </reference>
          <reference field="3" count="1" selected="0">
            <x v="1"/>
          </reference>
          <reference field="4" count="1" selected="0">
            <x v="56"/>
          </reference>
          <reference field="5" count="1" selected="0">
            <x v="742"/>
          </reference>
          <reference field="6" count="1">
            <x v="206"/>
          </reference>
          <reference field="11" count="1" selected="0">
            <x v="4"/>
          </reference>
        </references>
      </pivotArea>
    </format>
    <format dxfId="22202">
      <pivotArea dataOnly="0" labelOnly="1" outline="0" fieldPosition="0">
        <references count="7">
          <reference field="1" count="1" selected="0">
            <x v="6"/>
          </reference>
          <reference field="2" count="1" selected="0">
            <x v="94"/>
          </reference>
          <reference field="3" count="1" selected="0">
            <x v="0"/>
          </reference>
          <reference field="4" count="1" selected="0">
            <x v="56"/>
          </reference>
          <reference field="5" count="1" selected="0">
            <x v="71"/>
          </reference>
          <reference field="6" count="1">
            <x v="26"/>
          </reference>
          <reference field="11" count="1" selected="0">
            <x v="4"/>
          </reference>
        </references>
      </pivotArea>
    </format>
    <format dxfId="22201">
      <pivotArea dataOnly="0" labelOnly="1" outline="0" fieldPosition="0">
        <references count="7">
          <reference field="1" count="1" selected="0">
            <x v="6"/>
          </reference>
          <reference field="2" count="1" selected="0">
            <x v="94"/>
          </reference>
          <reference field="3" count="1" selected="0">
            <x v="1"/>
          </reference>
          <reference field="4" count="1" selected="0">
            <x v="52"/>
          </reference>
          <reference field="5" count="1" selected="0">
            <x v="303"/>
          </reference>
          <reference field="6" count="1">
            <x v="199"/>
          </reference>
          <reference field="11" count="1" selected="0">
            <x v="4"/>
          </reference>
        </references>
      </pivotArea>
    </format>
    <format dxfId="22200">
      <pivotArea dataOnly="0" labelOnly="1" outline="0" fieldPosition="0">
        <references count="7">
          <reference field="1" count="1" selected="0">
            <x v="6"/>
          </reference>
          <reference field="2" count="1" selected="0">
            <x v="94"/>
          </reference>
          <reference field="3" count="1" selected="0">
            <x v="0"/>
          </reference>
          <reference field="4" count="1" selected="0">
            <x v="52"/>
          </reference>
          <reference field="5" count="1" selected="0">
            <x v="526"/>
          </reference>
          <reference field="6" count="1">
            <x v="42"/>
          </reference>
          <reference field="11" count="1" selected="0">
            <x v="4"/>
          </reference>
        </references>
      </pivotArea>
    </format>
    <format dxfId="22199">
      <pivotArea dataOnly="0" labelOnly="1" outline="0" fieldPosition="0">
        <references count="7">
          <reference field="1" count="1" selected="0">
            <x v="6"/>
          </reference>
          <reference field="2" count="1" selected="0">
            <x v="94"/>
          </reference>
          <reference field="3" count="1" selected="0">
            <x v="1"/>
          </reference>
          <reference field="4" count="1" selected="0">
            <x v="48"/>
          </reference>
          <reference field="5" count="1" selected="0">
            <x v="760"/>
          </reference>
          <reference field="6" count="1">
            <x v="194"/>
          </reference>
          <reference field="11" count="1" selected="0">
            <x v="4"/>
          </reference>
        </references>
      </pivotArea>
    </format>
    <format dxfId="22198">
      <pivotArea dataOnly="0" labelOnly="1" outline="0" fieldPosition="0">
        <references count="7">
          <reference field="1" count="1" selected="0">
            <x v="0"/>
          </reference>
          <reference field="2" count="1" selected="0">
            <x v="95"/>
          </reference>
          <reference field="3" count="1" selected="0">
            <x v="0"/>
          </reference>
          <reference field="4" count="1" selected="0">
            <x v="48"/>
          </reference>
          <reference field="5" count="1" selected="0">
            <x v="86"/>
          </reference>
          <reference field="6" count="1">
            <x v="39"/>
          </reference>
          <reference field="11" count="1" selected="0">
            <x v="4"/>
          </reference>
        </references>
      </pivotArea>
    </format>
    <format dxfId="22197">
      <pivotArea dataOnly="0" labelOnly="1" outline="0" fieldPosition="0">
        <references count="7">
          <reference field="1" count="1" selected="0">
            <x v="0"/>
          </reference>
          <reference field="2" count="1" selected="0">
            <x v="95"/>
          </reference>
          <reference field="3" count="1" selected="0">
            <x v="1"/>
          </reference>
          <reference field="4" count="1" selected="0">
            <x v="43"/>
          </reference>
          <reference field="5" count="1" selected="0">
            <x v="319"/>
          </reference>
          <reference field="6" count="1">
            <x v="181"/>
          </reference>
          <reference field="11" count="1" selected="0">
            <x v="4"/>
          </reference>
        </references>
      </pivotArea>
    </format>
    <format dxfId="22196">
      <pivotArea dataOnly="0" labelOnly="1" outline="0" fieldPosition="0">
        <references count="7">
          <reference field="1" count="1" selected="0">
            <x v="0"/>
          </reference>
          <reference field="2" count="1" selected="0">
            <x v="95"/>
          </reference>
          <reference field="3" count="1" selected="0">
            <x v="0"/>
          </reference>
          <reference field="4" count="1" selected="0">
            <x v="43"/>
          </reference>
          <reference field="5" count="1" selected="0">
            <x v="543"/>
          </reference>
          <reference field="6" count="1">
            <x v="58"/>
          </reference>
          <reference field="11" count="1" selected="0">
            <x v="4"/>
          </reference>
        </references>
      </pivotArea>
    </format>
    <format dxfId="22195">
      <pivotArea dataOnly="0" labelOnly="1" outline="0" fieldPosition="0">
        <references count="7">
          <reference field="1" count="1" selected="0">
            <x v="0"/>
          </reference>
          <reference field="2" count="1" selected="0">
            <x v="95"/>
          </reference>
          <reference field="3" count="1" selected="0">
            <x v="1"/>
          </reference>
          <reference field="4" count="1" selected="0">
            <x v="38"/>
          </reference>
          <reference field="5" count="1" selected="0">
            <x v="777"/>
          </reference>
          <reference field="6" count="1">
            <x v="179"/>
          </reference>
          <reference field="11" count="1" selected="0">
            <x v="4"/>
          </reference>
        </references>
      </pivotArea>
    </format>
    <format dxfId="22194">
      <pivotArea dataOnly="0" labelOnly="1" outline="0" fieldPosition="0">
        <references count="7">
          <reference field="1" count="1" selected="0">
            <x v="1"/>
          </reference>
          <reference field="2" count="1" selected="0">
            <x v="96"/>
          </reference>
          <reference field="3" count="1" selected="0">
            <x v="0"/>
          </reference>
          <reference field="4" count="1" selected="0">
            <x v="38"/>
          </reference>
          <reference field="5" count="1" selected="0">
            <x v="105"/>
          </reference>
          <reference field="6" count="1">
            <x v="56"/>
          </reference>
          <reference field="11" count="1" selected="0">
            <x v="4"/>
          </reference>
        </references>
      </pivotArea>
    </format>
    <format dxfId="22193">
      <pivotArea dataOnly="0" labelOnly="1" outline="0" fieldPosition="0">
        <references count="7">
          <reference field="1" count="1" selected="0">
            <x v="1"/>
          </reference>
          <reference field="2" count="1" selected="0">
            <x v="96"/>
          </reference>
          <reference field="3" count="1" selected="0">
            <x v="1"/>
          </reference>
          <reference field="4" count="1" selected="0">
            <x v="32"/>
          </reference>
          <reference field="5" count="1" selected="0">
            <x v="338"/>
          </reference>
          <reference field="6" count="1">
            <x v="156"/>
          </reference>
          <reference field="11" count="1" selected="0">
            <x v="4"/>
          </reference>
        </references>
      </pivotArea>
    </format>
    <format dxfId="22192">
      <pivotArea dataOnly="0" labelOnly="1" outline="0" fieldPosition="0">
        <references count="7">
          <reference field="1" count="1" selected="0">
            <x v="1"/>
          </reference>
          <reference field="2" count="1" selected="0">
            <x v="96"/>
          </reference>
          <reference field="3" count="1" selected="0">
            <x v="0"/>
          </reference>
          <reference field="4" count="1" selected="0">
            <x v="32"/>
          </reference>
          <reference field="5" count="1" selected="0">
            <x v="560"/>
          </reference>
          <reference field="6" count="1">
            <x v="76"/>
          </reference>
          <reference field="11" count="1" selected="0">
            <x v="4"/>
          </reference>
        </references>
      </pivotArea>
    </format>
    <format dxfId="22191">
      <pivotArea dataOnly="0" labelOnly="1" outline="0" fieldPosition="0">
        <references count="7">
          <reference field="1" count="1" selected="0">
            <x v="1"/>
          </reference>
          <reference field="2" count="1" selected="0">
            <x v="96"/>
          </reference>
          <reference field="3" count="1" selected="0">
            <x v="1"/>
          </reference>
          <reference field="4" count="1" selected="0">
            <x v="26"/>
          </reference>
          <reference field="5" count="1" selected="0">
            <x v="799"/>
          </reference>
          <reference field="6" count="1">
            <x v="156"/>
          </reference>
          <reference field="11" count="1" selected="0">
            <x v="4"/>
          </reference>
        </references>
      </pivotArea>
    </format>
    <format dxfId="22190">
      <pivotArea dataOnly="0" labelOnly="1" outline="0" fieldPosition="0">
        <references count="7">
          <reference field="1" count="1" selected="0">
            <x v="2"/>
          </reference>
          <reference field="2" count="1" selected="0">
            <x v="97"/>
          </reference>
          <reference field="3" count="1" selected="0">
            <x v="0"/>
          </reference>
          <reference field="4" count="1" selected="0">
            <x v="26"/>
          </reference>
          <reference field="5" count="1" selected="0">
            <x v="127"/>
          </reference>
          <reference field="6" count="1">
            <x v="75"/>
          </reference>
          <reference field="11" count="1" selected="0">
            <x v="4"/>
          </reference>
        </references>
      </pivotArea>
    </format>
    <format dxfId="22189">
      <pivotArea dataOnly="0" labelOnly="1" outline="0" fieldPosition="0">
        <references count="7">
          <reference field="1" count="1" selected="0">
            <x v="2"/>
          </reference>
          <reference field="2" count="1" selected="0">
            <x v="97"/>
          </reference>
          <reference field="3" count="1" selected="0">
            <x v="1"/>
          </reference>
          <reference field="4" count="1" selected="0">
            <x v="20"/>
          </reference>
          <reference field="5" count="1" selected="0">
            <x v="360"/>
          </reference>
          <reference field="6" count="1">
            <x v="135"/>
          </reference>
          <reference field="11" count="1" selected="0">
            <x v="4"/>
          </reference>
        </references>
      </pivotArea>
    </format>
    <format dxfId="22188">
      <pivotArea dataOnly="0" labelOnly="1" outline="0" fieldPosition="0">
        <references count="7">
          <reference field="1" count="1" selected="0">
            <x v="2"/>
          </reference>
          <reference field="2" count="1" selected="0">
            <x v="97"/>
          </reference>
          <reference field="3" count="1" selected="0">
            <x v="0"/>
          </reference>
          <reference field="4" count="1" selected="0">
            <x v="20"/>
          </reference>
          <reference field="5" count="1" selected="0">
            <x v="577"/>
          </reference>
          <reference field="6" count="1">
            <x v="261"/>
          </reference>
          <reference field="11" count="1" selected="0">
            <x v="4"/>
          </reference>
        </references>
      </pivotArea>
    </format>
    <format dxfId="22187">
      <pivotArea dataOnly="0" labelOnly="1" outline="0" fieldPosition="0">
        <references count="7">
          <reference field="1" count="1" selected="0">
            <x v="2"/>
          </reference>
          <reference field="2" count="1" selected="0">
            <x v="97"/>
          </reference>
          <reference field="3" count="1" selected="0">
            <x v="1"/>
          </reference>
          <reference field="4" count="1" selected="0">
            <x v="13"/>
          </reference>
          <reference field="5" count="1" selected="0">
            <x v="824"/>
          </reference>
          <reference field="6" count="1">
            <x v="136"/>
          </reference>
          <reference field="11" count="1" selected="0">
            <x v="4"/>
          </reference>
        </references>
      </pivotArea>
    </format>
    <format dxfId="22186">
      <pivotArea dataOnly="0" labelOnly="1" outline="0" fieldPosition="0">
        <references count="7">
          <reference field="1" count="1" selected="0">
            <x v="3"/>
          </reference>
          <reference field="2" count="1" selected="0">
            <x v="98"/>
          </reference>
          <reference field="3" count="1" selected="0">
            <x v="0"/>
          </reference>
          <reference field="4" count="1" selected="0">
            <x v="13"/>
          </reference>
          <reference field="5" count="1" selected="0">
            <x v="149"/>
          </reference>
          <reference field="6" count="1">
            <x v="92"/>
          </reference>
          <reference field="11" count="1" selected="0">
            <x v="4"/>
          </reference>
        </references>
      </pivotArea>
    </format>
    <format dxfId="22185">
      <pivotArea dataOnly="0" labelOnly="1" outline="0" fieldPosition="0">
        <references count="7">
          <reference field="1" count="1" selected="0">
            <x v="3"/>
          </reference>
          <reference field="2" count="1" selected="0">
            <x v="98"/>
          </reference>
          <reference field="3" count="1" selected="0">
            <x v="1"/>
          </reference>
          <reference field="4" count="1" selected="0">
            <x v="7"/>
          </reference>
          <reference field="5" count="1" selected="0">
            <x v="390"/>
          </reference>
          <reference field="6" count="1">
            <x v="114"/>
          </reference>
          <reference field="11" count="1" selected="0">
            <x v="4"/>
          </reference>
        </references>
      </pivotArea>
    </format>
    <format dxfId="22184">
      <pivotArea dataOnly="0" labelOnly="1" outline="0" fieldPosition="0">
        <references count="7">
          <reference field="1" count="1" selected="0">
            <x v="3"/>
          </reference>
          <reference field="2" count="1" selected="0">
            <x v="98"/>
          </reference>
          <reference field="3" count="1" selected="0">
            <x v="0"/>
          </reference>
          <reference field="4" count="1" selected="0">
            <x v="7"/>
          </reference>
          <reference field="5" count="1" selected="0">
            <x v="603"/>
          </reference>
          <reference field="6" count="1">
            <x v="251"/>
          </reference>
          <reference field="11" count="1" selected="0">
            <x v="4"/>
          </reference>
        </references>
      </pivotArea>
    </format>
    <format dxfId="22183">
      <pivotArea dataOnly="0" labelOnly="1" outline="0" fieldPosition="0">
        <references count="7">
          <reference field="1" count="1" selected="0">
            <x v="3"/>
          </reference>
          <reference field="2" count="1" selected="0">
            <x v="98"/>
          </reference>
          <reference field="3" count="1" selected="0">
            <x v="1"/>
          </reference>
          <reference field="4" count="1" selected="0">
            <x v="2"/>
          </reference>
          <reference field="5" count="1" selected="0">
            <x v="861"/>
          </reference>
          <reference field="6" count="1">
            <x v="118"/>
          </reference>
          <reference field="11" count="1" selected="0">
            <x v="4"/>
          </reference>
        </references>
      </pivotArea>
    </format>
    <format dxfId="22182">
      <pivotArea dataOnly="0" labelOnly="1" outline="0" fieldPosition="0">
        <references count="7">
          <reference field="1" count="1" selected="0">
            <x v="4"/>
          </reference>
          <reference field="2" count="1" selected="0">
            <x v="99"/>
          </reference>
          <reference field="3" count="1" selected="0">
            <x v="0"/>
          </reference>
          <reference field="4" count="1" selected="0">
            <x v="2"/>
          </reference>
          <reference field="5" count="1" selected="0">
            <x v="182"/>
          </reference>
          <reference field="6" count="1">
            <x v="273"/>
          </reference>
          <reference field="11" count="1" selected="0">
            <x v="4"/>
          </reference>
        </references>
      </pivotArea>
    </format>
    <format dxfId="22181">
      <pivotArea dataOnly="0" labelOnly="1" outline="0" fieldPosition="0">
        <references count="7">
          <reference field="1" count="1" selected="0">
            <x v="4"/>
          </reference>
          <reference field="2" count="1" selected="0">
            <x v="99"/>
          </reference>
          <reference field="3" count="1" selected="0">
            <x v="1"/>
          </reference>
          <reference field="4" count="1" selected="0">
            <x v="78"/>
          </reference>
          <reference field="5" count="1" selected="0">
            <x v="438"/>
          </reference>
          <reference field="6" count="1">
            <x v="298"/>
          </reference>
          <reference field="11" count="1" selected="0">
            <x v="4"/>
          </reference>
        </references>
      </pivotArea>
    </format>
    <format dxfId="22180">
      <pivotArea dataOnly="0" labelOnly="1" outline="0" fieldPosition="0">
        <references count="7">
          <reference field="1" count="1" selected="0">
            <x v="4"/>
          </reference>
          <reference field="2" count="1" selected="0">
            <x v="99"/>
          </reference>
          <reference field="3" count="1" selected="0">
            <x v="0"/>
          </reference>
          <reference field="4" count="1" selected="0">
            <x v="78"/>
          </reference>
          <reference field="5" count="1" selected="0">
            <x v="644"/>
          </reference>
          <reference field="6" count="1">
            <x v="299"/>
          </reference>
          <reference field="11" count="1" selected="0">
            <x v="4"/>
          </reference>
        </references>
      </pivotArea>
    </format>
    <format dxfId="22179">
      <pivotArea dataOnly="0" labelOnly="1" outline="0" fieldPosition="0">
        <references count="7">
          <reference field="1" count="1" selected="0">
            <x v="5"/>
          </reference>
          <reference field="2" count="1" selected="0">
            <x v="100"/>
          </reference>
          <reference field="3" count="1" selected="0">
            <x v="1"/>
          </reference>
          <reference field="4" count="1" selected="0">
            <x v="75"/>
          </reference>
          <reference field="5" count="1" selected="0">
            <x v="13"/>
          </reference>
          <reference field="6" count="1">
            <x v="113"/>
          </reference>
          <reference field="11" count="1" selected="0">
            <x v="4"/>
          </reference>
        </references>
      </pivotArea>
    </format>
    <format dxfId="22178">
      <pivotArea dataOnly="0" labelOnly="1" outline="0" fieldPosition="0">
        <references count="7">
          <reference field="1" count="1" selected="0">
            <x v="5"/>
          </reference>
          <reference field="2" count="1" selected="0">
            <x v="100"/>
          </reference>
          <reference field="3" count="1" selected="0">
            <x v="0"/>
          </reference>
          <reference field="4" count="1" selected="0">
            <x v="75"/>
          </reference>
          <reference field="5" count="1" selected="0">
            <x v="239"/>
          </reference>
          <reference field="6" count="1">
            <x v="291"/>
          </reference>
          <reference field="11" count="1" selected="0">
            <x v="4"/>
          </reference>
        </references>
      </pivotArea>
    </format>
    <format dxfId="22177">
      <pivotArea dataOnly="0" labelOnly="1" outline="0" fieldPosition="0">
        <references count="7">
          <reference field="1" count="1" selected="0">
            <x v="5"/>
          </reference>
          <reference field="2" count="1" selected="0">
            <x v="100"/>
          </reference>
          <reference field="3" count="1" selected="0">
            <x v="1"/>
          </reference>
          <reference field="4" count="1" selected="0">
            <x v="76"/>
          </reference>
          <reference field="5" count="1" selected="0">
            <x v="494"/>
          </reference>
          <reference field="6" count="1">
            <x v="300"/>
          </reference>
          <reference field="11" count="1" selected="0">
            <x v="4"/>
          </reference>
        </references>
      </pivotArea>
    </format>
    <format dxfId="22176">
      <pivotArea dataOnly="0" labelOnly="1" outline="0" fieldPosition="0">
        <references count="7">
          <reference field="1" count="1" selected="0">
            <x v="5"/>
          </reference>
          <reference field="2" count="1" selected="0">
            <x v="100"/>
          </reference>
          <reference field="3" count="1" selected="0">
            <x v="0"/>
          </reference>
          <reference field="4" count="1" selected="0">
            <x v="76"/>
          </reference>
          <reference field="5" count="1" selected="0">
            <x v="728"/>
          </reference>
          <reference field="6" count="1">
            <x v="297"/>
          </reference>
          <reference field="11" count="1" selected="0">
            <x v="4"/>
          </reference>
        </references>
      </pivotArea>
    </format>
    <format dxfId="22175">
      <pivotArea dataOnly="0" labelOnly="1" outline="0" fieldPosition="0">
        <references count="7">
          <reference field="1" count="1" selected="0">
            <x v="6"/>
          </reference>
          <reference field="2" count="1" selected="0">
            <x v="101"/>
          </reference>
          <reference field="3" count="1" selected="0">
            <x v="1"/>
          </reference>
          <reference field="4" count="1" selected="0">
            <x v="1"/>
          </reference>
          <reference field="5" count="1" selected="0">
            <x v="68"/>
          </reference>
          <reference field="6" count="1">
            <x v="120"/>
          </reference>
          <reference field="11" count="1" selected="0">
            <x v="4"/>
          </reference>
        </references>
      </pivotArea>
    </format>
    <format dxfId="22174">
      <pivotArea dataOnly="0" labelOnly="1" outline="0" fieldPosition="0">
        <references count="7">
          <reference field="1" count="1" selected="0">
            <x v="6"/>
          </reference>
          <reference field="2" count="1" selected="0">
            <x v="101"/>
          </reference>
          <reference field="3" count="1" selected="0">
            <x v="0"/>
          </reference>
          <reference field="4" count="1" selected="0">
            <x v="1"/>
          </reference>
          <reference field="5" count="1" selected="0">
            <x v="305"/>
          </reference>
          <reference field="6" count="1">
            <x v="104"/>
          </reference>
          <reference field="11" count="1" selected="0">
            <x v="4"/>
          </reference>
        </references>
      </pivotArea>
    </format>
    <format dxfId="22173">
      <pivotArea dataOnly="0" labelOnly="1" outline="0" fieldPosition="0">
        <references count="7">
          <reference field="1" count="1" selected="0">
            <x v="6"/>
          </reference>
          <reference field="2" count="1" selected="0">
            <x v="101"/>
          </reference>
          <reference field="3" count="1" selected="0">
            <x v="1"/>
          </reference>
          <reference field="4" count="1" selected="0">
            <x v="5"/>
          </reference>
          <reference field="5" count="1" selected="0">
            <x v="548"/>
          </reference>
          <reference field="6" count="1">
            <x v="118"/>
          </reference>
          <reference field="11" count="1" selected="0">
            <x v="4"/>
          </reference>
        </references>
      </pivotArea>
    </format>
    <format dxfId="22172">
      <pivotArea dataOnly="0" labelOnly="1" outline="0" fieldPosition="0">
        <references count="7">
          <reference field="1" count="1" selected="0">
            <x v="6"/>
          </reference>
          <reference field="2" count="1" selected="0">
            <x v="101"/>
          </reference>
          <reference field="3" count="1" selected="0">
            <x v="0"/>
          </reference>
          <reference field="4" count="1" selected="0">
            <x v="5"/>
          </reference>
          <reference field="5" count="1" selected="0">
            <x v="773"/>
          </reference>
          <reference field="6" count="1">
            <x v="105"/>
          </reference>
          <reference field="11" count="1" selected="0">
            <x v="4"/>
          </reference>
        </references>
      </pivotArea>
    </format>
    <format dxfId="22171">
      <pivotArea dataOnly="0" labelOnly="1" outline="0" fieldPosition="0">
        <references count="7">
          <reference field="1" count="1" selected="0">
            <x v="0"/>
          </reference>
          <reference field="2" count="1" selected="0">
            <x v="102"/>
          </reference>
          <reference field="3" count="1" selected="0">
            <x v="1"/>
          </reference>
          <reference field="4" count="1" selected="0">
            <x v="12"/>
          </reference>
          <reference field="5" count="1" selected="0">
            <x v="113"/>
          </reference>
          <reference field="6" count="1">
            <x v="141"/>
          </reference>
          <reference field="11" count="1" selected="0">
            <x v="4"/>
          </reference>
        </references>
      </pivotArea>
    </format>
    <format dxfId="22170">
      <pivotArea dataOnly="0" labelOnly="1" outline="0" fieldPosition="0">
        <references count="7">
          <reference field="1" count="1" selected="0">
            <x v="0"/>
          </reference>
          <reference field="2" count="1" selected="0">
            <x v="102"/>
          </reference>
          <reference field="3" count="1" selected="0">
            <x v="0"/>
          </reference>
          <reference field="4" count="1" selected="0">
            <x v="12"/>
          </reference>
          <reference field="5" count="1" selected="0">
            <x v="340"/>
          </reference>
          <reference field="6" count="1">
            <x v="245"/>
          </reference>
          <reference field="11" count="1" selected="0">
            <x v="4"/>
          </reference>
        </references>
      </pivotArea>
    </format>
    <format dxfId="22169">
      <pivotArea dataOnly="0" labelOnly="1" outline="0" fieldPosition="0">
        <references count="7">
          <reference field="1" count="1" selected="0">
            <x v="0"/>
          </reference>
          <reference field="2" count="1" selected="0">
            <x v="102"/>
          </reference>
          <reference field="3" count="1" selected="0">
            <x v="1"/>
          </reference>
          <reference field="4" count="1" selected="0">
            <x v="20"/>
          </reference>
          <reference field="5" count="1" selected="0">
            <x v="583"/>
          </reference>
          <reference field="6" count="1">
            <x v="239"/>
          </reference>
          <reference field="11" count="1" selected="0">
            <x v="4"/>
          </reference>
        </references>
      </pivotArea>
    </format>
    <format dxfId="22168">
      <pivotArea dataOnly="0" labelOnly="1" outline="0" fieldPosition="0">
        <references count="7">
          <reference field="1" count="1" selected="0">
            <x v="0"/>
          </reference>
          <reference field="2" count="1" selected="0">
            <x v="102"/>
          </reference>
          <reference field="3" count="1" selected="0">
            <x v="0"/>
          </reference>
          <reference field="4" count="1" selected="0">
            <x v="20"/>
          </reference>
          <reference field="5" count="1" selected="0">
            <x v="806"/>
          </reference>
          <reference field="6" count="1">
            <x v="83"/>
          </reference>
          <reference field="11" count="1" selected="0">
            <x v="4"/>
          </reference>
        </references>
      </pivotArea>
    </format>
    <format dxfId="22167">
      <pivotArea dataOnly="0" labelOnly="1" outline="0" fieldPosition="0">
        <references count="7">
          <reference field="1" count="1" selected="0">
            <x v="1"/>
          </reference>
          <reference field="2" count="1" selected="0">
            <x v="103"/>
          </reference>
          <reference field="3" count="1" selected="0">
            <x v="1"/>
          </reference>
          <reference field="4" count="1" selected="0">
            <x v="28"/>
          </reference>
          <reference field="5" count="1" selected="0">
            <x v="150"/>
          </reference>
          <reference field="6" count="1">
            <x v="169"/>
          </reference>
          <reference field="11" count="1" selected="0">
            <x v="4"/>
          </reference>
        </references>
      </pivotArea>
    </format>
    <format dxfId="22166">
      <pivotArea dataOnly="0" labelOnly="1" outline="0" fieldPosition="0">
        <references count="7">
          <reference field="1" count="1" selected="0">
            <x v="1"/>
          </reference>
          <reference field="2" count="1" selected="0">
            <x v="103"/>
          </reference>
          <reference field="3" count="1" selected="0">
            <x v="0"/>
          </reference>
          <reference field="4" count="1" selected="0">
            <x v="28"/>
          </reference>
          <reference field="5" count="1" selected="0">
            <x v="378"/>
          </reference>
          <reference field="6" count="1">
            <x v="58"/>
          </reference>
          <reference field="11" count="1" selected="0">
            <x v="4"/>
          </reference>
        </references>
      </pivotArea>
    </format>
    <format dxfId="22165">
      <pivotArea dataOnly="0" labelOnly="1" outline="0" fieldPosition="0">
        <references count="7">
          <reference field="1" count="1" selected="0">
            <x v="1"/>
          </reference>
          <reference field="2" count="1" selected="0">
            <x v="103"/>
          </reference>
          <reference field="3" count="1" selected="0">
            <x v="1"/>
          </reference>
          <reference field="4" count="1" selected="0">
            <x v="36"/>
          </reference>
          <reference field="5" count="1" selected="0">
            <x v="612"/>
          </reference>
          <reference field="6" count="1">
            <x v="172"/>
          </reference>
          <reference field="11" count="1" selected="0">
            <x v="4"/>
          </reference>
        </references>
      </pivotArea>
    </format>
    <format dxfId="22164">
      <pivotArea dataOnly="0" labelOnly="1" outline="0" fieldPosition="0">
        <references count="7">
          <reference field="1" count="1" selected="0">
            <x v="1"/>
          </reference>
          <reference field="2" count="1" selected="0">
            <x v="103"/>
          </reference>
          <reference field="3" count="1" selected="0">
            <x v="0"/>
          </reference>
          <reference field="4" count="1" selected="0">
            <x v="36"/>
          </reference>
          <reference field="5" count="1" selected="0">
            <x v="838"/>
          </reference>
          <reference field="6" count="1">
            <x v="56"/>
          </reference>
          <reference field="11" count="1" selected="0">
            <x v="4"/>
          </reference>
        </references>
      </pivotArea>
    </format>
    <format dxfId="22163">
      <pivotArea dataOnly="0" labelOnly="1" outline="0" fieldPosition="0">
        <references count="7">
          <reference field="1" count="1" selected="0">
            <x v="2"/>
          </reference>
          <reference field="2" count="1" selected="0">
            <x v="104"/>
          </reference>
          <reference field="3" count="1" selected="0">
            <x v="1"/>
          </reference>
          <reference field="4" count="1" selected="0">
            <x v="43"/>
          </reference>
          <reference field="5" count="1" selected="0">
            <x v="180"/>
          </reference>
          <reference field="6" count="1">
            <x v="196"/>
          </reference>
          <reference field="11" count="1" selected="0">
            <x v="4"/>
          </reference>
        </references>
      </pivotArea>
    </format>
    <format dxfId="22162">
      <pivotArea dataOnly="0" labelOnly="1" outline="0" fieldPosition="0">
        <references count="7">
          <reference field="1" count="1" selected="0">
            <x v="2"/>
          </reference>
          <reference field="2" count="1" selected="0">
            <x v="104"/>
          </reference>
          <reference field="3" count="1" selected="0">
            <x v="0"/>
          </reference>
          <reference field="4" count="1" selected="0">
            <x v="43"/>
          </reference>
          <reference field="5" count="1" selected="0">
            <x v="407"/>
          </reference>
          <reference field="6" count="1">
            <x v="34"/>
          </reference>
          <reference field="11" count="1" selected="0">
            <x v="4"/>
          </reference>
        </references>
      </pivotArea>
    </format>
    <format dxfId="22161">
      <pivotArea dataOnly="0" labelOnly="1" outline="0" fieldPosition="0">
        <references count="7">
          <reference field="1" count="1" selected="0">
            <x v="2"/>
          </reference>
          <reference field="2" count="1" selected="0">
            <x v="104"/>
          </reference>
          <reference field="3" count="1" selected="0">
            <x v="1"/>
          </reference>
          <reference field="4" count="1" selected="0">
            <x v="51"/>
          </reference>
          <reference field="5" count="1" selected="0">
            <x v="642"/>
          </reference>
          <reference field="6" count="1">
            <x v="196"/>
          </reference>
          <reference field="11" count="1" selected="0">
            <x v="4"/>
          </reference>
        </references>
      </pivotArea>
    </format>
    <format dxfId="22160">
      <pivotArea dataOnly="0" labelOnly="1" outline="0" fieldPosition="0">
        <references count="7">
          <reference field="1" count="1" selected="0">
            <x v="2"/>
          </reference>
          <reference field="2" count="1" selected="0">
            <x v="104"/>
          </reference>
          <reference field="3" count="1" selected="0">
            <x v="0"/>
          </reference>
          <reference field="4" count="1" selected="0">
            <x v="51"/>
          </reference>
          <reference field="5" count="1" selected="0">
            <x v="867"/>
          </reference>
          <reference field="6" count="1">
            <x v="31"/>
          </reference>
          <reference field="11" count="1" selected="0">
            <x v="4"/>
          </reference>
        </references>
      </pivotArea>
    </format>
    <format dxfId="22159">
      <pivotArea dataOnly="0" labelOnly="1" outline="0" fieldPosition="0">
        <references count="7">
          <reference field="1" count="1" selected="0">
            <x v="3"/>
          </reference>
          <reference field="2" count="1" selected="0">
            <x v="105"/>
          </reference>
          <reference field="3" count="1" selected="0">
            <x v="1"/>
          </reference>
          <reference field="4" count="1" selected="0">
            <x v="57"/>
          </reference>
          <reference field="5" count="1" selected="0">
            <x v="207"/>
          </reference>
          <reference field="6" count="1">
            <x v="215"/>
          </reference>
          <reference field="11" count="1" selected="0">
            <x v="4"/>
          </reference>
        </references>
      </pivotArea>
    </format>
    <format dxfId="22158">
      <pivotArea dataOnly="0" labelOnly="1" outline="0" fieldPosition="0">
        <references count="7">
          <reference field="1" count="1" selected="0">
            <x v="3"/>
          </reference>
          <reference field="2" count="1" selected="0">
            <x v="105"/>
          </reference>
          <reference field="3" count="1" selected="0">
            <x v="0"/>
          </reference>
          <reference field="4" count="1" selected="0">
            <x v="57"/>
          </reference>
          <reference field="5" count="1" selected="0">
            <x v="435"/>
          </reference>
          <reference field="6" count="1">
            <x v="17"/>
          </reference>
          <reference field="11" count="1" selected="0">
            <x v="4"/>
          </reference>
        </references>
      </pivotArea>
    </format>
    <format dxfId="22157">
      <pivotArea dataOnly="0" labelOnly="1" outline="0" fieldPosition="0">
        <references count="7">
          <reference field="1" count="1" selected="0">
            <x v="3"/>
          </reference>
          <reference field="2" count="1" selected="0">
            <x v="105"/>
          </reference>
          <reference field="3" count="1" selected="0">
            <x v="1"/>
          </reference>
          <reference field="4" count="1" selected="0">
            <x v="63"/>
          </reference>
          <reference field="5" count="1" selected="0">
            <x v="669"/>
          </reference>
          <reference field="6" count="1">
            <x v="280"/>
          </reference>
          <reference field="11" count="1" selected="0">
            <x v="4"/>
          </reference>
        </references>
      </pivotArea>
    </format>
    <format dxfId="22156">
      <pivotArea dataOnly="0" labelOnly="1" outline="0" fieldPosition="0">
        <references count="7">
          <reference field="1" count="1" selected="0">
            <x v="4"/>
          </reference>
          <reference field="2" count="1" selected="0">
            <x v="106"/>
          </reference>
          <reference field="3" count="1" selected="0">
            <x v="0"/>
          </reference>
          <reference field="4" count="1" selected="0">
            <x v="63"/>
          </reference>
          <reference field="5" count="1" selected="0">
            <x v="2"/>
          </reference>
          <reference field="6" count="1">
            <x v="13"/>
          </reference>
          <reference field="11" count="1" selected="0">
            <x v="4"/>
          </reference>
        </references>
      </pivotArea>
    </format>
    <format dxfId="22155">
      <pivotArea dataOnly="0" labelOnly="1" outline="0" fieldPosition="0">
        <references count="7">
          <reference field="1" count="1" selected="0">
            <x v="4"/>
          </reference>
          <reference field="2" count="1" selected="0">
            <x v="106"/>
          </reference>
          <reference field="3" count="1" selected="0">
            <x v="1"/>
          </reference>
          <reference field="4" count="1" selected="0">
            <x v="67"/>
          </reference>
          <reference field="5" count="1" selected="0">
            <x v="231"/>
          </reference>
          <reference field="6" count="1">
            <x v="225"/>
          </reference>
          <reference field="11" count="1" selected="0">
            <x v="4"/>
          </reference>
        </references>
      </pivotArea>
    </format>
    <format dxfId="22154">
      <pivotArea dataOnly="0" labelOnly="1" outline="0" fieldPosition="0">
        <references count="7">
          <reference field="1" count="1" selected="0">
            <x v="4"/>
          </reference>
          <reference field="2" count="1" selected="0">
            <x v="106"/>
          </reference>
          <reference field="3" count="1" selected="0">
            <x v="0"/>
          </reference>
          <reference field="4" count="1" selected="0">
            <x v="67"/>
          </reference>
          <reference field="5" count="1" selected="0">
            <x v="461"/>
          </reference>
          <reference field="6" count="1">
            <x v="9"/>
          </reference>
          <reference field="11" count="1" selected="0">
            <x v="4"/>
          </reference>
        </references>
      </pivotArea>
    </format>
    <format dxfId="22153">
      <pivotArea dataOnly="0" labelOnly="1" outline="0" fieldPosition="0">
        <references count="7">
          <reference field="1" count="1" selected="0">
            <x v="4"/>
          </reference>
          <reference field="2" count="1" selected="0">
            <x v="106"/>
          </reference>
          <reference field="3" count="1" selected="0">
            <x v="1"/>
          </reference>
          <reference field="4" count="1" selected="0">
            <x v="70"/>
          </reference>
          <reference field="5" count="1" selected="0">
            <x v="690"/>
          </reference>
          <reference field="6" count="1">
            <x v="222"/>
          </reference>
          <reference field="11" count="1" selected="0">
            <x v="4"/>
          </reference>
        </references>
      </pivotArea>
    </format>
    <format dxfId="22152">
      <pivotArea dataOnly="0" labelOnly="1" outline="0" fieldPosition="0">
        <references count="7">
          <reference field="1" count="1" selected="0">
            <x v="5"/>
          </reference>
          <reference field="2" count="1" selected="0">
            <x v="107"/>
          </reference>
          <reference field="3" count="1" selected="0">
            <x v="0"/>
          </reference>
          <reference field="4" count="1" selected="0">
            <x v="70"/>
          </reference>
          <reference field="5" count="1" selected="0">
            <x v="25"/>
          </reference>
          <reference field="6" count="1">
            <x v="284"/>
          </reference>
          <reference field="11" count="1" selected="0">
            <x v="4"/>
          </reference>
        </references>
      </pivotArea>
    </format>
    <format dxfId="22151">
      <pivotArea dataOnly="0" labelOnly="1" outline="0" fieldPosition="0">
        <references count="7">
          <reference field="1" count="1" selected="0">
            <x v="5"/>
          </reference>
          <reference field="2" count="1" selected="0">
            <x v="107"/>
          </reference>
          <reference field="3" count="1" selected="0">
            <x v="1"/>
          </reference>
          <reference field="4" count="1" selected="0">
            <x v="73"/>
          </reference>
          <reference field="5" count="1" selected="0">
            <x v="254"/>
          </reference>
          <reference field="6" count="1">
            <x v="282"/>
          </reference>
          <reference field="11" count="1" selected="0">
            <x v="4"/>
          </reference>
        </references>
      </pivotArea>
    </format>
    <format dxfId="22150">
      <pivotArea dataOnly="0" labelOnly="1" outline="0" fieldPosition="0">
        <references count="7">
          <reference field="1" count="1" selected="0">
            <x v="5"/>
          </reference>
          <reference field="2" count="1" selected="0">
            <x v="107"/>
          </reference>
          <reference field="3" count="1" selected="0">
            <x v="0"/>
          </reference>
          <reference field="4" count="1" selected="0">
            <x v="73"/>
          </reference>
          <reference field="5" count="1" selected="0">
            <x v="484"/>
          </reference>
          <reference field="6" count="1">
            <x v="6"/>
          </reference>
          <reference field="11" count="1" selected="0">
            <x v="4"/>
          </reference>
        </references>
      </pivotArea>
    </format>
    <format dxfId="22149">
      <pivotArea dataOnly="0" labelOnly="1" outline="0" fieldPosition="0">
        <references count="7">
          <reference field="1" count="1" selected="0">
            <x v="5"/>
          </reference>
          <reference field="2" count="1" selected="0">
            <x v="107"/>
          </reference>
          <reference field="3" count="1" selected="0">
            <x v="1"/>
          </reference>
          <reference field="4" count="1" selected="0">
            <x v="74"/>
          </reference>
          <reference field="5" count="1" selected="0">
            <x v="715"/>
          </reference>
          <reference field="6" count="1">
            <x v="225"/>
          </reference>
          <reference field="11" count="1" selected="0">
            <x v="4"/>
          </reference>
        </references>
      </pivotArea>
    </format>
    <format dxfId="22148">
      <pivotArea dataOnly="0" labelOnly="1" outline="0" fieldPosition="0">
        <references count="7">
          <reference field="1" count="1" selected="0">
            <x v="6"/>
          </reference>
          <reference field="2" count="1" selected="0">
            <x v="108"/>
          </reference>
          <reference field="3" count="1" selected="0">
            <x v="0"/>
          </reference>
          <reference field="4" count="1" selected="0">
            <x v="74"/>
          </reference>
          <reference field="5" count="1" selected="0">
            <x v="53"/>
          </reference>
          <reference field="6" count="1">
            <x v="3"/>
          </reference>
          <reference field="11" count="1" selected="0">
            <x v="4"/>
          </reference>
        </references>
      </pivotArea>
    </format>
    <format dxfId="22147">
      <pivotArea dataOnly="0" labelOnly="1" outline="0" fieldPosition="0">
        <references count="7">
          <reference field="1" count="1" selected="0">
            <x v="6"/>
          </reference>
          <reference field="2" count="1" selected="0">
            <x v="108"/>
          </reference>
          <reference field="3" count="1" selected="0">
            <x v="1"/>
          </reference>
          <reference field="4" count="1" selected="0">
            <x v="73"/>
          </reference>
          <reference field="5" count="1" selected="0">
            <x v="282"/>
          </reference>
          <reference field="6" count="1">
            <x v="285"/>
          </reference>
          <reference field="11" count="1" selected="0">
            <x v="4"/>
          </reference>
        </references>
      </pivotArea>
    </format>
    <format dxfId="22146">
      <pivotArea dataOnly="0" labelOnly="1" outline="0" fieldPosition="0">
        <references count="7">
          <reference field="1" count="1" selected="0">
            <x v="6"/>
          </reference>
          <reference field="2" count="1" selected="0">
            <x v="108"/>
          </reference>
          <reference field="3" count="1" selected="0">
            <x v="0"/>
          </reference>
          <reference field="4" count="1" selected="0">
            <x v="73"/>
          </reference>
          <reference field="5" count="1" selected="0">
            <x v="506"/>
          </reference>
          <reference field="6" count="1">
            <x v="8"/>
          </reference>
          <reference field="11" count="1" selected="0">
            <x v="4"/>
          </reference>
        </references>
      </pivotArea>
    </format>
    <format dxfId="22145">
      <pivotArea dataOnly="0" labelOnly="1" outline="0" fieldPosition="0">
        <references count="7">
          <reference field="1" count="1" selected="0">
            <x v="6"/>
          </reference>
          <reference field="2" count="1" selected="0">
            <x v="108"/>
          </reference>
          <reference field="3" count="1" selected="0">
            <x v="1"/>
          </reference>
          <reference field="4" count="1" selected="0">
            <x v="71"/>
          </reference>
          <reference field="5" count="1" selected="0">
            <x v="739"/>
          </reference>
          <reference field="6" count="1">
            <x v="272"/>
          </reference>
          <reference field="11" count="1" selected="0">
            <x v="4"/>
          </reference>
        </references>
      </pivotArea>
    </format>
    <format dxfId="22144">
      <pivotArea dataOnly="0" labelOnly="1" outline="0" fieldPosition="0">
        <references count="7">
          <reference field="1" count="1" selected="0">
            <x v="0"/>
          </reference>
          <reference field="2" count="1" selected="0">
            <x v="109"/>
          </reference>
          <reference field="3" count="1" selected="0">
            <x v="0"/>
          </reference>
          <reference field="4" count="1" selected="0">
            <x v="71"/>
          </reference>
          <reference field="5" count="1" selected="0">
            <x v="74"/>
          </reference>
          <reference field="6" count="1">
            <x v="255"/>
          </reference>
          <reference field="11" count="1" selected="0">
            <x v="4"/>
          </reference>
        </references>
      </pivotArea>
    </format>
    <format dxfId="22143">
      <pivotArea dataOnly="0" labelOnly="1" outline="0" fieldPosition="0">
        <references count="7">
          <reference field="1" count="1" selected="0">
            <x v="0"/>
          </reference>
          <reference field="2" count="1" selected="0">
            <x v="109"/>
          </reference>
          <reference field="3" count="1" selected="0">
            <x v="1"/>
          </reference>
          <reference field="4" count="1" selected="0">
            <x v="69"/>
          </reference>
          <reference field="5" count="1" selected="0">
            <x v="305"/>
          </reference>
          <reference field="6" count="1">
            <x v="222"/>
          </reference>
          <reference field="11" count="1" selected="0">
            <x v="4"/>
          </reference>
        </references>
      </pivotArea>
    </format>
    <format dxfId="22142">
      <pivotArea dataOnly="0" labelOnly="1" outline="0" fieldPosition="0">
        <references count="7">
          <reference field="1" count="1" selected="0">
            <x v="0"/>
          </reference>
          <reference field="2" count="1" selected="0">
            <x v="109"/>
          </reference>
          <reference field="3" count="1" selected="0">
            <x v="0"/>
          </reference>
          <reference field="4" count="1" selected="0">
            <x v="69"/>
          </reference>
          <reference field="5" count="1" selected="0">
            <x v="534"/>
          </reference>
          <reference field="6" count="1">
            <x v="16"/>
          </reference>
          <reference field="11" count="1" selected="0">
            <x v="4"/>
          </reference>
        </references>
      </pivotArea>
    </format>
    <format dxfId="22141">
      <pivotArea dataOnly="0" labelOnly="1" outline="0" fieldPosition="0">
        <references count="7">
          <reference field="1" count="1" selected="0">
            <x v="0"/>
          </reference>
          <reference field="2" count="1" selected="0">
            <x v="109"/>
          </reference>
          <reference field="3" count="1" selected="0">
            <x v="1"/>
          </reference>
          <reference field="4" count="1" selected="0">
            <x v="64"/>
          </reference>
          <reference field="5" count="1" selected="0">
            <x v="766"/>
          </reference>
          <reference field="6" count="1">
            <x v="218"/>
          </reference>
          <reference field="11" count="1" selected="0">
            <x v="4"/>
          </reference>
        </references>
      </pivotArea>
    </format>
    <format dxfId="22140">
      <pivotArea dataOnly="0" labelOnly="1" outline="0" fieldPosition="0">
        <references count="7">
          <reference field="1" count="1" selected="0">
            <x v="1"/>
          </reference>
          <reference field="2" count="1" selected="0">
            <x v="110"/>
          </reference>
          <reference field="3" count="1" selected="0">
            <x v="0"/>
          </reference>
          <reference field="4" count="1" selected="0">
            <x v="64"/>
          </reference>
          <reference field="5" count="1" selected="0">
            <x v="102"/>
          </reference>
          <reference field="6" count="1">
            <x v="276"/>
          </reference>
          <reference field="11" count="1" selected="0">
            <x v="4"/>
          </reference>
        </references>
      </pivotArea>
    </format>
    <format dxfId="22139">
      <pivotArea dataOnly="0" labelOnly="1" outline="0" fieldPosition="0">
        <references count="7">
          <reference field="1" count="1" selected="0">
            <x v="1"/>
          </reference>
          <reference field="2" count="1" selected="0">
            <x v="110"/>
          </reference>
          <reference field="3" count="1" selected="0">
            <x v="1"/>
          </reference>
          <reference field="4" count="1" selected="0">
            <x v="58"/>
          </reference>
          <reference field="5" count="1" selected="0">
            <x v="333"/>
          </reference>
          <reference field="6" count="1">
            <x v="205"/>
          </reference>
          <reference field="11" count="1" selected="0">
            <x v="4"/>
          </reference>
        </references>
      </pivotArea>
    </format>
    <format dxfId="22138">
      <pivotArea dataOnly="0" labelOnly="1" outline="0" fieldPosition="0">
        <references count="7">
          <reference field="1" count="1" selected="0">
            <x v="1"/>
          </reference>
          <reference field="2" count="1" selected="0">
            <x v="110"/>
          </reference>
          <reference field="3" count="1" selected="0">
            <x v="0"/>
          </reference>
          <reference field="4" count="1" selected="0">
            <x v="58"/>
          </reference>
          <reference field="5" count="1" selected="0">
            <x v="561"/>
          </reference>
          <reference field="6" count="1">
            <x v="33"/>
          </reference>
          <reference field="11" count="1" selected="0">
            <x v="4"/>
          </reference>
        </references>
      </pivotArea>
    </format>
    <format dxfId="22137">
      <pivotArea dataOnly="0" labelOnly="1" outline="0" fieldPosition="0">
        <references count="7">
          <reference field="1" count="1" selected="0">
            <x v="1"/>
          </reference>
          <reference field="2" count="1" selected="0">
            <x v="110"/>
          </reference>
          <reference field="3" count="1" selected="0">
            <x v="1"/>
          </reference>
          <reference field="4" count="1" selected="0">
            <x v="51"/>
          </reference>
          <reference field="5" count="1" selected="0">
            <x v="792"/>
          </reference>
          <reference field="6" count="1">
            <x v="234"/>
          </reference>
          <reference field="11" count="1" selected="0">
            <x v="4"/>
          </reference>
        </references>
      </pivotArea>
    </format>
    <format dxfId="22136">
      <pivotArea dataOnly="0" labelOnly="1" outline="0" fieldPosition="0">
        <references count="7">
          <reference field="1" count="1" selected="0">
            <x v="2"/>
          </reference>
          <reference field="2" count="1" selected="0">
            <x v="111"/>
          </reference>
          <reference field="3" count="1" selected="0">
            <x v="0"/>
          </reference>
          <reference field="4" count="1" selected="0">
            <x v="51"/>
          </reference>
          <reference field="5" count="1" selected="0">
            <x v="134"/>
          </reference>
          <reference field="6" count="1">
            <x v="25"/>
          </reference>
          <reference field="11" count="1" selected="0">
            <x v="4"/>
          </reference>
        </references>
      </pivotArea>
    </format>
    <format dxfId="22135">
      <pivotArea dataOnly="0" labelOnly="1" outline="0" fieldPosition="0">
        <references count="7">
          <reference field="1" count="1" selected="0">
            <x v="2"/>
          </reference>
          <reference field="2" count="1" selected="0">
            <x v="111"/>
          </reference>
          <reference field="3" count="1" selected="0">
            <x v="1"/>
          </reference>
          <reference field="4" count="1" selected="0">
            <x v="43"/>
          </reference>
          <reference field="5" count="1" selected="0">
            <x v="366"/>
          </reference>
          <reference field="6" count="1">
            <x v="177"/>
          </reference>
          <reference field="11" count="1" selected="0">
            <x v="4"/>
          </reference>
        </references>
      </pivotArea>
    </format>
    <format dxfId="22134">
      <pivotArea dataOnly="0" labelOnly="1" outline="0" fieldPosition="0">
        <references count="7">
          <reference field="1" count="1" selected="0">
            <x v="2"/>
          </reference>
          <reference field="2" count="1" selected="0">
            <x v="111"/>
          </reference>
          <reference field="3" count="1" selected="0">
            <x v="0"/>
          </reference>
          <reference field="4" count="1" selected="0">
            <x v="43"/>
          </reference>
          <reference field="5" count="1" selected="0">
            <x v="590"/>
          </reference>
          <reference field="6" count="1">
            <x v="58"/>
          </reference>
          <reference field="11" count="1" selected="0">
            <x v="4"/>
          </reference>
        </references>
      </pivotArea>
    </format>
    <format dxfId="22133">
      <pivotArea dataOnly="0" labelOnly="1" outline="0" fieldPosition="0">
        <references count="7">
          <reference field="1" count="1" selected="0">
            <x v="2"/>
          </reference>
          <reference field="2" count="1" selected="0">
            <x v="111"/>
          </reference>
          <reference field="3" count="1" selected="0">
            <x v="1"/>
          </reference>
          <reference field="4" count="1" selected="0">
            <x v="35"/>
          </reference>
          <reference field="5" count="1" selected="0">
            <x v="829"/>
          </reference>
          <reference field="6" count="1">
            <x v="179"/>
          </reference>
          <reference field="11" count="1" selected="0">
            <x v="4"/>
          </reference>
        </references>
      </pivotArea>
    </format>
    <format dxfId="22132">
      <pivotArea dataOnly="0" labelOnly="1" outline="0" fieldPosition="0">
        <references count="7">
          <reference field="1" count="1" selected="0">
            <x v="3"/>
          </reference>
          <reference field="2" count="1" selected="0">
            <x v="112"/>
          </reference>
          <reference field="3" count="1" selected="0">
            <x v="0"/>
          </reference>
          <reference field="4" count="1" selected="0">
            <x v="35"/>
          </reference>
          <reference field="5" count="1" selected="0">
            <x v="164"/>
          </reference>
          <reference field="6" count="1">
            <x v="51"/>
          </reference>
          <reference field="11" count="1" selected="0">
            <x v="4"/>
          </reference>
        </references>
      </pivotArea>
    </format>
    <format dxfId="22131">
      <pivotArea dataOnly="0" labelOnly="1" outline="0" fieldPosition="0">
        <references count="7">
          <reference field="1" count="1" selected="0">
            <x v="3"/>
          </reference>
          <reference field="2" count="1" selected="0">
            <x v="112"/>
          </reference>
          <reference field="3" count="1" selected="0">
            <x v="1"/>
          </reference>
          <reference field="4" count="1" selected="0">
            <x v="28"/>
          </reference>
          <reference field="5" count="1" selected="0">
            <x v="406"/>
          </reference>
          <reference field="6" count="1">
            <x v="147"/>
          </reference>
          <reference field="11" count="1" selected="0">
            <x v="4"/>
          </reference>
        </references>
      </pivotArea>
    </format>
    <format dxfId="22130">
      <pivotArea dataOnly="0" labelOnly="1" outline="0" fieldPosition="0">
        <references count="7">
          <reference field="1" count="1" selected="0">
            <x v="3"/>
          </reference>
          <reference field="2" count="1" selected="0">
            <x v="112"/>
          </reference>
          <reference field="3" count="1" selected="0">
            <x v="0"/>
          </reference>
          <reference field="4" count="1" selected="0">
            <x v="28"/>
          </reference>
          <reference field="5" count="1" selected="0">
            <x v="623"/>
          </reference>
          <reference field="6" count="1">
            <x v="84"/>
          </reference>
          <reference field="11" count="1" selected="0">
            <x v="4"/>
          </reference>
        </references>
      </pivotArea>
    </format>
    <format dxfId="22129">
      <pivotArea dataOnly="0" labelOnly="1" outline="0" fieldPosition="0">
        <references count="7">
          <reference field="1" count="1" selected="0">
            <x v="3"/>
          </reference>
          <reference field="2" count="1" selected="0">
            <x v="112"/>
          </reference>
          <reference field="3" count="1" selected="0">
            <x v="1"/>
          </reference>
          <reference field="4" count="1" selected="0">
            <x v="21"/>
          </reference>
          <reference field="5" count="1" selected="0">
            <x v="871"/>
          </reference>
          <reference field="6" count="1">
            <x v="155"/>
          </reference>
          <reference field="11" count="1" selected="0">
            <x v="4"/>
          </reference>
        </references>
      </pivotArea>
    </format>
    <format dxfId="22128">
      <pivotArea dataOnly="0" labelOnly="1" outline="0" fieldPosition="0">
        <references count="7">
          <reference field="1" count="1" selected="0">
            <x v="4"/>
          </reference>
          <reference field="2" count="1" selected="0">
            <x v="113"/>
          </reference>
          <reference field="3" count="1" selected="0">
            <x v="0"/>
          </reference>
          <reference field="4" count="1" selected="0">
            <x v="21"/>
          </reference>
          <reference field="5" count="1" selected="0">
            <x v="206"/>
          </reference>
          <reference field="6" count="1">
            <x v="75"/>
          </reference>
          <reference field="11" count="1" selected="0">
            <x v="4"/>
          </reference>
        </references>
      </pivotArea>
    </format>
    <format dxfId="22127">
      <pivotArea dataOnly="0" labelOnly="1" outline="0" fieldPosition="0">
        <references count="7">
          <reference field="1" count="1" selected="0">
            <x v="4"/>
          </reference>
          <reference field="2" count="1" selected="0">
            <x v="113"/>
          </reference>
          <reference field="3" count="1" selected="0">
            <x v="1"/>
          </reference>
          <reference field="4" count="1" selected="0">
            <x v="16"/>
          </reference>
          <reference field="5" count="1" selected="0">
            <x v="456"/>
          </reference>
          <reference field="6" count="1">
            <x v="131"/>
          </reference>
          <reference field="11" count="1" selected="0">
            <x v="4"/>
          </reference>
        </references>
      </pivotArea>
    </format>
    <format dxfId="22126">
      <pivotArea dataOnly="0" labelOnly="1" outline="0" fieldPosition="0">
        <references count="7">
          <reference field="1" count="1" selected="0">
            <x v="4"/>
          </reference>
          <reference field="2" count="1" selected="0">
            <x v="113"/>
          </reference>
          <reference field="3" count="1" selected="0">
            <x v="0"/>
          </reference>
          <reference field="4" count="1" selected="0">
            <x v="16"/>
          </reference>
          <reference field="5" count="1" selected="0">
            <x v="672"/>
          </reference>
          <reference field="6" count="1">
            <x v="96"/>
          </reference>
          <reference field="11" count="1" selected="0">
            <x v="4"/>
          </reference>
        </references>
      </pivotArea>
    </format>
    <format dxfId="22125">
      <pivotArea dataOnly="0" labelOnly="1" outline="0" fieldPosition="0">
        <references count="7">
          <reference field="1" count="1" selected="0">
            <x v="5"/>
          </reference>
          <reference field="2" count="1" selected="0">
            <x v="114"/>
          </reference>
          <reference field="3" count="1" selected="0">
            <x v="1"/>
          </reference>
          <reference field="4" count="1" selected="0">
            <x v="14"/>
          </reference>
          <reference field="5" count="1" selected="0">
            <x v="29"/>
          </reference>
          <reference field="6" count="1">
            <x v="146"/>
          </reference>
          <reference field="11" count="1" selected="0">
            <x v="4"/>
          </reference>
        </references>
      </pivotArea>
    </format>
    <format dxfId="22124">
      <pivotArea dataOnly="0" labelOnly="1" outline="0" fieldPosition="0">
        <references count="7">
          <reference field="1" count="1" selected="0">
            <x v="5"/>
          </reference>
          <reference field="2" count="1" selected="0">
            <x v="114"/>
          </reference>
          <reference field="3" count="1" selected="0">
            <x v="0"/>
          </reference>
          <reference field="4" count="1" selected="0">
            <x v="14"/>
          </reference>
          <reference field="5" count="1" selected="0">
            <x v="256"/>
          </reference>
          <reference field="6" count="1">
            <x v="84"/>
          </reference>
          <reference field="11" count="1" selected="0">
            <x v="4"/>
          </reference>
        </references>
      </pivotArea>
    </format>
    <format dxfId="22123">
      <pivotArea dataOnly="0" labelOnly="1" outline="0" fieldPosition="0">
        <references count="7">
          <reference field="1" count="1" selected="0">
            <x v="5"/>
          </reference>
          <reference field="2" count="1" selected="0">
            <x v="114"/>
          </reference>
          <reference field="3" count="1" selected="0">
            <x v="1"/>
          </reference>
          <reference field="4" count="1" selected="0">
            <x v="14"/>
          </reference>
          <reference field="5" count="1" selected="0">
            <x v="503"/>
          </reference>
          <reference field="6" count="1">
            <x v="131"/>
          </reference>
          <reference field="11" count="1" selected="0">
            <x v="4"/>
          </reference>
        </references>
      </pivotArea>
    </format>
    <format dxfId="22122">
      <pivotArea dataOnly="0" labelOnly="1" outline="0" fieldPosition="0">
        <references count="7">
          <reference field="1" count="1" selected="0">
            <x v="5"/>
          </reference>
          <reference field="2" count="1" selected="0">
            <x v="114"/>
          </reference>
          <reference field="3" count="1" selected="0">
            <x v="0"/>
          </reference>
          <reference field="4" count="1" selected="0">
            <x v="14"/>
          </reference>
          <reference field="5" count="1" selected="0">
            <x v="724"/>
          </reference>
          <reference field="6" count="1">
            <x v="262"/>
          </reference>
          <reference field="11" count="1" selected="0">
            <x v="4"/>
          </reference>
        </references>
      </pivotArea>
    </format>
    <format dxfId="22121">
      <pivotArea dataOnly="0" labelOnly="1" outline="0" fieldPosition="0">
        <references count="7">
          <reference field="1" count="1" selected="0">
            <x v="6"/>
          </reference>
          <reference field="2" count="1" selected="0">
            <x v="115"/>
          </reference>
          <reference field="3" count="1" selected="0">
            <x v="1"/>
          </reference>
          <reference field="4" count="1" selected="0">
            <x v="17"/>
          </reference>
          <reference field="5" count="1" selected="0">
            <x v="78"/>
          </reference>
          <reference field="6" count="1">
            <x v="151"/>
          </reference>
          <reference field="11" count="1" selected="0">
            <x v="4"/>
          </reference>
        </references>
      </pivotArea>
    </format>
    <format dxfId="22120">
      <pivotArea dataOnly="0" labelOnly="1" outline="0" fieldPosition="0">
        <references count="7">
          <reference field="1" count="1" selected="0">
            <x v="6"/>
          </reference>
          <reference field="2" count="1" selected="0">
            <x v="115"/>
          </reference>
          <reference field="3" count="1" selected="0">
            <x v="0"/>
          </reference>
          <reference field="4" count="1" selected="0">
            <x v="17"/>
          </reference>
          <reference field="5" count="1" selected="0">
            <x v="306"/>
          </reference>
          <reference field="6" count="1">
            <x v="73"/>
          </reference>
          <reference field="11" count="1" selected="0">
            <x v="4"/>
          </reference>
        </references>
      </pivotArea>
    </format>
    <format dxfId="22119">
      <pivotArea dataOnly="0" labelOnly="1" outline="0" fieldPosition="0">
        <references count="7">
          <reference field="1" count="1" selected="0">
            <x v="6"/>
          </reference>
          <reference field="2" count="1" selected="0">
            <x v="115"/>
          </reference>
          <reference field="3" count="1" selected="0">
            <x v="1"/>
          </reference>
          <reference field="4" count="1" selected="0">
            <x v="21"/>
          </reference>
          <reference field="5" count="1" selected="0">
            <x v="554"/>
          </reference>
          <reference field="6" count="1">
            <x v="239"/>
          </reference>
          <reference field="11" count="1" selected="0">
            <x v="4"/>
          </reference>
        </references>
      </pivotArea>
    </format>
    <format dxfId="22118">
      <pivotArea dataOnly="0" labelOnly="1" outline="0" fieldPosition="0">
        <references count="7">
          <reference field="1" count="1" selected="0">
            <x v="6"/>
          </reference>
          <reference field="2" count="1" selected="0">
            <x v="115"/>
          </reference>
          <reference field="3" count="1" selected="0">
            <x v="0"/>
          </reference>
          <reference field="4" count="1" selected="0">
            <x v="21"/>
          </reference>
          <reference field="5" count="1" selected="0">
            <x v="773"/>
          </reference>
          <reference field="6" count="1">
            <x v="81"/>
          </reference>
          <reference field="11" count="1" selected="0">
            <x v="4"/>
          </reference>
        </references>
      </pivotArea>
    </format>
    <format dxfId="22117">
      <pivotArea dataOnly="0" labelOnly="1" outline="0" fieldPosition="0">
        <references count="7">
          <reference field="1" count="1" selected="0">
            <x v="0"/>
          </reference>
          <reference field="2" count="1" selected="0">
            <x v="116"/>
          </reference>
          <reference field="3" count="1" selected="0">
            <x v="1"/>
          </reference>
          <reference field="4" count="1" selected="0">
            <x v="26"/>
          </reference>
          <reference field="5" count="1" selected="0">
            <x v="125"/>
          </reference>
          <reference field="6" count="1">
            <x v="166"/>
          </reference>
          <reference field="11" count="1" selected="0">
            <x v="4"/>
          </reference>
        </references>
      </pivotArea>
    </format>
    <format dxfId="22116">
      <pivotArea dataOnly="0" labelOnly="1" outline="0" fieldPosition="0">
        <references count="7">
          <reference field="1" count="1" selected="0">
            <x v="0"/>
          </reference>
          <reference field="2" count="1" selected="0">
            <x v="116"/>
          </reference>
          <reference field="3" count="1" selected="0">
            <x v="0"/>
          </reference>
          <reference field="4" count="1" selected="0">
            <x v="26"/>
          </reference>
          <reference field="5" count="1" selected="0">
            <x v="347"/>
          </reference>
          <reference field="6" count="1">
            <x v="55"/>
          </reference>
          <reference field="11" count="1" selected="0">
            <x v="4"/>
          </reference>
        </references>
      </pivotArea>
    </format>
    <format dxfId="22115">
      <pivotArea dataOnly="0" labelOnly="1" outline="0" fieldPosition="0">
        <references count="7">
          <reference field="1" count="1" selected="0">
            <x v="0"/>
          </reference>
          <reference field="2" count="1" selected="0">
            <x v="116"/>
          </reference>
          <reference field="3" count="1" selected="0">
            <x v="1"/>
          </reference>
          <reference field="4" count="1" selected="0">
            <x v="31"/>
          </reference>
          <reference field="5" count="1" selected="0">
            <x v="592"/>
          </reference>
          <reference field="6" count="1">
            <x v="161"/>
          </reference>
          <reference field="11" count="1" selected="0">
            <x v="4"/>
          </reference>
        </references>
      </pivotArea>
    </format>
    <format dxfId="22114">
      <pivotArea dataOnly="0" labelOnly="1" outline="0" fieldPosition="0">
        <references count="7">
          <reference field="1" count="1" selected="0">
            <x v="0"/>
          </reference>
          <reference field="2" count="1" selected="0">
            <x v="116"/>
          </reference>
          <reference field="3" count="1" selected="0">
            <x v="0"/>
          </reference>
          <reference field="4" count="1" selected="0">
            <x v="31"/>
          </reference>
          <reference field="5" count="1" selected="0">
            <x v="812"/>
          </reference>
          <reference field="6" count="1">
            <x v="59"/>
          </reference>
          <reference field="11" count="1" selected="0">
            <x v="4"/>
          </reference>
        </references>
      </pivotArea>
    </format>
    <format dxfId="22113">
      <pivotArea dataOnly="0" labelOnly="1" outline="0" fieldPosition="0">
        <references count="7">
          <reference field="1" count="1" selected="0">
            <x v="1"/>
          </reference>
          <reference field="2" count="1" selected="0">
            <x v="117"/>
          </reference>
          <reference field="3" count="1" selected="0">
            <x v="1"/>
          </reference>
          <reference field="4" count="1" selected="0">
            <x v="36"/>
          </reference>
          <reference field="5" count="1" selected="0">
            <x v="158"/>
          </reference>
          <reference field="6" count="1">
            <x v="182"/>
          </reference>
          <reference field="11" count="1" selected="0">
            <x v="4"/>
          </reference>
        </references>
      </pivotArea>
    </format>
    <format dxfId="22112">
      <pivotArea dataOnly="0" labelOnly="1" outline="0" fieldPosition="0">
        <references count="7">
          <reference field="1" count="1" selected="0">
            <x v="1"/>
          </reference>
          <reference field="2" count="1" selected="0">
            <x v="117"/>
          </reference>
          <reference field="3" count="1" selected="0">
            <x v="0"/>
          </reference>
          <reference field="4" count="1" selected="0">
            <x v="36"/>
          </reference>
          <reference field="5" count="1" selected="0">
            <x v="383"/>
          </reference>
          <reference field="6" count="1">
            <x v="38"/>
          </reference>
          <reference field="11" count="1" selected="0">
            <x v="4"/>
          </reference>
        </references>
      </pivotArea>
    </format>
    <format dxfId="22111">
      <pivotArea dataOnly="0" labelOnly="1" outline="0" fieldPosition="0">
        <references count="7">
          <reference field="1" count="1" selected="0">
            <x v="1"/>
          </reference>
          <reference field="2" count="1" selected="0">
            <x v="117"/>
          </reference>
          <reference field="3" count="1" selected="0">
            <x v="1"/>
          </reference>
          <reference field="4" count="1" selected="0">
            <x v="41"/>
          </reference>
          <reference field="5" count="1" selected="0">
            <x v="621"/>
          </reference>
          <reference field="6" count="1">
            <x v="178"/>
          </reference>
          <reference field="11" count="1" selected="0">
            <x v="4"/>
          </reference>
        </references>
      </pivotArea>
    </format>
    <format dxfId="22110">
      <pivotArea dataOnly="0" labelOnly="1" outline="0" fieldPosition="0">
        <references count="7">
          <reference field="1" count="1" selected="0">
            <x v="1"/>
          </reference>
          <reference field="2" count="1" selected="0">
            <x v="117"/>
          </reference>
          <reference field="3" count="1" selected="0">
            <x v="0"/>
          </reference>
          <reference field="4" count="1" selected="0">
            <x v="41"/>
          </reference>
          <reference field="5" count="1" selected="0">
            <x v="841"/>
          </reference>
          <reference field="6" count="1">
            <x v="41"/>
          </reference>
          <reference field="11" count="1" selected="0">
            <x v="4"/>
          </reference>
        </references>
      </pivotArea>
    </format>
    <format dxfId="22109">
      <pivotArea dataOnly="0" labelOnly="1" outline="0" fieldPosition="0">
        <references count="7">
          <reference field="1" count="1" selected="0">
            <x v="2"/>
          </reference>
          <reference field="2" count="1" selected="0">
            <x v="118"/>
          </reference>
          <reference field="3" count="1" selected="0">
            <x v="1"/>
          </reference>
          <reference field="4" count="1" selected="0">
            <x v="44"/>
          </reference>
          <reference field="5" count="1" selected="0">
            <x v="188"/>
          </reference>
          <reference field="6" count="1">
            <x v="192"/>
          </reference>
          <reference field="11" count="1" selected="0">
            <x v="4"/>
          </reference>
        </references>
      </pivotArea>
    </format>
    <format dxfId="22108">
      <pivotArea dataOnly="0" labelOnly="1" outline="0" fieldPosition="0">
        <references count="7">
          <reference field="1" count="1" selected="0">
            <x v="2"/>
          </reference>
          <reference field="2" count="1" selected="0">
            <x v="118"/>
          </reference>
          <reference field="3" count="1" selected="0">
            <x v="0"/>
          </reference>
          <reference field="4" count="1" selected="0">
            <x v="44"/>
          </reference>
          <reference field="5" count="1" selected="0">
            <x v="411"/>
          </reference>
          <reference field="6" count="1">
            <x v="29"/>
          </reference>
          <reference field="11" count="1" selected="0">
            <x v="4"/>
          </reference>
        </references>
      </pivotArea>
    </format>
    <format dxfId="22107">
      <pivotArea dataOnly="0" labelOnly="1" outline="0" fieldPosition="0">
        <references count="7">
          <reference field="1" count="1" selected="0">
            <x v="2"/>
          </reference>
          <reference field="2" count="1" selected="0">
            <x v="118"/>
          </reference>
          <reference field="3" count="1" selected="0">
            <x v="1"/>
          </reference>
          <reference field="4" count="1" selected="0">
            <x v="47"/>
          </reference>
          <reference field="5" count="1" selected="0">
            <x v="647"/>
          </reference>
          <reference field="6" count="1">
            <x v="190"/>
          </reference>
          <reference field="11" count="1" selected="0">
            <x v="4"/>
          </reference>
        </references>
      </pivotArea>
    </format>
    <format dxfId="22106">
      <pivotArea dataOnly="0" labelOnly="1" outline="0" fieldPosition="0">
        <references count="7">
          <reference field="1" count="1" selected="0">
            <x v="2"/>
          </reference>
          <reference field="2" count="1" selected="0">
            <x v="118"/>
          </reference>
          <reference field="3" count="1" selected="0">
            <x v="0"/>
          </reference>
          <reference field="4" count="1" selected="0">
            <x v="47"/>
          </reference>
          <reference field="5" count="1" selected="0">
            <x v="868"/>
          </reference>
          <reference field="6" count="1">
            <x v="31"/>
          </reference>
          <reference field="11" count="1" selected="0">
            <x v="4"/>
          </reference>
        </references>
      </pivotArea>
    </format>
    <format dxfId="22105">
      <pivotArea dataOnly="0" labelOnly="1" outline="0" fieldPosition="0">
        <references count="7">
          <reference field="1" count="1" selected="0">
            <x v="3"/>
          </reference>
          <reference field="2" count="1" selected="0">
            <x v="119"/>
          </reference>
          <reference field="3" count="1" selected="0">
            <x v="1"/>
          </reference>
          <reference field="4" count="1" selected="0">
            <x v="50"/>
          </reference>
          <reference field="5" count="1" selected="0">
            <x v="209"/>
          </reference>
          <reference field="6" count="1">
            <x v="196"/>
          </reference>
          <reference field="11" count="1" selected="0">
            <x v="4"/>
          </reference>
        </references>
      </pivotArea>
    </format>
    <format dxfId="22104">
      <pivotArea dataOnly="0" labelOnly="1" outline="0" fieldPosition="0">
        <references count="7">
          <reference field="1" count="1" selected="0">
            <x v="3"/>
          </reference>
          <reference field="2" count="1" selected="0">
            <x v="119"/>
          </reference>
          <reference field="3" count="1" selected="0">
            <x v="0"/>
          </reference>
          <reference field="4" count="1" selected="0">
            <x v="50"/>
          </reference>
          <reference field="5" count="1" selected="0">
            <x v="435"/>
          </reference>
          <reference field="6" count="1">
            <x v="27"/>
          </reference>
          <reference field="11" count="1" selected="0">
            <x v="4"/>
          </reference>
        </references>
      </pivotArea>
    </format>
    <format dxfId="22103">
      <pivotArea dataOnly="0" labelOnly="1" outline="0" fieldPosition="0">
        <references count="7">
          <reference field="1" count="1" selected="0">
            <x v="3"/>
          </reference>
          <reference field="2" count="1" selected="0">
            <x v="119"/>
          </reference>
          <reference field="3" count="1" selected="0">
            <x v="1"/>
          </reference>
          <reference field="4" count="1" selected="0">
            <x v="51"/>
          </reference>
          <reference field="5" count="1" selected="0">
            <x v="668"/>
          </reference>
          <reference field="6" count="1">
            <x v="196"/>
          </reference>
          <reference field="11" count="1" selected="0">
            <x v="4"/>
          </reference>
        </references>
      </pivotArea>
    </format>
    <format dxfId="22102">
      <pivotArea dataOnly="0" labelOnly="1" outline="0" fieldPosition="0">
        <references count="7">
          <reference field="1" count="1" selected="0">
            <x v="3"/>
          </reference>
          <reference field="2" count="1" selected="0">
            <x v="119"/>
          </reference>
          <reference field="3" count="1" selected="0">
            <x v="0"/>
          </reference>
          <reference field="4" count="1" selected="0">
            <x v="51"/>
          </reference>
          <reference field="5" count="1" selected="0">
            <x v="890"/>
          </reference>
          <reference field="6" count="1">
            <x v="28"/>
          </reference>
          <reference field="11" count="1" selected="0">
            <x v="4"/>
          </reference>
        </references>
      </pivotArea>
    </format>
    <format dxfId="22101">
      <pivotArea dataOnly="0" labelOnly="1" outline="0" fieldPosition="0">
        <references count="7">
          <reference field="1" count="1" selected="0">
            <x v="4"/>
          </reference>
          <reference field="2" count="1" selected="0">
            <x v="120"/>
          </reference>
          <reference field="3" count="1" selected="0">
            <x v="1"/>
          </reference>
          <reference field="4" count="1" selected="0">
            <x v="52"/>
          </reference>
          <reference field="5" count="1" selected="0">
            <x v="227"/>
          </reference>
          <reference field="6" count="1">
            <x v="200"/>
          </reference>
          <reference field="11" count="1" selected="0">
            <x v="5"/>
          </reference>
        </references>
      </pivotArea>
    </format>
    <format dxfId="22100">
      <pivotArea dataOnly="0" labelOnly="1" outline="0" fieldPosition="0">
        <references count="7">
          <reference field="1" count="1" selected="0">
            <x v="4"/>
          </reference>
          <reference field="2" count="1" selected="0">
            <x v="120"/>
          </reference>
          <reference field="3" count="1" selected="0">
            <x v="0"/>
          </reference>
          <reference field="4" count="1" selected="0">
            <x v="52"/>
          </reference>
          <reference field="5" count="1" selected="0">
            <x v="455"/>
          </reference>
          <reference field="6" count="1">
            <x v="30"/>
          </reference>
          <reference field="11" count="1" selected="0">
            <x v="5"/>
          </reference>
        </references>
      </pivotArea>
    </format>
    <format dxfId="22099">
      <pivotArea dataOnly="0" labelOnly="1" outline="0" fieldPosition="0">
        <references count="7">
          <reference field="1" count="1" selected="0">
            <x v="4"/>
          </reference>
          <reference field="2" count="1" selected="0">
            <x v="120"/>
          </reference>
          <reference field="3" count="1" selected="0">
            <x v="1"/>
          </reference>
          <reference field="4" count="1" selected="0">
            <x v="52"/>
          </reference>
          <reference field="5" count="1" selected="0">
            <x v="686"/>
          </reference>
          <reference field="6" count="1">
            <x v="234"/>
          </reference>
          <reference field="11" count="1" selected="0">
            <x v="5"/>
          </reference>
        </references>
      </pivotArea>
    </format>
    <format dxfId="22098">
      <pivotArea dataOnly="0" labelOnly="1" outline="0" fieldPosition="0">
        <references count="7">
          <reference field="1" count="1" selected="0">
            <x v="5"/>
          </reference>
          <reference field="2" count="1" selected="0">
            <x v="121"/>
          </reference>
          <reference field="3" count="1" selected="0">
            <x v="0"/>
          </reference>
          <reference field="4" count="1" selected="0">
            <x v="52"/>
          </reference>
          <reference field="5" count="1" selected="0">
            <x v="17"/>
          </reference>
          <reference field="6" count="1">
            <x v="29"/>
          </reference>
          <reference field="11" count="1" selected="0">
            <x v="5"/>
          </reference>
        </references>
      </pivotArea>
    </format>
    <format dxfId="22097">
      <pivotArea dataOnly="0" labelOnly="1" outline="0" fieldPosition="0">
        <references count="7">
          <reference field="1" count="1" selected="0">
            <x v="5"/>
          </reference>
          <reference field="2" count="1" selected="0">
            <x v="121"/>
          </reference>
          <reference field="3" count="1" selected="0">
            <x v="1"/>
          </reference>
          <reference field="4" count="1" selected="0">
            <x v="52"/>
          </reference>
          <reference field="5" count="1" selected="0">
            <x v="247"/>
          </reference>
          <reference field="6" count="1">
            <x v="199"/>
          </reference>
          <reference field="11" count="1" selected="0">
            <x v="5"/>
          </reference>
        </references>
      </pivotArea>
    </format>
    <format dxfId="22096">
      <pivotArea dataOnly="0" labelOnly="1" outline="0" fieldPosition="0">
        <references count="7">
          <reference field="1" count="1" selected="0">
            <x v="5"/>
          </reference>
          <reference field="2" count="1" selected="0">
            <x v="121"/>
          </reference>
          <reference field="3" count="1" selected="0">
            <x v="0"/>
          </reference>
          <reference field="4" count="1" selected="0">
            <x v="52"/>
          </reference>
          <reference field="5" count="1" selected="0">
            <x v="471"/>
          </reference>
          <reference field="6" count="1">
            <x v="35"/>
          </reference>
          <reference field="11" count="1" selected="0">
            <x v="5"/>
          </reference>
        </references>
      </pivotArea>
    </format>
    <format dxfId="22095">
      <pivotArea dataOnly="0" labelOnly="1" outline="0" fieldPosition="0">
        <references count="7">
          <reference field="1" count="1" selected="0">
            <x v="5"/>
          </reference>
          <reference field="2" count="1" selected="0">
            <x v="121"/>
          </reference>
          <reference field="3" count="1" selected="0">
            <x v="1"/>
          </reference>
          <reference field="4" count="1" selected="0">
            <x v="52"/>
          </reference>
          <reference field="5" count="1" selected="0">
            <x v="706"/>
          </reference>
          <reference field="6" count="1">
            <x v="203"/>
          </reference>
          <reference field="11" count="1" selected="0">
            <x v="5"/>
          </reference>
        </references>
      </pivotArea>
    </format>
    <format dxfId="22094">
      <pivotArea dataOnly="0" labelOnly="1" outline="0" fieldPosition="0">
        <references count="7">
          <reference field="1" count="1" selected="0">
            <x v="6"/>
          </reference>
          <reference field="2" count="1" selected="0">
            <x v="122"/>
          </reference>
          <reference field="3" count="1" selected="0">
            <x v="0"/>
          </reference>
          <reference field="4" count="1" selected="0">
            <x v="52"/>
          </reference>
          <reference field="5" count="1" selected="0">
            <x v="35"/>
          </reference>
          <reference field="6" count="1">
            <x v="31"/>
          </reference>
          <reference field="11" count="1" selected="0">
            <x v="5"/>
          </reference>
        </references>
      </pivotArea>
    </format>
    <format dxfId="22093">
      <pivotArea dataOnly="0" labelOnly="1" outline="0" fieldPosition="0">
        <references count="7">
          <reference field="1" count="1" selected="0">
            <x v="6"/>
          </reference>
          <reference field="2" count="1" selected="0">
            <x v="122"/>
          </reference>
          <reference field="3" count="1" selected="0">
            <x v="1"/>
          </reference>
          <reference field="4" count="1" selected="0">
            <x v="50"/>
          </reference>
          <reference field="5" count="1" selected="0">
            <x v="270"/>
          </reference>
          <reference field="6" count="1">
            <x v="194"/>
          </reference>
          <reference field="11" count="1" selected="0">
            <x v="5"/>
          </reference>
        </references>
      </pivotArea>
    </format>
    <format dxfId="22092">
      <pivotArea dataOnly="0" labelOnly="1" outline="0" fieldPosition="0">
        <references count="7">
          <reference field="1" count="1" selected="0">
            <x v="6"/>
          </reference>
          <reference field="2" count="1" selected="0">
            <x v="122"/>
          </reference>
          <reference field="3" count="1" selected="0">
            <x v="0"/>
          </reference>
          <reference field="4" count="1" selected="0">
            <x v="50"/>
          </reference>
          <reference field="5" count="1" selected="0">
            <x v="490"/>
          </reference>
          <reference field="6" count="1">
            <x v="40"/>
          </reference>
          <reference field="11" count="1" selected="0">
            <x v="5"/>
          </reference>
        </references>
      </pivotArea>
    </format>
    <format dxfId="22091">
      <pivotArea dataOnly="0" labelOnly="1" outline="0" fieldPosition="0">
        <references count="7">
          <reference field="1" count="1" selected="0">
            <x v="6"/>
          </reference>
          <reference field="2" count="1" selected="0">
            <x v="122"/>
          </reference>
          <reference field="3" count="1" selected="0">
            <x v="1"/>
          </reference>
          <reference field="4" count="1" selected="0">
            <x v="48"/>
          </reference>
          <reference field="5" count="1" selected="0">
            <x v="726"/>
          </reference>
          <reference field="6" count="1">
            <x v="200"/>
          </reference>
          <reference field="11" count="1" selected="0">
            <x v="5"/>
          </reference>
        </references>
      </pivotArea>
    </format>
    <format dxfId="22090">
      <pivotArea dataOnly="0" labelOnly="1" outline="0" fieldPosition="0">
        <references count="7">
          <reference field="1" count="1" selected="0">
            <x v="0"/>
          </reference>
          <reference field="2" count="1" selected="0">
            <x v="123"/>
          </reference>
          <reference field="3" count="1" selected="0">
            <x v="0"/>
          </reference>
          <reference field="4" count="1" selected="0">
            <x v="48"/>
          </reference>
          <reference field="5" count="1" selected="0">
            <x v="54"/>
          </reference>
          <reference field="6" count="1">
            <x v="35"/>
          </reference>
          <reference field="11" count="1" selected="0">
            <x v="5"/>
          </reference>
        </references>
      </pivotArea>
    </format>
    <format dxfId="22089">
      <pivotArea dataOnly="0" labelOnly="1" outline="0" fieldPosition="0">
        <references count="7">
          <reference field="1" count="1" selected="0">
            <x v="0"/>
          </reference>
          <reference field="2" count="1" selected="0">
            <x v="123"/>
          </reference>
          <reference field="3" count="1" selected="0">
            <x v="1"/>
          </reference>
          <reference field="4" count="1" selected="0">
            <x v="46"/>
          </reference>
          <reference field="5" count="1" selected="0">
            <x v="288"/>
          </reference>
          <reference field="6" count="1">
            <x v="185"/>
          </reference>
          <reference field="11" count="1" selected="0">
            <x v="5"/>
          </reference>
        </references>
      </pivotArea>
    </format>
    <format dxfId="22088">
      <pivotArea dataOnly="0" labelOnly="1" outline="0" fieldPosition="0">
        <references count="7">
          <reference field="1" count="1" selected="0">
            <x v="0"/>
          </reference>
          <reference field="2" count="1" selected="0">
            <x v="123"/>
          </reference>
          <reference field="3" count="1" selected="0">
            <x v="0"/>
          </reference>
          <reference field="4" count="1" selected="0">
            <x v="46"/>
          </reference>
          <reference field="5" count="1" selected="0">
            <x v="503"/>
          </reference>
          <reference field="6" count="1">
            <x v="48"/>
          </reference>
          <reference field="11" count="1" selected="0">
            <x v="5"/>
          </reference>
        </references>
      </pivotArea>
    </format>
    <format dxfId="22087">
      <pivotArea dataOnly="0" labelOnly="1" outline="0" fieldPosition="0">
        <references count="7">
          <reference field="1" count="1" selected="0">
            <x v="0"/>
          </reference>
          <reference field="2" count="1" selected="0">
            <x v="123"/>
          </reference>
          <reference field="3" count="1" selected="0">
            <x v="1"/>
          </reference>
          <reference field="4" count="1" selected="0">
            <x v="43"/>
          </reference>
          <reference field="5" count="1" selected="0">
            <x v="745"/>
          </reference>
          <reference field="6" count="1">
            <x v="192"/>
          </reference>
          <reference field="11" count="1" selected="0">
            <x v="5"/>
          </reference>
        </references>
      </pivotArea>
    </format>
    <format dxfId="22086">
      <pivotArea dataOnly="0" labelOnly="1" outline="0" fieldPosition="0">
        <references count="7">
          <reference field="1" count="1" selected="0">
            <x v="1"/>
          </reference>
          <reference field="2" count="1" selected="0">
            <x v="124"/>
          </reference>
          <reference field="3" count="1" selected="0">
            <x v="0"/>
          </reference>
          <reference field="4" count="1" selected="0">
            <x v="43"/>
          </reference>
          <reference field="5" count="1" selected="0">
            <x v="72"/>
          </reference>
          <reference field="6" count="1">
            <x v="43"/>
          </reference>
          <reference field="11" count="1" selected="0">
            <x v="5"/>
          </reference>
        </references>
      </pivotArea>
    </format>
    <format dxfId="22085">
      <pivotArea dataOnly="0" labelOnly="1" outline="0" fieldPosition="0">
        <references count="7">
          <reference field="1" count="1" selected="0">
            <x v="1"/>
          </reference>
          <reference field="2" count="1" selected="0">
            <x v="124"/>
          </reference>
          <reference field="3" count="1" selected="0">
            <x v="1"/>
          </reference>
          <reference field="4" count="1" selected="0">
            <x v="39"/>
          </reference>
          <reference field="5" count="1" selected="0">
            <x v="307"/>
          </reference>
          <reference field="6" count="1">
            <x v="170"/>
          </reference>
          <reference field="11" count="1" selected="0">
            <x v="5"/>
          </reference>
        </references>
      </pivotArea>
    </format>
    <format dxfId="22084">
      <pivotArea dataOnly="0" labelOnly="1" outline="0" fieldPosition="0">
        <references count="7">
          <reference field="1" count="1" selected="0">
            <x v="1"/>
          </reference>
          <reference field="2" count="1" selected="0">
            <x v="124"/>
          </reference>
          <reference field="3" count="1" selected="0">
            <x v="0"/>
          </reference>
          <reference field="4" count="1" selected="0">
            <x v="39"/>
          </reference>
          <reference field="5" count="1" selected="0">
            <x v="525"/>
          </reference>
          <reference field="6" count="1">
            <x v="60"/>
          </reference>
          <reference field="11" count="1" selected="0">
            <x v="5"/>
          </reference>
        </references>
      </pivotArea>
    </format>
    <format dxfId="22083">
      <pivotArea dataOnly="0" labelOnly="1" outline="0" fieldPosition="0">
        <references count="7">
          <reference field="1" count="1" selected="0">
            <x v="1"/>
          </reference>
          <reference field="2" count="1" selected="0">
            <x v="124"/>
          </reference>
          <reference field="3" count="1" selected="0">
            <x v="1"/>
          </reference>
          <reference field="4" count="1" selected="0">
            <x v="36"/>
          </reference>
          <reference field="5" count="1" selected="0">
            <x v="765"/>
          </reference>
          <reference field="6" count="1">
            <x v="178"/>
          </reference>
          <reference field="11" count="1" selected="0">
            <x v="5"/>
          </reference>
        </references>
      </pivotArea>
    </format>
    <format dxfId="22082">
      <pivotArea dataOnly="0" labelOnly="1" outline="0" fieldPosition="0">
        <references count="7">
          <reference field="1" count="1" selected="0">
            <x v="2"/>
          </reference>
          <reference field="2" count="1" selected="0">
            <x v="125"/>
          </reference>
          <reference field="3" count="1" selected="0">
            <x v="0"/>
          </reference>
          <reference field="4" count="1" selected="0">
            <x v="36"/>
          </reference>
          <reference field="5" count="1" selected="0">
            <x v="91"/>
          </reference>
          <reference field="6" count="1">
            <x v="55"/>
          </reference>
          <reference field="11" count="1" selected="0">
            <x v="5"/>
          </reference>
        </references>
      </pivotArea>
    </format>
    <format dxfId="22081">
      <pivotArea dataOnly="0" labelOnly="1" outline="0" fieldPosition="0">
        <references count="7">
          <reference field="1" count="1" selected="0">
            <x v="2"/>
          </reference>
          <reference field="2" count="1" selected="0">
            <x v="125"/>
          </reference>
          <reference field="3" count="1" selected="0">
            <x v="1"/>
          </reference>
          <reference field="4" count="1" selected="0">
            <x v="32"/>
          </reference>
          <reference field="5" count="1" selected="0">
            <x v="326"/>
          </reference>
          <reference field="6" count="1">
            <x v="153"/>
          </reference>
          <reference field="11" count="1" selected="0">
            <x v="5"/>
          </reference>
        </references>
      </pivotArea>
    </format>
    <format dxfId="22080">
      <pivotArea dataOnly="0" labelOnly="1" outline="0" fieldPosition="0">
        <references count="7">
          <reference field="1" count="1" selected="0">
            <x v="2"/>
          </reference>
          <reference field="2" count="1" selected="0">
            <x v="125"/>
          </reference>
          <reference field="3" count="1" selected="0">
            <x v="0"/>
          </reference>
          <reference field="4" count="1" selected="0">
            <x v="32"/>
          </reference>
          <reference field="5" count="1" selected="0">
            <x v="547"/>
          </reference>
          <reference field="6" count="1">
            <x v="74"/>
          </reference>
          <reference field="11" count="1" selected="0">
            <x v="5"/>
          </reference>
        </references>
      </pivotArea>
    </format>
    <format dxfId="22079">
      <pivotArea dataOnly="0" labelOnly="1" outline="0" fieldPosition="0">
        <references count="7">
          <reference field="1" count="1" selected="0">
            <x v="2"/>
          </reference>
          <reference field="2" count="1" selected="0">
            <x v="125"/>
          </reference>
          <reference field="3" count="1" selected="0">
            <x v="1"/>
          </reference>
          <reference field="4" count="1" selected="0">
            <x v="27"/>
          </reference>
          <reference field="5" count="1" selected="0">
            <x v="786"/>
          </reference>
          <reference field="6" count="1">
            <x v="162"/>
          </reference>
          <reference field="11" count="1" selected="0">
            <x v="5"/>
          </reference>
        </references>
      </pivotArea>
    </format>
    <format dxfId="22078">
      <pivotArea dataOnly="0" labelOnly="1" outline="0" fieldPosition="0">
        <references count="7">
          <reference field="1" count="1" selected="0">
            <x v="3"/>
          </reference>
          <reference field="2" count="1" selected="0">
            <x v="126"/>
          </reference>
          <reference field="3" count="1" selected="0">
            <x v="0"/>
          </reference>
          <reference field="4" count="1" selected="0">
            <x v="27"/>
          </reference>
          <reference field="5" count="1" selected="0">
            <x v="114"/>
          </reference>
          <reference field="6" count="1">
            <x v="68"/>
          </reference>
          <reference field="11" count="1" selected="0">
            <x v="5"/>
          </reference>
        </references>
      </pivotArea>
    </format>
    <format dxfId="22077">
      <pivotArea dataOnly="0" labelOnly="1" outline="0" fieldPosition="0">
        <references count="7">
          <reference field="1" count="1" selected="0">
            <x v="3"/>
          </reference>
          <reference field="2" count="1" selected="0">
            <x v="126"/>
          </reference>
          <reference field="3" count="1" selected="0">
            <x v="1"/>
          </reference>
          <reference field="4" count="1" selected="0">
            <x v="23"/>
          </reference>
          <reference field="5" count="1" selected="0">
            <x v="350"/>
          </reference>
          <reference field="6" count="1">
            <x v="260"/>
          </reference>
          <reference field="11" count="1" selected="0">
            <x v="5"/>
          </reference>
        </references>
      </pivotArea>
    </format>
    <format dxfId="22076">
      <pivotArea dataOnly="0" labelOnly="1" outline="0" fieldPosition="0">
        <references count="7">
          <reference field="1" count="1" selected="0">
            <x v="3"/>
          </reference>
          <reference field="2" count="1" selected="0">
            <x v="126"/>
          </reference>
          <reference field="3" count="1" selected="0">
            <x v="0"/>
          </reference>
          <reference field="4" count="1" selected="0">
            <x v="23"/>
          </reference>
          <reference field="5" count="1" selected="0">
            <x v="567"/>
          </reference>
          <reference field="6" count="1">
            <x v="86"/>
          </reference>
          <reference field="11" count="1" selected="0">
            <x v="5"/>
          </reference>
        </references>
      </pivotArea>
    </format>
    <format dxfId="22075">
      <pivotArea dataOnly="0" labelOnly="1" outline="0" fieldPosition="0">
        <references count="7">
          <reference field="1" count="1" selected="0">
            <x v="3"/>
          </reference>
          <reference field="2" count="1" selected="0">
            <x v="126"/>
          </reference>
          <reference field="3" count="1" selected="0">
            <x v="1"/>
          </reference>
          <reference field="4" count="1" selected="0">
            <x v="18"/>
          </reference>
          <reference field="5" count="1" selected="0">
            <x v="815"/>
          </reference>
          <reference field="6" count="1">
            <x v="146"/>
          </reference>
          <reference field="11" count="1" selected="0">
            <x v="5"/>
          </reference>
        </references>
      </pivotArea>
    </format>
    <format dxfId="22074">
      <pivotArea dataOnly="0" labelOnly="1" outline="0" fieldPosition="0">
        <references count="7">
          <reference field="1" count="1" selected="0">
            <x v="4"/>
          </reference>
          <reference field="2" count="1" selected="0">
            <x v="127"/>
          </reference>
          <reference field="3" count="1" selected="0">
            <x v="0"/>
          </reference>
          <reference field="4" count="1" selected="0">
            <x v="18"/>
          </reference>
          <reference field="5" count="1" selected="0">
            <x v="142"/>
          </reference>
          <reference field="6" count="1">
            <x v="84"/>
          </reference>
          <reference field="11" count="1" selected="0">
            <x v="5"/>
          </reference>
        </references>
      </pivotArea>
    </format>
    <format dxfId="22073">
      <pivotArea dataOnly="0" labelOnly="1" outline="0" fieldPosition="0">
        <references count="7">
          <reference field="1" count="1" selected="0">
            <x v="4"/>
          </reference>
          <reference field="2" count="1" selected="0">
            <x v="127"/>
          </reference>
          <reference field="3" count="1" selected="0">
            <x v="1"/>
          </reference>
          <reference field="4" count="1" selected="0">
            <x v="14"/>
          </reference>
          <reference field="5" count="1" selected="0">
            <x v="382"/>
          </reference>
          <reference field="6" count="1">
            <x v="301"/>
          </reference>
          <reference field="11" count="1" selected="0">
            <x v="5"/>
          </reference>
        </references>
      </pivotArea>
    </format>
    <format dxfId="22072">
      <pivotArea dataOnly="0" labelOnly="1" outline="0" fieldPosition="0">
        <references count="7">
          <reference field="1" count="1" selected="0">
            <x v="4"/>
          </reference>
          <reference field="2" count="1" selected="0">
            <x v="127"/>
          </reference>
          <reference field="3" count="1" selected="0">
            <x v="0"/>
          </reference>
          <reference field="4" count="1" selected="0">
            <x v="14"/>
          </reference>
          <reference field="5" count="1" selected="0">
            <x v="595"/>
          </reference>
          <reference field="6" count="1">
            <x v="99"/>
          </reference>
          <reference field="11" count="1" selected="0">
            <x v="5"/>
          </reference>
        </references>
      </pivotArea>
    </format>
    <format dxfId="22071">
      <pivotArea dataOnly="0" labelOnly="1" outline="0" fieldPosition="0">
        <references count="7">
          <reference field="1" count="1" selected="0">
            <x v="4"/>
          </reference>
          <reference field="2" count="1" selected="0">
            <x v="127"/>
          </reference>
          <reference field="3" count="1" selected="0">
            <x v="1"/>
          </reference>
          <reference field="4" count="1" selected="0">
            <x v="10"/>
          </reference>
          <reference field="5" count="1" selected="0">
            <x v="846"/>
          </reference>
          <reference field="6" count="1">
            <x v="134"/>
          </reference>
          <reference field="11" count="1" selected="0">
            <x v="5"/>
          </reference>
        </references>
      </pivotArea>
    </format>
    <format dxfId="22070">
      <pivotArea dataOnly="0" labelOnly="1" outline="0" fieldPosition="0">
        <references count="7">
          <reference field="1" count="1" selected="0">
            <x v="5"/>
          </reference>
          <reference field="2" count="1" selected="0">
            <x v="128"/>
          </reference>
          <reference field="3" count="1" selected="0">
            <x v="0"/>
          </reference>
          <reference field="4" count="1" selected="0">
            <x v="10"/>
          </reference>
          <reference field="5" count="1" selected="0">
            <x v="170"/>
          </reference>
          <reference field="6" count="1">
            <x v="94"/>
          </reference>
          <reference field="11" count="1" selected="0">
            <x v="5"/>
          </reference>
        </references>
      </pivotArea>
    </format>
    <format dxfId="22069">
      <pivotArea dataOnly="0" labelOnly="1" outline="0" fieldPosition="0">
        <references count="7">
          <reference field="1" count="1" selected="0">
            <x v="5"/>
          </reference>
          <reference field="2" count="1" selected="0">
            <x v="128"/>
          </reference>
          <reference field="3" count="1" selected="0">
            <x v="1"/>
          </reference>
          <reference field="4" count="1" selected="0">
            <x v="7"/>
          </reference>
          <reference field="5" count="1" selected="0">
            <x v="421"/>
          </reference>
          <reference field="6" count="1">
            <x v="114"/>
          </reference>
          <reference field="11" count="1" selected="0">
            <x v="5"/>
          </reference>
        </references>
      </pivotArea>
    </format>
    <format dxfId="22068">
      <pivotArea dataOnly="0" labelOnly="1" outline="0" fieldPosition="0">
        <references count="7">
          <reference field="1" count="1" selected="0">
            <x v="5"/>
          </reference>
          <reference field="2" count="1" selected="0">
            <x v="128"/>
          </reference>
          <reference field="3" count="1" selected="0">
            <x v="0"/>
          </reference>
          <reference field="4" count="1" selected="0">
            <x v="7"/>
          </reference>
          <reference field="5" count="1" selected="0">
            <x v="631"/>
          </reference>
          <reference field="6" count="1">
            <x v="278"/>
          </reference>
          <reference field="11" count="1" selected="0">
            <x v="5"/>
          </reference>
        </references>
      </pivotArea>
    </format>
    <format dxfId="22067">
      <pivotArea dataOnly="0" labelOnly="1" outline="0" fieldPosition="0">
        <references count="7">
          <reference field="1" count="1" selected="0">
            <x v="5"/>
          </reference>
          <reference field="2" count="1" selected="0">
            <x v="128"/>
          </reference>
          <reference field="3" count="1" selected="0">
            <x v="1"/>
          </reference>
          <reference field="4" count="1" selected="0">
            <x v="5"/>
          </reference>
          <reference field="5" count="1" selected="0">
            <x v="884"/>
          </reference>
          <reference field="6" count="1">
            <x v="271"/>
          </reference>
          <reference field="11" count="1" selected="0">
            <x v="5"/>
          </reference>
        </references>
      </pivotArea>
    </format>
    <format dxfId="22066">
      <pivotArea dataOnly="0" labelOnly="1" outline="0" fieldPosition="0">
        <references count="7">
          <reference field="1" count="1" selected="0">
            <x v="6"/>
          </reference>
          <reference field="2" count="1" selected="0">
            <x v="129"/>
          </reference>
          <reference field="3" count="1" selected="0">
            <x v="0"/>
          </reference>
          <reference field="4" count="1" selected="0">
            <x v="5"/>
          </reference>
          <reference field="5" count="1" selected="0">
            <x v="217"/>
          </reference>
          <reference field="6" count="1">
            <x v="100"/>
          </reference>
          <reference field="11" count="1" selected="0">
            <x v="5"/>
          </reference>
        </references>
      </pivotArea>
    </format>
    <format dxfId="22065">
      <pivotArea dataOnly="0" labelOnly="1" outline="0" fieldPosition="0">
        <references count="7">
          <reference field="1" count="1" selected="0">
            <x v="6"/>
          </reference>
          <reference field="2" count="1" selected="0">
            <x v="129"/>
          </reference>
          <reference field="3" count="1" selected="0">
            <x v="1"/>
          </reference>
          <reference field="4" count="1" selected="0">
            <x v="5"/>
          </reference>
          <reference field="5" count="1" selected="0">
            <x v="463"/>
          </reference>
          <reference field="6" count="1">
            <x v="114"/>
          </reference>
          <reference field="11" count="1" selected="0">
            <x v="5"/>
          </reference>
        </references>
      </pivotArea>
    </format>
    <format dxfId="22064">
      <pivotArea dataOnly="0" labelOnly="1" outline="0" fieldPosition="0">
        <references count="7">
          <reference field="1" count="1" selected="0">
            <x v="6"/>
          </reference>
          <reference field="2" count="1" selected="0">
            <x v="129"/>
          </reference>
          <reference field="3" count="1" selected="0">
            <x v="0"/>
          </reference>
          <reference field="4" count="1" selected="0">
            <x v="5"/>
          </reference>
          <reference field="5" count="1" selected="0">
            <x v="687"/>
          </reference>
          <reference field="6" count="1">
            <x v="109"/>
          </reference>
          <reference field="11" count="1" selected="0">
            <x v="5"/>
          </reference>
        </references>
      </pivotArea>
    </format>
    <format dxfId="22063">
      <pivotArea dataOnly="0" labelOnly="1" outline="0" fieldPosition="0">
        <references count="7">
          <reference field="1" count="1" selected="0">
            <x v="0"/>
          </reference>
          <reference field="2" count="1" selected="0">
            <x v="130"/>
          </reference>
          <reference field="3" count="1" selected="0">
            <x v="1"/>
          </reference>
          <reference field="4" count="1" selected="0">
            <x v="6"/>
          </reference>
          <reference field="5" count="1" selected="0">
            <x v="34"/>
          </reference>
          <reference field="6" count="1">
            <x v="132"/>
          </reference>
          <reference field="11" count="1" selected="0">
            <x v="5"/>
          </reference>
        </references>
      </pivotArea>
    </format>
    <format dxfId="22062">
      <pivotArea dataOnly="0" labelOnly="1" outline="0" fieldPosition="0">
        <references count="7">
          <reference field="1" count="1" selected="0">
            <x v="0"/>
          </reference>
          <reference field="2" count="1" selected="0">
            <x v="130"/>
          </reference>
          <reference field="3" count="1" selected="0">
            <x v="0"/>
          </reference>
          <reference field="4" count="1" selected="0">
            <x v="6"/>
          </reference>
          <reference field="5" count="1" selected="0">
            <x v="269"/>
          </reference>
          <reference field="6" count="1">
            <x v="94"/>
          </reference>
          <reference field="11" count="1" selected="0">
            <x v="5"/>
          </reference>
        </references>
      </pivotArea>
    </format>
    <format dxfId="22061">
      <pivotArea dataOnly="0" labelOnly="1" outline="0" fieldPosition="0">
        <references count="7">
          <reference field="1" count="1" selected="0">
            <x v="0"/>
          </reference>
          <reference field="2" count="1" selected="0">
            <x v="130"/>
          </reference>
          <reference field="3" count="1" selected="0">
            <x v="1"/>
          </reference>
          <reference field="4" count="1" selected="0">
            <x v="10"/>
          </reference>
          <reference field="5" count="1" selected="0">
            <x v="505"/>
          </reference>
          <reference field="6" count="1">
            <x v="125"/>
          </reference>
          <reference field="11" count="1" selected="0">
            <x v="5"/>
          </reference>
        </references>
      </pivotArea>
    </format>
    <format dxfId="22060">
      <pivotArea dataOnly="0" labelOnly="1" outline="0" fieldPosition="0">
        <references count="7">
          <reference field="1" count="1" selected="0">
            <x v="0"/>
          </reference>
          <reference field="2" count="1" selected="0">
            <x v="130"/>
          </reference>
          <reference field="3" count="1" selected="0">
            <x v="0"/>
          </reference>
          <reference field="4" count="1" selected="0">
            <x v="10"/>
          </reference>
          <reference field="5" count="1" selected="0">
            <x v="734"/>
          </reference>
          <reference field="6" count="1">
            <x v="97"/>
          </reference>
          <reference field="11" count="1" selected="0">
            <x v="5"/>
          </reference>
        </references>
      </pivotArea>
    </format>
    <format dxfId="22059">
      <pivotArea dataOnly="0" labelOnly="1" outline="0" fieldPosition="0">
        <references count="7">
          <reference field="1" count="1" selected="0">
            <x v="1"/>
          </reference>
          <reference field="2" count="1" selected="0">
            <x v="131"/>
          </reference>
          <reference field="3" count="1" selected="0">
            <x v="1"/>
          </reference>
          <reference field="4" count="1" selected="0">
            <x v="15"/>
          </reference>
          <reference field="5" count="1" selected="0">
            <x v="76"/>
          </reference>
          <reference field="6" count="1">
            <x v="146"/>
          </reference>
          <reference field="11" count="1" selected="0">
            <x v="5"/>
          </reference>
        </references>
      </pivotArea>
    </format>
    <format dxfId="22058">
      <pivotArea dataOnly="0" labelOnly="1" outline="0" fieldPosition="0">
        <references count="7">
          <reference field="1" count="1" selected="0">
            <x v="1"/>
          </reference>
          <reference field="2" count="1" selected="0">
            <x v="131"/>
          </reference>
          <reference field="3" count="1" selected="0">
            <x v="0"/>
          </reference>
          <reference field="4" count="1" selected="0">
            <x v="15"/>
          </reference>
          <reference field="5" count="1" selected="0">
            <x v="307"/>
          </reference>
          <reference field="6" count="1">
            <x v="80"/>
          </reference>
          <reference field="11" count="1" selected="0">
            <x v="5"/>
          </reference>
        </references>
      </pivotArea>
    </format>
    <format dxfId="22057">
      <pivotArea dataOnly="0" labelOnly="1" outline="0" fieldPosition="0">
        <references count="7">
          <reference field="1" count="1" selected="0">
            <x v="1"/>
          </reference>
          <reference field="2" count="1" selected="0">
            <x v="131"/>
          </reference>
          <reference field="3" count="1" selected="0">
            <x v="1"/>
          </reference>
          <reference field="4" count="1" selected="0">
            <x v="21"/>
          </reference>
          <reference field="5" count="1" selected="0">
            <x v="550"/>
          </reference>
          <reference field="6" count="1">
            <x v="144"/>
          </reference>
          <reference field="11" count="1" selected="0">
            <x v="5"/>
          </reference>
        </references>
      </pivotArea>
    </format>
    <format dxfId="22056">
      <pivotArea dataOnly="0" labelOnly="1" outline="0" fieldPosition="0">
        <references count="7">
          <reference field="1" count="1" selected="0">
            <x v="1"/>
          </reference>
          <reference field="2" count="1" selected="0">
            <x v="131"/>
          </reference>
          <reference field="3" count="1" selected="0">
            <x v="0"/>
          </reference>
          <reference field="4" count="1" selected="0">
            <x v="21"/>
          </reference>
          <reference field="5" count="1" selected="0">
            <x v="775"/>
          </reference>
          <reference field="6" count="1">
            <x v="82"/>
          </reference>
          <reference field="11" count="1" selected="0">
            <x v="5"/>
          </reference>
        </references>
      </pivotArea>
    </format>
    <format dxfId="22055">
      <pivotArea dataOnly="0" labelOnly="1" outline="0" fieldPosition="0">
        <references count="7">
          <reference field="1" count="1" selected="0">
            <x v="2"/>
          </reference>
          <reference field="2" count="1" selected="0">
            <x v="132"/>
          </reference>
          <reference field="3" count="1" selected="0">
            <x v="1"/>
          </reference>
          <reference field="4" count="1" selected="0">
            <x v="27"/>
          </reference>
          <reference field="5" count="1" selected="0">
            <x v="119"/>
          </reference>
          <reference field="6" count="1">
            <x v="166"/>
          </reference>
          <reference field="11" count="1" selected="0">
            <x v="5"/>
          </reference>
        </references>
      </pivotArea>
    </format>
    <format dxfId="22054">
      <pivotArea dataOnly="0" labelOnly="1" outline="0" fieldPosition="0">
        <references count="7">
          <reference field="1" count="1" selected="0">
            <x v="2"/>
          </reference>
          <reference field="2" count="1" selected="0">
            <x v="132"/>
          </reference>
          <reference field="3" count="1" selected="0">
            <x v="0"/>
          </reference>
          <reference field="4" count="1" selected="0">
            <x v="27"/>
          </reference>
          <reference field="5" count="1" selected="0">
            <x v="343"/>
          </reference>
          <reference field="6" count="1">
            <x v="60"/>
          </reference>
          <reference field="11" count="1" selected="0">
            <x v="5"/>
          </reference>
        </references>
      </pivotArea>
    </format>
    <format dxfId="22053">
      <pivotArea dataOnly="0" labelOnly="1" outline="0" fieldPosition="0">
        <references count="7">
          <reference field="1" count="1" selected="0">
            <x v="2"/>
          </reference>
          <reference field="2" count="1" selected="0">
            <x v="132"/>
          </reference>
          <reference field="3" count="1" selected="0">
            <x v="1"/>
          </reference>
          <reference field="4" count="1" selected="0">
            <x v="34"/>
          </reference>
          <reference field="5" count="1" selected="0">
            <x v="586"/>
          </reference>
          <reference field="6" count="1">
            <x v="168"/>
          </reference>
          <reference field="11" count="1" selected="0">
            <x v="5"/>
          </reference>
        </references>
      </pivotArea>
    </format>
    <format dxfId="22052">
      <pivotArea dataOnly="0" labelOnly="1" outline="0" fieldPosition="0">
        <references count="7">
          <reference field="1" count="1" selected="0">
            <x v="2"/>
          </reference>
          <reference field="2" count="1" selected="0">
            <x v="132"/>
          </reference>
          <reference field="3" count="1" selected="0">
            <x v="0"/>
          </reference>
          <reference field="4" count="1" selected="0">
            <x v="34"/>
          </reference>
          <reference field="5" count="1" selected="0">
            <x v="812"/>
          </reference>
          <reference field="6" count="1">
            <x v="59"/>
          </reference>
          <reference field="11" count="1" selected="0">
            <x v="5"/>
          </reference>
        </references>
      </pivotArea>
    </format>
    <format dxfId="22051">
      <pivotArea dataOnly="0" labelOnly="1" outline="0" fieldPosition="0">
        <references count="7">
          <reference field="1" count="1" selected="0">
            <x v="3"/>
          </reference>
          <reference field="2" count="1" selected="0">
            <x v="133"/>
          </reference>
          <reference field="3" count="1" selected="0">
            <x v="1"/>
          </reference>
          <reference field="4" count="1" selected="0">
            <x v="40"/>
          </reference>
          <reference field="5" count="1" selected="0">
            <x v="154"/>
          </reference>
          <reference field="6" count="1">
            <x v="189"/>
          </reference>
          <reference field="11" count="1" selected="0">
            <x v="5"/>
          </reference>
        </references>
      </pivotArea>
    </format>
    <format dxfId="22050">
      <pivotArea dataOnly="0" labelOnly="1" outline="0" fieldPosition="0">
        <references count="7">
          <reference field="1" count="1" selected="0">
            <x v="3"/>
          </reference>
          <reference field="2" count="1" selected="0">
            <x v="133"/>
          </reference>
          <reference field="3" count="1" selected="0">
            <x v="0"/>
          </reference>
          <reference field="4" count="1" selected="0">
            <x v="40"/>
          </reference>
          <reference field="5" count="1" selected="0">
            <x v="382"/>
          </reference>
          <reference field="6" count="1">
            <x v="40"/>
          </reference>
          <reference field="11" count="1" selected="0">
            <x v="5"/>
          </reference>
        </references>
      </pivotArea>
    </format>
    <format dxfId="22049">
      <pivotArea dataOnly="0" labelOnly="1" outline="0" fieldPosition="0">
        <references count="7">
          <reference field="1" count="1" selected="0">
            <x v="3"/>
          </reference>
          <reference field="2" count="1" selected="0">
            <x v="133"/>
          </reference>
          <reference field="3" count="1" selected="0">
            <x v="1"/>
          </reference>
          <reference field="4" count="1" selected="0">
            <x v="47"/>
          </reference>
          <reference field="5" count="1" selected="0">
            <x v="615"/>
          </reference>
          <reference field="6" count="1">
            <x v="191"/>
          </reference>
          <reference field="11" count="1" selected="0">
            <x v="5"/>
          </reference>
        </references>
      </pivotArea>
    </format>
    <format dxfId="22048">
      <pivotArea dataOnly="0" labelOnly="1" outline="0" fieldPosition="0">
        <references count="7">
          <reference field="1" count="1" selected="0">
            <x v="3"/>
          </reference>
          <reference field="2" count="1" selected="0">
            <x v="133"/>
          </reference>
          <reference field="3" count="1" selected="0">
            <x v="0"/>
          </reference>
          <reference field="4" count="1" selected="0">
            <x v="47"/>
          </reference>
          <reference field="5" count="1" selected="0">
            <x v="845"/>
          </reference>
          <reference field="6" count="1">
            <x v="36"/>
          </reference>
          <reference field="11" count="1" selected="0">
            <x v="5"/>
          </reference>
        </references>
      </pivotArea>
    </format>
    <format dxfId="22047">
      <pivotArea dataOnly="0" labelOnly="1" outline="0" fieldPosition="0">
        <references count="7">
          <reference field="1" count="1" selected="0">
            <x v="4"/>
          </reference>
          <reference field="2" count="1" selected="0">
            <x v="134"/>
          </reference>
          <reference field="3" count="1" selected="0">
            <x v="1"/>
          </reference>
          <reference field="4" count="1" selected="0">
            <x v="53"/>
          </reference>
          <reference field="5" count="1" selected="0">
            <x v="187"/>
          </reference>
          <reference field="6" count="1">
            <x v="207"/>
          </reference>
          <reference field="11" count="1" selected="0">
            <x v="5"/>
          </reference>
        </references>
      </pivotArea>
    </format>
    <format dxfId="22046">
      <pivotArea dataOnly="0" labelOnly="1" outline="0" fieldPosition="0">
        <references count="7">
          <reference field="1" count="1" selected="0">
            <x v="4"/>
          </reference>
          <reference field="2" count="1" selected="0">
            <x v="134"/>
          </reference>
          <reference field="3" count="1" selected="0">
            <x v="0"/>
          </reference>
          <reference field="4" count="1" selected="0">
            <x v="53"/>
          </reference>
          <reference field="5" count="1" selected="0">
            <x v="413"/>
          </reference>
          <reference field="6" count="1">
            <x v="236"/>
          </reference>
          <reference field="11" count="1" selected="0">
            <x v="5"/>
          </reference>
        </references>
      </pivotArea>
    </format>
    <format dxfId="22045">
      <pivotArea dataOnly="0" labelOnly="1" outline="0" fieldPosition="0">
        <references count="7">
          <reference field="1" count="1" selected="0">
            <x v="4"/>
          </reference>
          <reference field="2" count="1" selected="0">
            <x v="134"/>
          </reference>
          <reference field="3" count="1" selected="0">
            <x v="1"/>
          </reference>
          <reference field="4" count="1" selected="0">
            <x v="58"/>
          </reference>
          <reference field="5" count="1" selected="0">
            <x v="649"/>
          </reference>
          <reference field="6" count="1">
            <x v="233"/>
          </reference>
          <reference field="11" count="1" selected="0">
            <x v="5"/>
          </reference>
        </references>
      </pivotArea>
    </format>
    <format dxfId="22044">
      <pivotArea dataOnly="0" labelOnly="1" outline="0" fieldPosition="0">
        <references count="7">
          <reference field="1" count="1" selected="0">
            <x v="4"/>
          </reference>
          <reference field="2" count="1" selected="0">
            <x v="134"/>
          </reference>
          <reference field="3" count="1" selected="0">
            <x v="0"/>
          </reference>
          <reference field="4" count="1" selected="0">
            <x v="58"/>
          </reference>
          <reference field="5" count="1" selected="0">
            <x v="874"/>
          </reference>
          <reference field="6" count="1">
            <x v="18"/>
          </reference>
          <reference field="11" count="1" selected="0">
            <x v="5"/>
          </reference>
        </references>
      </pivotArea>
    </format>
    <format dxfId="22043">
      <pivotArea dataOnly="0" labelOnly="1" outline="0" fieldPosition="0">
        <references count="7">
          <reference field="1" count="1" selected="0">
            <x v="5"/>
          </reference>
          <reference field="2" count="1" selected="0">
            <x v="135"/>
          </reference>
          <reference field="3" count="1" selected="0">
            <x v="1"/>
          </reference>
          <reference field="4" count="1" selected="0">
            <x v="62"/>
          </reference>
          <reference field="5" count="1" selected="0">
            <x v="215"/>
          </reference>
          <reference field="6" count="1">
            <x v="218"/>
          </reference>
          <reference field="11" count="1" selected="0">
            <x v="5"/>
          </reference>
        </references>
      </pivotArea>
    </format>
    <format dxfId="22042">
      <pivotArea dataOnly="0" labelOnly="1" outline="0" fieldPosition="0">
        <references count="7">
          <reference field="1" count="1" selected="0">
            <x v="5"/>
          </reference>
          <reference field="2" count="1" selected="0">
            <x v="135"/>
          </reference>
          <reference field="3" count="1" selected="0">
            <x v="0"/>
          </reference>
          <reference field="4" count="1" selected="0">
            <x v="62"/>
          </reference>
          <reference field="5" count="1" selected="0">
            <x v="442"/>
          </reference>
          <reference field="6" count="1">
            <x v="14"/>
          </reference>
          <reference field="11" count="1" selected="0">
            <x v="5"/>
          </reference>
        </references>
      </pivotArea>
    </format>
    <format dxfId="22041">
      <pivotArea dataOnly="0" labelOnly="1" outline="0" fieldPosition="0">
        <references count="7">
          <reference field="1" count="1" selected="0">
            <x v="5"/>
          </reference>
          <reference field="2" count="1" selected="0">
            <x v="135"/>
          </reference>
          <reference field="3" count="1" selected="0">
            <x v="1"/>
          </reference>
          <reference field="4" count="1" selected="0">
            <x v="66"/>
          </reference>
          <reference field="5" count="1" selected="0">
            <x v="677"/>
          </reference>
          <reference field="6" count="1">
            <x v="219"/>
          </reference>
          <reference field="11" count="1" selected="0">
            <x v="5"/>
          </reference>
        </references>
      </pivotArea>
    </format>
    <format dxfId="22040">
      <pivotArea dataOnly="0" labelOnly="1" outline="0" fieldPosition="0">
        <references count="7">
          <reference field="1" count="1" selected="0">
            <x v="6"/>
          </reference>
          <reference field="2" count="1" selected="0">
            <x v="136"/>
          </reference>
          <reference field="3" count="1" selected="0">
            <x v="0"/>
          </reference>
          <reference field="4" count="1" selected="0">
            <x v="66"/>
          </reference>
          <reference field="5" count="1" selected="0">
            <x v="11"/>
          </reference>
          <reference field="6" count="1">
            <x v="7"/>
          </reference>
          <reference field="11" count="1" selected="0">
            <x v="5"/>
          </reference>
        </references>
      </pivotArea>
    </format>
    <format dxfId="22039">
      <pivotArea dataOnly="0" labelOnly="1" outline="0" fieldPosition="0">
        <references count="7">
          <reference field="1" count="1" selected="0">
            <x v="6"/>
          </reference>
          <reference field="2" count="1" selected="0">
            <x v="136"/>
          </reference>
          <reference field="3" count="1" selected="0">
            <x v="1"/>
          </reference>
          <reference field="4" count="1" selected="0">
            <x v="68"/>
          </reference>
          <reference field="5" count="1" selected="0">
            <x v="242"/>
          </reference>
          <reference field="6" count="1">
            <x v="223"/>
          </reference>
          <reference field="11" count="1" selected="0">
            <x v="5"/>
          </reference>
        </references>
      </pivotArea>
    </format>
    <format dxfId="22038">
      <pivotArea dataOnly="0" labelOnly="1" outline="0" fieldPosition="0">
        <references count="7">
          <reference field="1" count="1" selected="0">
            <x v="6"/>
          </reference>
          <reference field="2" count="1" selected="0">
            <x v="136"/>
          </reference>
          <reference field="3" count="1" selected="0">
            <x v="0"/>
          </reference>
          <reference field="4" count="1" selected="0">
            <x v="68"/>
          </reference>
          <reference field="5" count="1" selected="0">
            <x v="469"/>
          </reference>
          <reference field="6" count="1">
            <x v="286"/>
          </reference>
          <reference field="11" count="1" selected="0">
            <x v="5"/>
          </reference>
        </references>
      </pivotArea>
    </format>
    <format dxfId="22037">
      <pivotArea dataOnly="0" labelOnly="1" outline="0" fieldPosition="0">
        <references count="7">
          <reference field="1" count="1" selected="0">
            <x v="6"/>
          </reference>
          <reference field="2" count="1" selected="0">
            <x v="136"/>
          </reference>
          <reference field="3" count="1" selected="0">
            <x v="1"/>
          </reference>
          <reference field="4" count="1" selected="0">
            <x v="69"/>
          </reference>
          <reference field="5" count="1" selected="0">
            <x v="702"/>
          </reference>
          <reference field="6" count="1">
            <x v="264"/>
          </reference>
          <reference field="11" count="1" selected="0">
            <x v="5"/>
          </reference>
        </references>
      </pivotArea>
    </format>
    <format dxfId="22036">
      <pivotArea dataOnly="0" labelOnly="1" outline="0" fieldPosition="0">
        <references count="7">
          <reference field="1" count="1" selected="0">
            <x v="0"/>
          </reference>
          <reference field="2" count="1" selected="0">
            <x v="137"/>
          </reference>
          <reference field="3" count="1" selected="0">
            <x v="0"/>
          </reference>
          <reference field="4" count="1" selected="0">
            <x v="69"/>
          </reference>
          <reference field="5" count="1" selected="0">
            <x v="40"/>
          </reference>
          <reference field="6" count="1">
            <x v="250"/>
          </reference>
          <reference field="11" count="1" selected="0">
            <x v="5"/>
          </reference>
        </references>
      </pivotArea>
    </format>
    <format dxfId="22035">
      <pivotArea dataOnly="0" labelOnly="1" outline="0" fieldPosition="0">
        <references count="7">
          <reference field="1" count="1" selected="0">
            <x v="0"/>
          </reference>
          <reference field="2" count="1" selected="0">
            <x v="137"/>
          </reference>
          <reference field="3" count="1" selected="0">
            <x v="1"/>
          </reference>
          <reference field="4" count="1" selected="0">
            <x v="69"/>
          </reference>
          <reference field="5" count="1" selected="0">
            <x v="273"/>
          </reference>
          <reference field="6" count="1">
            <x v="302"/>
          </reference>
          <reference field="11" count="1" selected="0">
            <x v="5"/>
          </reference>
        </references>
      </pivotArea>
    </format>
    <format dxfId="22034">
      <pivotArea dataOnly="0" labelOnly="1" outline="0" fieldPosition="0">
        <references count="7">
          <reference field="1" count="1" selected="0">
            <x v="0"/>
          </reference>
          <reference field="2" count="1" selected="0">
            <x v="137"/>
          </reference>
          <reference field="3" count="1" selected="0">
            <x v="0"/>
          </reference>
          <reference field="4" count="1" selected="0">
            <x v="69"/>
          </reference>
          <reference field="5" count="1" selected="0">
            <x v="497"/>
          </reference>
          <reference field="6" count="1">
            <x v="11"/>
          </reference>
          <reference field="11" count="1" selected="0">
            <x v="5"/>
          </reference>
        </references>
      </pivotArea>
    </format>
    <format dxfId="22033">
      <pivotArea dataOnly="0" labelOnly="1" outline="0" fieldPosition="0">
        <references count="7">
          <reference field="1" count="1" selected="0">
            <x v="0"/>
          </reference>
          <reference field="2" count="1" selected="0">
            <x v="137"/>
          </reference>
          <reference field="3" count="1" selected="0">
            <x v="1"/>
          </reference>
          <reference field="4" count="1" selected="0">
            <x v="67"/>
          </reference>
          <reference field="5" count="1" selected="0">
            <x v="732"/>
          </reference>
          <reference field="6" count="1">
            <x v="264"/>
          </reference>
          <reference field="11" count="1" selected="0">
            <x v="5"/>
          </reference>
        </references>
      </pivotArea>
    </format>
    <format dxfId="22032">
      <pivotArea dataOnly="0" labelOnly="1" outline="0" fieldPosition="0">
        <references count="7">
          <reference field="1" count="1" selected="0">
            <x v="1"/>
          </reference>
          <reference field="2" count="1" selected="0">
            <x v="138"/>
          </reference>
          <reference field="3" count="1" selected="0">
            <x v="0"/>
          </reference>
          <reference field="4" count="1" selected="0">
            <x v="67"/>
          </reference>
          <reference field="5" count="1" selected="0">
            <x v="67"/>
          </reference>
          <reference field="6" count="1">
            <x v="255"/>
          </reference>
          <reference field="11" count="1" selected="0">
            <x v="5"/>
          </reference>
        </references>
      </pivotArea>
    </format>
    <format dxfId="22031">
      <pivotArea dataOnly="0" labelOnly="1" outline="0" fieldPosition="0">
        <references count="7">
          <reference field="1" count="1" selected="0">
            <x v="1"/>
          </reference>
          <reference field="2" count="1" selected="0">
            <x v="138"/>
          </reference>
          <reference field="3" count="1" selected="0">
            <x v="1"/>
          </reference>
          <reference field="4" count="1" selected="0">
            <x v="65"/>
          </reference>
          <reference field="5" count="1" selected="0">
            <x v="298"/>
          </reference>
          <reference field="6" count="1">
            <x v="214"/>
          </reference>
          <reference field="11" count="1" selected="0">
            <x v="5"/>
          </reference>
        </references>
      </pivotArea>
    </format>
    <format dxfId="22030">
      <pivotArea dataOnly="0" labelOnly="1" outline="0" fieldPosition="0">
        <references count="7">
          <reference field="1" count="1" selected="0">
            <x v="1"/>
          </reference>
          <reference field="2" count="1" selected="0">
            <x v="138"/>
          </reference>
          <reference field="3" count="1" selected="0">
            <x v="0"/>
          </reference>
          <reference field="4" count="1" selected="0">
            <x v="65"/>
          </reference>
          <reference field="5" count="1" selected="0">
            <x v="524"/>
          </reference>
          <reference field="6" count="1">
            <x v="19"/>
          </reference>
          <reference field="11" count="1" selected="0">
            <x v="5"/>
          </reference>
        </references>
      </pivotArea>
    </format>
    <format dxfId="22029">
      <pivotArea dataOnly="0" labelOnly="1" outline="0" fieldPosition="0">
        <references count="7">
          <reference field="1" count="1" selected="0">
            <x v="1"/>
          </reference>
          <reference field="2" count="1" selected="0">
            <x v="138"/>
          </reference>
          <reference field="3" count="1" selected="0">
            <x v="1"/>
          </reference>
          <reference field="4" count="1" selected="0">
            <x v="61"/>
          </reference>
          <reference field="5" count="1" selected="0">
            <x v="760"/>
          </reference>
          <reference field="6" count="1">
            <x v="219"/>
          </reference>
          <reference field="11" count="1" selected="0">
            <x v="5"/>
          </reference>
        </references>
      </pivotArea>
    </format>
    <format dxfId="22028">
      <pivotArea dataOnly="0" labelOnly="1" outline="0" fieldPosition="0">
        <references count="7">
          <reference field="1" count="1" selected="0">
            <x v="2"/>
          </reference>
          <reference field="2" count="1" selected="0">
            <x v="139"/>
          </reference>
          <reference field="3" count="1" selected="0">
            <x v="0"/>
          </reference>
          <reference field="4" count="1" selected="0">
            <x v="61"/>
          </reference>
          <reference field="5" count="1" selected="0">
            <x v="95"/>
          </reference>
          <reference field="6" count="1">
            <x v="8"/>
          </reference>
          <reference field="11" count="1" selected="0">
            <x v="5"/>
          </reference>
        </references>
      </pivotArea>
    </format>
    <format dxfId="22027">
      <pivotArea dataOnly="0" labelOnly="1" outline="0" fieldPosition="0">
        <references count="7">
          <reference field="1" count="1" selected="0">
            <x v="2"/>
          </reference>
          <reference field="2" count="1" selected="0">
            <x v="139"/>
          </reference>
          <reference field="3" count="1" selected="0">
            <x v="1"/>
          </reference>
          <reference field="4" count="1" selected="0">
            <x v="57"/>
          </reference>
          <reference field="5" count="1" selected="0">
            <x v="329"/>
          </reference>
          <reference field="6" count="1">
            <x v="199"/>
          </reference>
          <reference field="11" count="1" selected="0">
            <x v="5"/>
          </reference>
        </references>
      </pivotArea>
    </format>
    <format dxfId="22026">
      <pivotArea dataOnly="0" labelOnly="1" outline="0" fieldPosition="0">
        <references count="7">
          <reference field="1" count="1" selected="0">
            <x v="2"/>
          </reference>
          <reference field="2" count="1" selected="0">
            <x v="139"/>
          </reference>
          <reference field="3" count="1" selected="0">
            <x v="0"/>
          </reference>
          <reference field="4" count="1" selected="0">
            <x v="57"/>
          </reference>
          <reference field="5" count="1" selected="0">
            <x v="553"/>
          </reference>
          <reference field="6" count="1">
            <x v="32"/>
          </reference>
          <reference field="11" count="1" selected="0">
            <x v="5"/>
          </reference>
        </references>
      </pivotArea>
    </format>
    <format dxfId="22025">
      <pivotArea dataOnly="0" labelOnly="1" outline="0" fieldPosition="0">
        <references count="7">
          <reference field="1" count="1" selected="0">
            <x v="2"/>
          </reference>
          <reference field="2" count="1" selected="0">
            <x v="139"/>
          </reference>
          <reference field="3" count="1" selected="0">
            <x v="1"/>
          </reference>
          <reference field="4" count="1" selected="0">
            <x v="51"/>
          </reference>
          <reference field="5" count="1" selected="0">
            <x v="790"/>
          </reference>
          <reference field="6" count="1">
            <x v="207"/>
          </reference>
          <reference field="11" count="1" selected="0">
            <x v="5"/>
          </reference>
        </references>
      </pivotArea>
    </format>
    <format dxfId="22024">
      <pivotArea dataOnly="0" labelOnly="1" outline="0" fieldPosition="0">
        <references count="7">
          <reference field="1" count="1" selected="0">
            <x v="3"/>
          </reference>
          <reference field="2" count="1" selected="0">
            <x v="140"/>
          </reference>
          <reference field="3" count="1" selected="0">
            <x v="0"/>
          </reference>
          <reference field="4" count="1" selected="0">
            <x v="51"/>
          </reference>
          <reference field="5" count="1" selected="0">
            <x v="129"/>
          </reference>
          <reference field="6" count="1">
            <x v="20"/>
          </reference>
          <reference field="11" count="1" selected="0">
            <x v="5"/>
          </reference>
        </references>
      </pivotArea>
    </format>
    <format dxfId="22023">
      <pivotArea dataOnly="0" labelOnly="1" outline="0" fieldPosition="0">
        <references count="7">
          <reference field="1" count="1" selected="0">
            <x v="3"/>
          </reference>
          <reference field="2" count="1" selected="0">
            <x v="140"/>
          </reference>
          <reference field="3" count="1" selected="0">
            <x v="1"/>
          </reference>
          <reference field="4" count="1" selected="0">
            <x v="46"/>
          </reference>
          <reference field="5" count="1" selected="0">
            <x v="365"/>
          </reference>
          <reference field="6" count="1">
            <x v="177"/>
          </reference>
          <reference field="11" count="1" selected="0">
            <x v="5"/>
          </reference>
        </references>
      </pivotArea>
    </format>
    <format dxfId="22022">
      <pivotArea dataOnly="0" labelOnly="1" outline="0" fieldPosition="0">
        <references count="7">
          <reference field="1" count="1" selected="0">
            <x v="3"/>
          </reference>
          <reference field="2" count="1" selected="0">
            <x v="140"/>
          </reference>
          <reference field="3" count="1" selected="0">
            <x v="0"/>
          </reference>
          <reference field="4" count="1" selected="0">
            <x v="46"/>
          </reference>
          <reference field="5" count="1" selected="0">
            <x v="584"/>
          </reference>
          <reference field="6" count="1">
            <x v="50"/>
          </reference>
          <reference field="11" count="1" selected="0">
            <x v="5"/>
          </reference>
        </references>
      </pivotArea>
    </format>
    <format dxfId="22021">
      <pivotArea dataOnly="0" labelOnly="1" outline="0" fieldPosition="0">
        <references count="7">
          <reference field="1" count="1" selected="0">
            <x v="3"/>
          </reference>
          <reference field="2" count="1" selected="0">
            <x v="140"/>
          </reference>
          <reference field="3" count="1" selected="0">
            <x v="1"/>
          </reference>
          <reference field="4" count="1" selected="0">
            <x v="40"/>
          </reference>
          <reference field="5" count="1" selected="0">
            <x v="829"/>
          </reference>
          <reference field="6" count="1">
            <x v="189"/>
          </reference>
          <reference field="11" count="1" selected="0">
            <x v="5"/>
          </reference>
        </references>
      </pivotArea>
    </format>
    <format dxfId="22020">
      <pivotArea dataOnly="0" labelOnly="1" outline="0" fieldPosition="0">
        <references count="7">
          <reference field="1" count="1" selected="0">
            <x v="4"/>
          </reference>
          <reference field="2" count="1" selected="0">
            <x v="141"/>
          </reference>
          <reference field="3" count="1" selected="0">
            <x v="0"/>
          </reference>
          <reference field="4" count="1" selected="0">
            <x v="40"/>
          </reference>
          <reference field="5" count="1" selected="0">
            <x v="159"/>
          </reference>
          <reference field="6" count="1">
            <x v="39"/>
          </reference>
          <reference field="11" count="1" selected="0">
            <x v="5"/>
          </reference>
        </references>
      </pivotArea>
    </format>
    <format dxfId="22019">
      <pivotArea dataOnly="0" labelOnly="1" outline="0" fieldPosition="0">
        <references count="7">
          <reference field="1" count="1" selected="0">
            <x v="4"/>
          </reference>
          <reference field="2" count="1" selected="0">
            <x v="141"/>
          </reference>
          <reference field="3" count="1" selected="0">
            <x v="1"/>
          </reference>
          <reference field="4" count="1" selected="0">
            <x v="34"/>
          </reference>
          <reference field="5" count="1" selected="0">
            <x v="404"/>
          </reference>
          <reference field="6" count="1">
            <x v="274"/>
          </reference>
          <reference field="11" count="1" selected="0">
            <x v="5"/>
          </reference>
        </references>
      </pivotArea>
    </format>
    <format dxfId="22018">
      <pivotArea dataOnly="0" labelOnly="1" outline="0" fieldPosition="0">
        <references count="7">
          <reference field="1" count="1" selected="0">
            <x v="4"/>
          </reference>
          <reference field="2" count="1" selected="0">
            <x v="141"/>
          </reference>
          <reference field="3" count="1" selected="0">
            <x v="0"/>
          </reference>
          <reference field="4" count="1" selected="0">
            <x v="34"/>
          </reference>
          <reference field="5" count="1" selected="0">
            <x v="617"/>
          </reference>
          <reference field="6" count="1">
            <x v="68"/>
          </reference>
          <reference field="11" count="1" selected="0">
            <x v="5"/>
          </reference>
        </references>
      </pivotArea>
    </format>
    <format dxfId="22017">
      <pivotArea dataOnly="0" labelOnly="1" outline="0" fieldPosition="0">
        <references count="7">
          <reference field="1" count="1" selected="0">
            <x v="4"/>
          </reference>
          <reference field="2" count="1" selected="0">
            <x v="141"/>
          </reference>
          <reference field="3" count="1" selected="0">
            <x v="1"/>
          </reference>
          <reference field="4" count="1" selected="0">
            <x v="29"/>
          </reference>
          <reference field="5" count="1" selected="0">
            <x v="869"/>
          </reference>
          <reference field="6" count="1">
            <x v="171"/>
          </reference>
          <reference field="11" count="1" selected="0">
            <x v="5"/>
          </reference>
        </references>
      </pivotArea>
    </format>
    <format dxfId="22016">
      <pivotArea dataOnly="0" labelOnly="1" outline="0" fieldPosition="0">
        <references count="7">
          <reference field="1" count="1" selected="0">
            <x v="5"/>
          </reference>
          <reference field="2" count="1" selected="0">
            <x v="142"/>
          </reference>
          <reference field="3" count="1" selected="0">
            <x v="0"/>
          </reference>
          <reference field="4" count="1" selected="0">
            <x v="29"/>
          </reference>
          <reference field="5" count="1" selected="0">
            <x v="200"/>
          </reference>
          <reference field="6" count="1">
            <x v="58"/>
          </reference>
          <reference field="11" count="1" selected="0">
            <x v="5"/>
          </reference>
        </references>
      </pivotArea>
    </format>
    <format dxfId="22015">
      <pivotArea dataOnly="0" labelOnly="1" outline="0" fieldPosition="0">
        <references count="7">
          <reference field="1" count="1" selected="0">
            <x v="5"/>
          </reference>
          <reference field="2" count="1" selected="0">
            <x v="142"/>
          </reference>
          <reference field="3" count="1" selected="0">
            <x v="1"/>
          </reference>
          <reference field="4" count="1" selected="0">
            <x v="25"/>
          </reference>
          <reference field="5" count="1" selected="0">
            <x v="445"/>
          </reference>
          <reference field="6" count="1">
            <x v="140"/>
          </reference>
          <reference field="11" count="1" selected="0">
            <x v="5"/>
          </reference>
        </references>
      </pivotArea>
    </format>
    <format dxfId="22014">
      <pivotArea dataOnly="0" labelOnly="1" outline="0" fieldPosition="0">
        <references count="7">
          <reference field="1" count="1" selected="0">
            <x v="5"/>
          </reference>
          <reference field="2" count="1" selected="0">
            <x v="142"/>
          </reference>
          <reference field="3" count="1" selected="0">
            <x v="0"/>
          </reference>
          <reference field="4" count="1" selected="0">
            <x v="25"/>
          </reference>
          <reference field="5" count="1" selected="0">
            <x v="659"/>
          </reference>
          <reference field="6" count="1">
            <x v="82"/>
          </reference>
          <reference field="11" count="1" selected="0">
            <x v="5"/>
          </reference>
        </references>
      </pivotArea>
    </format>
    <format dxfId="22013">
      <pivotArea dataOnly="0" labelOnly="1" outline="0" fieldPosition="0">
        <references count="7">
          <reference field="1" count="1" selected="0">
            <x v="6"/>
          </reference>
          <reference field="2" count="1" selected="0">
            <x v="143"/>
          </reference>
          <reference field="3" count="1" selected="0">
            <x v="1"/>
          </reference>
          <reference field="4" count="1" selected="0">
            <x v="22"/>
          </reference>
          <reference field="5" count="1" selected="0">
            <x v="14"/>
          </reference>
          <reference field="6" count="1">
            <x v="158"/>
          </reference>
          <reference field="11" count="1" selected="0">
            <x v="5"/>
          </reference>
        </references>
      </pivotArea>
    </format>
    <format dxfId="22012">
      <pivotArea dataOnly="0" labelOnly="1" outline="0" fieldPosition="0">
        <references count="7">
          <reference field="1" count="1" selected="0">
            <x v="6"/>
          </reference>
          <reference field="2" count="1" selected="0">
            <x v="143"/>
          </reference>
          <reference field="3" count="1" selected="0">
            <x v="0"/>
          </reference>
          <reference field="4" count="1" selected="0">
            <x v="22"/>
          </reference>
          <reference field="5" count="1" selected="0">
            <x v="236"/>
          </reference>
          <reference field="6" count="1">
            <x v="70"/>
          </reference>
          <reference field="11" count="1" selected="0">
            <x v="5"/>
          </reference>
        </references>
      </pivotArea>
    </format>
    <format dxfId="22011">
      <pivotArea dataOnly="0" labelOnly="1" outline="0" fieldPosition="0">
        <references count="7">
          <reference field="1" count="1" selected="0">
            <x v="6"/>
          </reference>
          <reference field="2" count="1" selected="0">
            <x v="143"/>
          </reference>
          <reference field="3" count="1" selected="0">
            <x v="1"/>
          </reference>
          <reference field="4" count="1" selected="0">
            <x v="21"/>
          </reference>
          <reference field="5" count="1" selected="0">
            <x v="485"/>
          </reference>
          <reference field="6" count="1">
            <x v="136"/>
          </reference>
          <reference field="11" count="1" selected="0">
            <x v="5"/>
          </reference>
        </references>
      </pivotArea>
    </format>
    <format dxfId="22010">
      <pivotArea dataOnly="0" labelOnly="1" outline="0" fieldPosition="0">
        <references count="7">
          <reference field="1" count="1" selected="0">
            <x v="6"/>
          </reference>
          <reference field="2" count="1" selected="0">
            <x v="143"/>
          </reference>
          <reference field="3" count="1" selected="0">
            <x v="0"/>
          </reference>
          <reference field="4" count="1" selected="0">
            <x v="21"/>
          </reference>
          <reference field="5" count="1" selected="0">
            <x v="700"/>
          </reference>
          <reference field="6" count="1">
            <x v="85"/>
          </reference>
          <reference field="11" count="1" selected="0">
            <x v="5"/>
          </reference>
        </references>
      </pivotArea>
    </format>
    <format dxfId="22009">
      <pivotArea dataOnly="0" labelOnly="1" outline="0" fieldPosition="0">
        <references count="7">
          <reference field="1" count="1" selected="0">
            <x v="0"/>
          </reference>
          <reference field="2" count="1" selected="0">
            <x v="144"/>
          </reference>
          <reference field="3" count="1" selected="0">
            <x v="1"/>
          </reference>
          <reference field="4" count="1" selected="0">
            <x v="20"/>
          </reference>
          <reference field="5" count="1" selected="0">
            <x v="56"/>
          </reference>
          <reference field="6" count="1">
            <x v="153"/>
          </reference>
          <reference field="11" count="1" selected="0">
            <x v="5"/>
          </reference>
        </references>
      </pivotArea>
    </format>
    <format dxfId="22008">
      <pivotArea dataOnly="0" labelOnly="1" outline="0" fieldPosition="0">
        <references count="7">
          <reference field="1" count="1" selected="0">
            <x v="0"/>
          </reference>
          <reference field="2" count="1" selected="0">
            <x v="144"/>
          </reference>
          <reference field="3" count="1" selected="0">
            <x v="0"/>
          </reference>
          <reference field="4" count="1" selected="0">
            <x v="20"/>
          </reference>
          <reference field="5" count="1" selected="0">
            <x v="281"/>
          </reference>
          <reference field="6" count="1">
            <x v="73"/>
          </reference>
          <reference field="11" count="1" selected="0">
            <x v="5"/>
          </reference>
        </references>
      </pivotArea>
    </format>
    <format dxfId="22007">
      <pivotArea dataOnly="0" labelOnly="1" outline="0" fieldPosition="0">
        <references count="7">
          <reference field="1" count="1" selected="0">
            <x v="0"/>
          </reference>
          <reference field="2" count="1" selected="0">
            <x v="144"/>
          </reference>
          <reference field="3" count="1" selected="0">
            <x v="1"/>
          </reference>
          <reference field="4" count="1" selected="0">
            <x v="21"/>
          </reference>
          <reference field="5" count="1" selected="0">
            <x v="525"/>
          </reference>
          <reference field="6" count="1">
            <x v="139"/>
          </reference>
          <reference field="11" count="1" selected="0">
            <x v="5"/>
          </reference>
        </references>
      </pivotArea>
    </format>
    <format dxfId="22006">
      <pivotArea dataOnly="0" labelOnly="1" outline="0" fieldPosition="0">
        <references count="7">
          <reference field="1" count="1" selected="0">
            <x v="0"/>
          </reference>
          <reference field="2" count="1" selected="0">
            <x v="144"/>
          </reference>
          <reference field="3" count="1" selected="0">
            <x v="0"/>
          </reference>
          <reference field="4" count="1" selected="0">
            <x v="21"/>
          </reference>
          <reference field="5" count="1" selected="0">
            <x v="743"/>
          </reference>
          <reference field="6" count="1">
            <x v="81"/>
          </reference>
          <reference field="11" count="1" selected="0">
            <x v="5"/>
          </reference>
        </references>
      </pivotArea>
    </format>
    <format dxfId="22005">
      <pivotArea dataOnly="0" labelOnly="1" outline="0" fieldPosition="0">
        <references count="7">
          <reference field="1" count="1" selected="0">
            <x v="1"/>
          </reference>
          <reference field="2" count="1" selected="0">
            <x v="145"/>
          </reference>
          <reference field="3" count="1" selected="0">
            <x v="1"/>
          </reference>
          <reference field="4" count="1" selected="0">
            <x v="23"/>
          </reference>
          <reference field="5" count="1" selected="0">
            <x v="94"/>
          </reference>
          <reference field="6" count="1">
            <x v="274"/>
          </reference>
          <reference field="11" count="1" selected="0">
            <x v="5"/>
          </reference>
        </references>
      </pivotArea>
    </format>
    <format dxfId="22004">
      <pivotArea dataOnly="0" labelOnly="1" outline="0" fieldPosition="0">
        <references count="7">
          <reference field="1" count="1" selected="0">
            <x v="1"/>
          </reference>
          <reference field="2" count="1" selected="0">
            <x v="145"/>
          </reference>
          <reference field="3" count="1" selected="0">
            <x v="0"/>
          </reference>
          <reference field="4" count="1" selected="0">
            <x v="23"/>
          </reference>
          <reference field="5" count="1" selected="0">
            <x v="318"/>
          </reference>
          <reference field="6" count="1">
            <x v="69"/>
          </reference>
          <reference field="11" count="1" selected="0">
            <x v="5"/>
          </reference>
        </references>
      </pivotArea>
    </format>
    <format dxfId="22003">
      <pivotArea dataOnly="0" labelOnly="1" outline="0" fieldPosition="0">
        <references count="7">
          <reference field="1" count="1" selected="0">
            <x v="1"/>
          </reference>
          <reference field="2" count="1" selected="0">
            <x v="145"/>
          </reference>
          <reference field="3" count="1" selected="0">
            <x v="1"/>
          </reference>
          <reference field="4" count="1" selected="0">
            <x v="25"/>
          </reference>
          <reference field="5" count="1" selected="0">
            <x v="564"/>
          </reference>
          <reference field="6" count="1">
            <x v="148"/>
          </reference>
          <reference field="11" count="1" selected="0">
            <x v="5"/>
          </reference>
        </references>
      </pivotArea>
    </format>
    <format dxfId="22002">
      <pivotArea dataOnly="0" labelOnly="1" outline="0" fieldPosition="0">
        <references count="7">
          <reference field="1" count="1" selected="0">
            <x v="1"/>
          </reference>
          <reference field="2" count="1" selected="0">
            <x v="145"/>
          </reference>
          <reference field="3" count="1" selected="0">
            <x v="0"/>
          </reference>
          <reference field="4" count="1" selected="0">
            <x v="25"/>
          </reference>
          <reference field="5" count="1" selected="0">
            <x v="782"/>
          </reference>
          <reference field="6" count="1">
            <x v="71"/>
          </reference>
          <reference field="11" count="1" selected="0">
            <x v="5"/>
          </reference>
        </references>
      </pivotArea>
    </format>
    <format dxfId="22001">
      <pivotArea dataOnly="0" labelOnly="1" outline="0" fieldPosition="0">
        <references count="7">
          <reference field="1" count="1" selected="0">
            <x v="2"/>
          </reference>
          <reference field="2" count="1" selected="0">
            <x v="146"/>
          </reference>
          <reference field="3" count="1" selected="0">
            <x v="1"/>
          </reference>
          <reference field="4" count="1" selected="0">
            <x v="27"/>
          </reference>
          <reference field="5" count="1" selected="0">
            <x v="135"/>
          </reference>
          <reference field="6" count="1">
            <x v="158"/>
          </reference>
          <reference field="11" count="1" selected="0">
            <x v="5"/>
          </reference>
        </references>
      </pivotArea>
    </format>
    <format dxfId="22000">
      <pivotArea dataOnly="0" labelOnly="1" outline="0" fieldPosition="0">
        <references count="7">
          <reference field="1" count="1" selected="0">
            <x v="2"/>
          </reference>
          <reference field="2" count="1" selected="0">
            <x v="146"/>
          </reference>
          <reference field="3" count="1" selected="0">
            <x v="0"/>
          </reference>
          <reference field="4" count="1" selected="0">
            <x v="27"/>
          </reference>
          <reference field="5" count="1" selected="0">
            <x v="354"/>
          </reference>
          <reference field="6" count="1">
            <x v="62"/>
          </reference>
          <reference field="11" count="1" selected="0">
            <x v="5"/>
          </reference>
        </references>
      </pivotArea>
    </format>
    <format dxfId="21999">
      <pivotArea dataOnly="0" labelOnly="1" outline="0" fieldPosition="0">
        <references count="7">
          <reference field="1" count="1" selected="0">
            <x v="2"/>
          </reference>
          <reference field="2" count="1" selected="0">
            <x v="146"/>
          </reference>
          <reference field="3" count="1" selected="0">
            <x v="1"/>
          </reference>
          <reference field="4" count="1" selected="0">
            <x v="30"/>
          </reference>
          <reference field="5" count="1" selected="0">
            <x v="597"/>
          </reference>
          <reference field="6" count="1">
            <x v="159"/>
          </reference>
          <reference field="11" count="1" selected="0">
            <x v="5"/>
          </reference>
        </references>
      </pivotArea>
    </format>
    <format dxfId="21998">
      <pivotArea dataOnly="0" labelOnly="1" outline="0" fieldPosition="0">
        <references count="7">
          <reference field="1" count="1" selected="0">
            <x v="2"/>
          </reference>
          <reference field="2" count="1" selected="0">
            <x v="146"/>
          </reference>
          <reference field="3" count="1" selected="0">
            <x v="0"/>
          </reference>
          <reference field="4" count="1" selected="0">
            <x v="30"/>
          </reference>
          <reference field="5" count="1" selected="0">
            <x v="818"/>
          </reference>
          <reference field="6" count="1">
            <x v="62"/>
          </reference>
          <reference field="11" count="1" selected="0">
            <x v="5"/>
          </reference>
        </references>
      </pivotArea>
    </format>
    <format dxfId="21997">
      <pivotArea dataOnly="0" labelOnly="1" outline="0" fieldPosition="0">
        <references count="7">
          <reference field="1" count="1" selected="0">
            <x v="3"/>
          </reference>
          <reference field="2" count="1" selected="0">
            <x v="147"/>
          </reference>
          <reference field="3" count="1" selected="0">
            <x v="1"/>
          </reference>
          <reference field="4" count="1" selected="0">
            <x v="32"/>
          </reference>
          <reference field="5" count="1" selected="0">
            <x v="164"/>
          </reference>
          <reference field="6" count="1">
            <x v="165"/>
          </reference>
          <reference field="11" count="1" selected="0">
            <x v="5"/>
          </reference>
        </references>
      </pivotArea>
    </format>
    <format dxfId="21996">
      <pivotArea dataOnly="0" labelOnly="1" outline="0" fieldPosition="0">
        <references count="7">
          <reference field="1" count="1" selected="0">
            <x v="3"/>
          </reference>
          <reference field="2" count="1" selected="0">
            <x v="147"/>
          </reference>
          <reference field="3" count="1" selected="0">
            <x v="0"/>
          </reference>
          <reference field="4" count="1" selected="0">
            <x v="32"/>
          </reference>
          <reference field="5" count="1" selected="0">
            <x v="387"/>
          </reference>
          <reference field="6" count="1">
            <x v="56"/>
          </reference>
          <reference field="11" count="1" selected="0">
            <x v="5"/>
          </reference>
        </references>
      </pivotArea>
    </format>
    <format dxfId="21995">
      <pivotArea dataOnly="0" labelOnly="1" outline="0" fieldPosition="0">
        <references count="7">
          <reference field="1" count="1" selected="0">
            <x v="3"/>
          </reference>
          <reference field="2" count="1" selected="0">
            <x v="147"/>
          </reference>
          <reference field="3" count="1" selected="0">
            <x v="1"/>
          </reference>
          <reference field="4" count="1" selected="0">
            <x v="35"/>
          </reference>
          <reference field="5" count="1" selected="0">
            <x v="622"/>
          </reference>
          <reference field="6" count="1">
            <x v="170"/>
          </reference>
          <reference field="11" count="1" selected="0">
            <x v="5"/>
          </reference>
        </references>
      </pivotArea>
    </format>
    <format dxfId="21994">
      <pivotArea dataOnly="0" labelOnly="1" outline="0" fieldPosition="0">
        <references count="7">
          <reference field="1" count="1" selected="0">
            <x v="3"/>
          </reference>
          <reference field="2" count="1" selected="0">
            <x v="147"/>
          </reference>
          <reference field="3" count="1" selected="0">
            <x v="0"/>
          </reference>
          <reference field="4" count="1" selected="0">
            <x v="35"/>
          </reference>
          <reference field="5" count="1" selected="0">
            <x v="847"/>
          </reference>
          <reference field="6" count="1">
            <x v="54"/>
          </reference>
          <reference field="11" count="1" selected="0">
            <x v="5"/>
          </reference>
        </references>
      </pivotArea>
    </format>
    <format dxfId="21993">
      <pivotArea dataOnly="0" labelOnly="1" outline="0" fieldPosition="0">
        <references count="7">
          <reference field="1" count="1" selected="0">
            <x v="4"/>
          </reference>
          <reference field="2" count="1" selected="0">
            <x v="148"/>
          </reference>
          <reference field="3" count="1" selected="0">
            <x v="1"/>
          </reference>
          <reference field="4" count="1" selected="0">
            <x v="37"/>
          </reference>
          <reference field="5" count="1" selected="0">
            <x v="192"/>
          </reference>
          <reference field="6" count="1">
            <x v="170"/>
          </reference>
          <reference field="11" count="1" selected="0">
            <x v="5"/>
          </reference>
        </references>
      </pivotArea>
    </format>
    <format dxfId="21992">
      <pivotArea dataOnly="0" labelOnly="1" outline="0" fieldPosition="0">
        <references count="7">
          <reference field="1" count="1" selected="0">
            <x v="4"/>
          </reference>
          <reference field="2" count="1" selected="0">
            <x v="148"/>
          </reference>
          <reference field="3" count="1" selected="0">
            <x v="0"/>
          </reference>
          <reference field="4" count="1" selected="0">
            <x v="37"/>
          </reference>
          <reference field="5" count="1" selected="0">
            <x v="412"/>
          </reference>
          <reference field="6" count="1">
            <x v="52"/>
          </reference>
          <reference field="11" count="1" selected="0">
            <x v="5"/>
          </reference>
        </references>
      </pivotArea>
    </format>
    <format dxfId="21991">
      <pivotArea dataOnly="0" labelOnly="1" outline="0" fieldPosition="0">
        <references count="7">
          <reference field="1" count="1" selected="0">
            <x v="4"/>
          </reference>
          <reference field="2" count="1" selected="0">
            <x v="148"/>
          </reference>
          <reference field="3" count="1" selected="0">
            <x v="1"/>
          </reference>
          <reference field="4" count="1" selected="0">
            <x v="38"/>
          </reference>
          <reference field="5" count="1" selected="0">
            <x v="648"/>
          </reference>
          <reference field="6" count="1">
            <x v="181"/>
          </reference>
          <reference field="11" count="1" selected="0">
            <x v="5"/>
          </reference>
        </references>
      </pivotArea>
    </format>
    <format dxfId="21990">
      <pivotArea dataOnly="0" labelOnly="1" outline="0" fieldPosition="0">
        <references count="7">
          <reference field="1" count="1" selected="0">
            <x v="4"/>
          </reference>
          <reference field="2" count="1" selected="0">
            <x v="148"/>
          </reference>
          <reference field="3" count="1" selected="0">
            <x v="0"/>
          </reference>
          <reference field="4" count="1" selected="0">
            <x v="38"/>
          </reference>
          <reference field="5" count="1" selected="0">
            <x v="871"/>
          </reference>
          <reference field="6" count="1">
            <x v="49"/>
          </reference>
          <reference field="11" count="1" selected="0">
            <x v="5"/>
          </reference>
        </references>
      </pivotArea>
    </format>
    <format dxfId="21989">
      <pivotArea dataOnly="0" labelOnly="1" outline="0" fieldPosition="0">
        <references count="7">
          <reference field="1" count="1" selected="0">
            <x v="5"/>
          </reference>
          <reference field="2" count="1" selected="0">
            <x v="149"/>
          </reference>
          <reference field="3" count="1" selected="0">
            <x v="1"/>
          </reference>
          <reference field="4" count="1" selected="0">
            <x v="40"/>
          </reference>
          <reference field="5" count="1" selected="0">
            <x v="212"/>
          </reference>
          <reference field="6" count="1">
            <x v="175"/>
          </reference>
          <reference field="11" count="1" selected="0">
            <x v="5"/>
          </reference>
        </references>
      </pivotArea>
    </format>
    <format dxfId="21988">
      <pivotArea dataOnly="0" labelOnly="1" outline="0" fieldPosition="0">
        <references count="7">
          <reference field="1" count="1" selected="0">
            <x v="5"/>
          </reference>
          <reference field="2" count="1" selected="0">
            <x v="149"/>
          </reference>
          <reference field="3" count="1" selected="0">
            <x v="0"/>
          </reference>
          <reference field="4" count="1" selected="0">
            <x v="40"/>
          </reference>
          <reference field="5" count="1" selected="0">
            <x v="436"/>
          </reference>
          <reference field="6" count="1">
            <x v="50"/>
          </reference>
          <reference field="11" count="1" selected="0">
            <x v="5"/>
          </reference>
        </references>
      </pivotArea>
    </format>
    <format dxfId="21987">
      <pivotArea dataOnly="0" labelOnly="1" outline="0" fieldPosition="0">
        <references count="7">
          <reference field="1" count="1" selected="0">
            <x v="5"/>
          </reference>
          <reference field="2" count="1" selected="0">
            <x v="149"/>
          </reference>
          <reference field="3" count="1" selected="0">
            <x v="1"/>
          </reference>
          <reference field="4" count="1" selected="0">
            <x v="40"/>
          </reference>
          <reference field="5" count="1" selected="0">
            <x v="671"/>
          </reference>
          <reference field="6" count="1">
            <x v="188"/>
          </reference>
          <reference field="11" count="1" selected="0">
            <x v="5"/>
          </reference>
        </references>
      </pivotArea>
    </format>
    <format dxfId="21986">
      <pivotArea dataOnly="0" labelOnly="1" outline="0" fieldPosition="0">
        <references count="7">
          <reference field="1" count="1" selected="0">
            <x v="6"/>
          </reference>
          <reference field="2" count="1" selected="0">
            <x v="150"/>
          </reference>
          <reference field="3" count="1" selected="0">
            <x v="0"/>
          </reference>
          <reference field="4" count="1" selected="0">
            <x v="40"/>
          </reference>
          <reference field="5" count="1" selected="0">
            <x v="0"/>
          </reference>
          <reference field="6" count="1">
            <x v="46"/>
          </reference>
          <reference field="11" count="1" selected="0">
            <x v="5"/>
          </reference>
        </references>
      </pivotArea>
    </format>
    <format dxfId="21985">
      <pivotArea dataOnly="0" labelOnly="1" outline="0" fieldPosition="0">
        <references count="7">
          <reference field="1" count="1" selected="0">
            <x v="6"/>
          </reference>
          <reference field="2" count="1" selected="0">
            <x v="150"/>
          </reference>
          <reference field="3" count="1" selected="0">
            <x v="1"/>
          </reference>
          <reference field="4" count="1" selected="0">
            <x v="41"/>
          </reference>
          <reference field="5" count="1" selected="0">
            <x v="234"/>
          </reference>
          <reference field="6" count="1">
            <x v="178"/>
          </reference>
          <reference field="11" count="1" selected="0">
            <x v="5"/>
          </reference>
        </references>
      </pivotArea>
    </format>
    <format dxfId="21984">
      <pivotArea dataOnly="0" labelOnly="1" outline="0" fieldPosition="0">
        <references count="7">
          <reference field="1" count="1" selected="0">
            <x v="6"/>
          </reference>
          <reference field="2" count="1" selected="0">
            <x v="150"/>
          </reference>
          <reference field="3" count="1" selected="0">
            <x v="0"/>
          </reference>
          <reference field="4" count="1" selected="0">
            <x v="41"/>
          </reference>
          <reference field="5" count="1" selected="0">
            <x v="454"/>
          </reference>
          <reference field="6" count="1">
            <x v="50"/>
          </reference>
          <reference field="11" count="1" selected="0">
            <x v="5"/>
          </reference>
        </references>
      </pivotArea>
    </format>
    <format dxfId="21983">
      <pivotArea dataOnly="0" labelOnly="1" outline="0" fieldPosition="0">
        <references count="7">
          <reference field="1" count="1" selected="0">
            <x v="6"/>
          </reference>
          <reference field="2" count="1" selected="0">
            <x v="150"/>
          </reference>
          <reference field="3" count="1" selected="0">
            <x v="1"/>
          </reference>
          <reference field="4" count="1" selected="0">
            <x v="41"/>
          </reference>
          <reference field="5" count="1" selected="0">
            <x v="691"/>
          </reference>
          <reference field="6" count="1">
            <x v="192"/>
          </reference>
          <reference field="11" count="1" selected="0">
            <x v="5"/>
          </reference>
        </references>
      </pivotArea>
    </format>
    <format dxfId="21982">
      <pivotArea dataOnly="0" labelOnly="1" outline="0" fieldPosition="0">
        <references count="7">
          <reference field="1" count="1" selected="0">
            <x v="0"/>
          </reference>
          <reference field="2" count="1" selected="0">
            <x v="151"/>
          </reference>
          <reference field="3" count="1" selected="0">
            <x v="0"/>
          </reference>
          <reference field="4" count="1" selected="0">
            <x v="41"/>
          </reference>
          <reference field="5" count="1" selected="0">
            <x v="20"/>
          </reference>
          <reference field="6" count="1">
            <x v="44"/>
          </reference>
          <reference field="11" count="1" selected="0">
            <x v="6"/>
          </reference>
        </references>
      </pivotArea>
    </format>
    <format dxfId="21981">
      <pivotArea dataOnly="0" labelOnly="1" outline="0" fieldPosition="0">
        <references count="7">
          <reference field="1" count="1" selected="0">
            <x v="0"/>
          </reference>
          <reference field="2" count="1" selected="0">
            <x v="151"/>
          </reference>
          <reference field="3" count="1" selected="0">
            <x v="1"/>
          </reference>
          <reference field="4" count="1" selected="0">
            <x v="41"/>
          </reference>
          <reference field="5" count="1" selected="0">
            <x v="255"/>
          </reference>
          <reference field="6" count="1">
            <x v="177"/>
          </reference>
          <reference field="11" count="1" selected="0">
            <x v="6"/>
          </reference>
        </references>
      </pivotArea>
    </format>
    <format dxfId="21980">
      <pivotArea dataOnly="0" labelOnly="1" outline="0" fieldPosition="0">
        <references count="7">
          <reference field="1" count="1" selected="0">
            <x v="0"/>
          </reference>
          <reference field="2" count="1" selected="0">
            <x v="151"/>
          </reference>
          <reference field="3" count="1" selected="0">
            <x v="0"/>
          </reference>
          <reference field="4" count="1" selected="0">
            <x v="41"/>
          </reference>
          <reference field="5" count="1" selected="0">
            <x v="473"/>
          </reference>
          <reference field="6" count="1">
            <x v="50"/>
          </reference>
          <reference field="11" count="1" selected="0">
            <x v="6"/>
          </reference>
        </references>
      </pivotArea>
    </format>
    <format dxfId="21979">
      <pivotArea dataOnly="0" labelOnly="1" outline="0" fieldPosition="0">
        <references count="7">
          <reference field="1" count="1" selected="0">
            <x v="0"/>
          </reference>
          <reference field="2" count="1" selected="0">
            <x v="151"/>
          </reference>
          <reference field="3" count="1" selected="0">
            <x v="1"/>
          </reference>
          <reference field="4" count="1" selected="0">
            <x v="41"/>
          </reference>
          <reference field="5" count="1" selected="0">
            <x v="713"/>
          </reference>
          <reference field="6" count="1">
            <x v="192"/>
          </reference>
          <reference field="11" count="1" selected="0">
            <x v="6"/>
          </reference>
        </references>
      </pivotArea>
    </format>
    <format dxfId="21978">
      <pivotArea dataOnly="0" labelOnly="1" outline="0" fieldPosition="0">
        <references count="7">
          <reference field="1" count="1" selected="0">
            <x v="1"/>
          </reference>
          <reference field="2" count="1" selected="0">
            <x v="152"/>
          </reference>
          <reference field="3" count="1" selected="0">
            <x v="0"/>
          </reference>
          <reference field="4" count="1" selected="0">
            <x v="41"/>
          </reference>
          <reference field="5" count="1" selected="0">
            <x v="43"/>
          </reference>
          <reference field="6" count="1">
            <x v="43"/>
          </reference>
          <reference field="11" count="1" selected="0">
            <x v="6"/>
          </reference>
        </references>
      </pivotArea>
    </format>
    <format dxfId="21977">
      <pivotArea dataOnly="0" labelOnly="1" outline="0" fieldPosition="0">
        <references count="7">
          <reference field="1" count="1" selected="0">
            <x v="1"/>
          </reference>
          <reference field="2" count="1" selected="0">
            <x v="152"/>
          </reference>
          <reference field="3" count="1" selected="0">
            <x v="1"/>
          </reference>
          <reference field="4" count="1" selected="0">
            <x v="40"/>
          </reference>
          <reference field="5" count="1" selected="0">
            <x v="278"/>
          </reference>
          <reference field="6" count="1">
            <x v="172"/>
          </reference>
          <reference field="11" count="1" selected="0">
            <x v="6"/>
          </reference>
        </references>
      </pivotArea>
    </format>
    <format dxfId="21976">
      <pivotArea dataOnly="0" labelOnly="1" outline="0" fieldPosition="0">
        <references count="7">
          <reference field="1" count="1" selected="0">
            <x v="1"/>
          </reference>
          <reference field="2" count="1" selected="0">
            <x v="152"/>
          </reference>
          <reference field="3" count="1" selected="0">
            <x v="0"/>
          </reference>
          <reference field="4" count="1" selected="0">
            <x v="40"/>
          </reference>
          <reference field="5" count="1" selected="0">
            <x v="495"/>
          </reference>
          <reference field="6" count="1">
            <x v="53"/>
          </reference>
          <reference field="11" count="1" selected="0">
            <x v="6"/>
          </reference>
        </references>
      </pivotArea>
    </format>
    <format dxfId="21975">
      <pivotArea dataOnly="0" labelOnly="1" outline="0" fieldPosition="0">
        <references count="7">
          <reference field="1" count="1" selected="0">
            <x v="1"/>
          </reference>
          <reference field="2" count="1" selected="0">
            <x v="152"/>
          </reference>
          <reference field="3" count="1" selected="0">
            <x v="1"/>
          </reference>
          <reference field="4" count="1" selected="0">
            <x v="39"/>
          </reference>
          <reference field="5" count="1" selected="0">
            <x v="735"/>
          </reference>
          <reference field="6" count="1">
            <x v="187"/>
          </reference>
          <reference field="11" count="1" selected="0">
            <x v="6"/>
          </reference>
        </references>
      </pivotArea>
    </format>
    <format dxfId="21974">
      <pivotArea dataOnly="0" labelOnly="1" outline="0" fieldPosition="0">
        <references count="7">
          <reference field="1" count="1" selected="0">
            <x v="2"/>
          </reference>
          <reference field="2" count="1" selected="0">
            <x v="153"/>
          </reference>
          <reference field="3" count="1" selected="0">
            <x v="0"/>
          </reference>
          <reference field="4" count="1" selected="0">
            <x v="39"/>
          </reference>
          <reference field="5" count="1" selected="0">
            <x v="65"/>
          </reference>
          <reference field="6" count="1">
            <x v="44"/>
          </reference>
          <reference field="11" count="1" selected="0">
            <x v="6"/>
          </reference>
        </references>
      </pivotArea>
    </format>
    <format dxfId="21973">
      <pivotArea dataOnly="0" labelOnly="1" outline="0" fieldPosition="0">
        <references count="7">
          <reference field="1" count="1" selected="0">
            <x v="2"/>
          </reference>
          <reference field="2" count="1" selected="0">
            <x v="153"/>
          </reference>
          <reference field="3" count="1" selected="0">
            <x v="1"/>
          </reference>
          <reference field="4" count="1" selected="0">
            <x v="38"/>
          </reference>
          <reference field="5" count="1" selected="0">
            <x v="296"/>
          </reference>
          <reference field="6" count="1">
            <x v="164"/>
          </reference>
          <reference field="11" count="1" selected="0">
            <x v="6"/>
          </reference>
        </references>
      </pivotArea>
    </format>
    <format dxfId="21972">
      <pivotArea dataOnly="0" labelOnly="1" outline="0" fieldPosition="0">
        <references count="7">
          <reference field="1" count="1" selected="0">
            <x v="2"/>
          </reference>
          <reference field="2" count="1" selected="0">
            <x v="153"/>
          </reference>
          <reference field="3" count="1" selected="0">
            <x v="0"/>
          </reference>
          <reference field="4" count="1" selected="0">
            <x v="38"/>
          </reference>
          <reference field="5" count="1" selected="0">
            <x v="516"/>
          </reference>
          <reference field="6" count="1">
            <x v="58"/>
          </reference>
          <reference field="11" count="1" selected="0">
            <x v="6"/>
          </reference>
        </references>
      </pivotArea>
    </format>
    <format dxfId="21971">
      <pivotArea dataOnly="0" labelOnly="1" outline="0" fieldPosition="0">
        <references count="7">
          <reference field="1" count="1" selected="0">
            <x v="2"/>
          </reference>
          <reference field="2" count="1" selected="0">
            <x v="153"/>
          </reference>
          <reference field="3" count="1" selected="0">
            <x v="1"/>
          </reference>
          <reference field="4" count="1" selected="0">
            <x v="36"/>
          </reference>
          <reference field="5" count="1" selected="0">
            <x v="755"/>
          </reference>
          <reference field="6" count="1">
            <x v="181"/>
          </reference>
          <reference field="11" count="1" selected="0">
            <x v="6"/>
          </reference>
        </references>
      </pivotArea>
    </format>
    <format dxfId="21970">
      <pivotArea dataOnly="0" labelOnly="1" outline="0" fieldPosition="0">
        <references count="7">
          <reference field="1" count="1" selected="0">
            <x v="3"/>
          </reference>
          <reference field="2" count="1" selected="0">
            <x v="154"/>
          </reference>
          <reference field="3" count="1" selected="0">
            <x v="0"/>
          </reference>
          <reference field="4" count="1" selected="0">
            <x v="36"/>
          </reference>
          <reference field="5" count="1" selected="0">
            <x v="82"/>
          </reference>
          <reference field="6" count="1">
            <x v="49"/>
          </reference>
          <reference field="11" count="1" selected="0">
            <x v="6"/>
          </reference>
        </references>
      </pivotArea>
    </format>
    <format dxfId="21969">
      <pivotArea dataOnly="0" labelOnly="1" outline="0" fieldPosition="0">
        <references count="7">
          <reference field="1" count="1" selected="0">
            <x v="3"/>
          </reference>
          <reference field="2" count="1" selected="0">
            <x v="154"/>
          </reference>
          <reference field="3" count="1" selected="0">
            <x v="1"/>
          </reference>
          <reference field="4" count="1" selected="0">
            <x v="34"/>
          </reference>
          <reference field="5" count="1" selected="0">
            <x v="318"/>
          </reference>
          <reference field="6" count="1">
            <x v="155"/>
          </reference>
          <reference field="11" count="1" selected="0">
            <x v="6"/>
          </reference>
        </references>
      </pivotArea>
    </format>
    <format dxfId="21968">
      <pivotArea dataOnly="0" labelOnly="1" outline="0" fieldPosition="0">
        <references count="7">
          <reference field="1" count="1" selected="0">
            <x v="3"/>
          </reference>
          <reference field="2" count="1" selected="0">
            <x v="154"/>
          </reference>
          <reference field="3" count="1" selected="0">
            <x v="0"/>
          </reference>
          <reference field="4" count="1" selected="0">
            <x v="34"/>
          </reference>
          <reference field="5" count="1" selected="0">
            <x v="539"/>
          </reference>
          <reference field="6" count="1">
            <x v="65"/>
          </reference>
          <reference field="11" count="1" selected="0">
            <x v="6"/>
          </reference>
        </references>
      </pivotArea>
    </format>
    <format dxfId="21967">
      <pivotArea dataOnly="0" labelOnly="1" outline="0" fieldPosition="0">
        <references count="7">
          <reference field="1" count="1" selected="0">
            <x v="3"/>
          </reference>
          <reference field="2" count="1" selected="0">
            <x v="154"/>
          </reference>
          <reference field="3" count="1" selected="0">
            <x v="1"/>
          </reference>
          <reference field="4" count="1" selected="0">
            <x v="32"/>
          </reference>
          <reference field="5" count="1" selected="0">
            <x v="778"/>
          </reference>
          <reference field="6" count="1">
            <x v="172"/>
          </reference>
          <reference field="11" count="1" selected="0">
            <x v="6"/>
          </reference>
        </references>
      </pivotArea>
    </format>
    <format dxfId="21966">
      <pivotArea dataOnly="0" labelOnly="1" outline="0" fieldPosition="0">
        <references count="7">
          <reference field="1" count="1" selected="0">
            <x v="4"/>
          </reference>
          <reference field="2" count="1" selected="0">
            <x v="155"/>
          </reference>
          <reference field="3" count="1" selected="0">
            <x v="0"/>
          </reference>
          <reference field="4" count="1" selected="0">
            <x v="32"/>
          </reference>
          <reference field="5" count="1" selected="0">
            <x v="108"/>
          </reference>
          <reference field="6" count="1">
            <x v="57"/>
          </reference>
          <reference field="11" count="1" selected="0">
            <x v="6"/>
          </reference>
        </references>
      </pivotArea>
    </format>
    <format dxfId="21965">
      <pivotArea dataOnly="0" labelOnly="1" outline="0" fieldPosition="0">
        <references count="7">
          <reference field="1" count="1" selected="0">
            <x v="4"/>
          </reference>
          <reference field="2" count="1" selected="0">
            <x v="155"/>
          </reference>
          <reference field="3" count="1" selected="0">
            <x v="1"/>
          </reference>
          <reference field="4" count="1" selected="0">
            <x v="29"/>
          </reference>
          <reference field="5" count="1" selected="0">
            <x v="341"/>
          </reference>
          <reference field="6" count="1">
            <x v="277"/>
          </reference>
          <reference field="11" count="1" selected="0">
            <x v="6"/>
          </reference>
        </references>
      </pivotArea>
    </format>
    <format dxfId="21964">
      <pivotArea dataOnly="0" labelOnly="1" outline="0" fieldPosition="0">
        <references count="7">
          <reference field="1" count="1" selected="0">
            <x v="4"/>
          </reference>
          <reference field="2" count="1" selected="0">
            <x v="155"/>
          </reference>
          <reference field="3" count="1" selected="0">
            <x v="0"/>
          </reference>
          <reference field="4" count="1" selected="0">
            <x v="29"/>
          </reference>
          <reference field="5" count="1" selected="0">
            <x v="563"/>
          </reference>
          <reference field="6" count="1">
            <x v="75"/>
          </reference>
          <reference field="11" count="1" selected="0">
            <x v="6"/>
          </reference>
        </references>
      </pivotArea>
    </format>
    <format dxfId="21963">
      <pivotArea dataOnly="0" labelOnly="1" outline="0" fieldPosition="0">
        <references count="7">
          <reference field="1" count="1" selected="0">
            <x v="4"/>
          </reference>
          <reference field="2" count="1" selected="0">
            <x v="155"/>
          </reference>
          <reference field="3" count="1" selected="0">
            <x v="1"/>
          </reference>
          <reference field="4" count="1" selected="0">
            <x v="27"/>
          </reference>
          <reference field="5" count="1" selected="0">
            <x v="805"/>
          </reference>
          <reference field="6" count="1">
            <x v="162"/>
          </reference>
          <reference field="11" count="1" selected="0">
            <x v="6"/>
          </reference>
        </references>
      </pivotArea>
    </format>
    <format dxfId="21962">
      <pivotArea dataOnly="0" labelOnly="1" outline="0" fieldPosition="0">
        <references count="7">
          <reference field="1" count="1" selected="0">
            <x v="5"/>
          </reference>
          <reference field="2" count="1" selected="0">
            <x v="156"/>
          </reference>
          <reference field="3" count="1" selected="0">
            <x v="0"/>
          </reference>
          <reference field="4" count="1" selected="0">
            <x v="27"/>
          </reference>
          <reference field="5" count="1" selected="0">
            <x v="137"/>
          </reference>
          <reference field="6" count="1">
            <x v="65"/>
          </reference>
          <reference field="11" count="1" selected="0">
            <x v="6"/>
          </reference>
        </references>
      </pivotArea>
    </format>
    <format dxfId="21961">
      <pivotArea dataOnly="0" labelOnly="1" outline="0" fieldPosition="0">
        <references count="7">
          <reference field="1" count="1" selected="0">
            <x v="5"/>
          </reference>
          <reference field="2" count="1" selected="0">
            <x v="156"/>
          </reference>
          <reference field="3" count="1" selected="0">
            <x v="1"/>
          </reference>
          <reference field="4" count="1" selected="0">
            <x v="24"/>
          </reference>
          <reference field="5" count="1" selected="0">
            <x v="372"/>
          </reference>
          <reference field="6" count="1">
            <x v="139"/>
          </reference>
          <reference field="11" count="1" selected="0">
            <x v="6"/>
          </reference>
        </references>
      </pivotArea>
    </format>
    <format dxfId="21960">
      <pivotArea dataOnly="0" labelOnly="1" outline="0" fieldPosition="0">
        <references count="7">
          <reference field="1" count="1" selected="0">
            <x v="5"/>
          </reference>
          <reference field="2" count="1" selected="0">
            <x v="156"/>
          </reference>
          <reference field="3" count="1" selected="0">
            <x v="0"/>
          </reference>
          <reference field="4" count="1" selected="0">
            <x v="24"/>
          </reference>
          <reference field="5" count="1" selected="0">
            <x v="590"/>
          </reference>
          <reference field="6" count="1">
            <x v="84"/>
          </reference>
          <reference field="11" count="1" selected="0">
            <x v="6"/>
          </reference>
        </references>
      </pivotArea>
    </format>
    <format dxfId="21959">
      <pivotArea dataOnly="0" labelOnly="1" outline="0" fieldPosition="0">
        <references count="7">
          <reference field="1" count="1" selected="0">
            <x v="5"/>
          </reference>
          <reference field="2" count="1" selected="0">
            <x v="156"/>
          </reference>
          <reference field="3" count="1" selected="0">
            <x v="1"/>
          </reference>
          <reference field="4" count="1" selected="0">
            <x v="22"/>
          </reference>
          <reference field="5" count="1" selected="0">
            <x v="834"/>
          </reference>
          <reference field="6" count="1">
            <x v="274"/>
          </reference>
          <reference field="11" count="1" selected="0">
            <x v="6"/>
          </reference>
        </references>
      </pivotArea>
    </format>
    <format dxfId="21958">
      <pivotArea dataOnly="0" labelOnly="1" outline="0" fieldPosition="0">
        <references count="7">
          <reference field="1" count="1" selected="0">
            <x v="6"/>
          </reference>
          <reference field="2" count="1" selected="0">
            <x v="157"/>
          </reference>
          <reference field="3" count="1" selected="0">
            <x v="0"/>
          </reference>
          <reference field="4" count="1" selected="0">
            <x v="22"/>
          </reference>
          <reference field="5" count="1" selected="0">
            <x v="162"/>
          </reference>
          <reference field="6" count="1">
            <x v="74"/>
          </reference>
          <reference field="11" count="1" selected="0">
            <x v="6"/>
          </reference>
        </references>
      </pivotArea>
    </format>
    <format dxfId="21957">
      <pivotArea dataOnly="0" labelOnly="1" outline="0" fieldPosition="0">
        <references count="7">
          <reference field="1" count="1" selected="0">
            <x v="6"/>
          </reference>
          <reference field="2" count="1" selected="0">
            <x v="157"/>
          </reference>
          <reference field="3" count="1" selected="0">
            <x v="1"/>
          </reference>
          <reference field="4" count="1" selected="0">
            <x v="20"/>
          </reference>
          <reference field="5" count="1" selected="0">
            <x v="402"/>
          </reference>
          <reference field="6" count="1">
            <x v="134"/>
          </reference>
          <reference field="11" count="1" selected="0">
            <x v="6"/>
          </reference>
        </references>
      </pivotArea>
    </format>
    <format dxfId="21956">
      <pivotArea dataOnly="0" labelOnly="1" outline="0" fieldPosition="0">
        <references count="7">
          <reference field="1" count="1" selected="0">
            <x v="6"/>
          </reference>
          <reference field="2" count="1" selected="0">
            <x v="157"/>
          </reference>
          <reference field="3" count="1" selected="0">
            <x v="0"/>
          </reference>
          <reference field="4" count="1" selected="0">
            <x v="20"/>
          </reference>
          <reference field="5" count="1" selected="0">
            <x v="620"/>
          </reference>
          <reference field="6" count="1">
            <x v="287"/>
          </reference>
          <reference field="11" count="1" selected="0">
            <x v="6"/>
          </reference>
        </references>
      </pivotArea>
    </format>
    <format dxfId="21955">
      <pivotArea dataOnly="0" labelOnly="1" outline="0" fieldPosition="0">
        <references count="7">
          <reference field="1" count="1" selected="0">
            <x v="6"/>
          </reference>
          <reference field="2" count="1" selected="0">
            <x v="157"/>
          </reference>
          <reference field="3" count="1" selected="0">
            <x v="1"/>
          </reference>
          <reference field="4" count="1" selected="0">
            <x v="18"/>
          </reference>
          <reference field="5" count="1" selected="0">
            <x v="866"/>
          </reference>
          <reference field="6" count="1">
            <x v="277"/>
          </reference>
          <reference field="11" count="1" selected="0">
            <x v="6"/>
          </reference>
        </references>
      </pivotArea>
    </format>
    <format dxfId="21954">
      <pivotArea dataOnly="0" labelOnly="1" outline="0" fieldPosition="0">
        <references count="7">
          <reference field="1" count="1" selected="0">
            <x v="0"/>
          </reference>
          <reference field="2" count="1" selected="0">
            <x v="158"/>
          </reference>
          <reference field="3" count="1" selected="0">
            <x v="0"/>
          </reference>
          <reference field="4" count="1" selected="0">
            <x v="18"/>
          </reference>
          <reference field="5" count="1" selected="0">
            <x v="198"/>
          </reference>
          <reference field="6" count="1">
            <x v="80"/>
          </reference>
          <reference field="11" count="1" selected="0">
            <x v="6"/>
          </reference>
        </references>
      </pivotArea>
    </format>
    <format dxfId="21953">
      <pivotArea dataOnly="0" labelOnly="1" outline="0" fieldPosition="0">
        <references count="7">
          <reference field="1" count="1" selected="0">
            <x v="0"/>
          </reference>
          <reference field="2" count="1" selected="0">
            <x v="158"/>
          </reference>
          <reference field="3" count="1" selected="0">
            <x v="1"/>
          </reference>
          <reference field="4" count="1" selected="0">
            <x v="17"/>
          </reference>
          <reference field="5" count="1" selected="0">
            <x v="439"/>
          </reference>
          <reference field="6" count="1">
            <x v="131"/>
          </reference>
          <reference field="11" count="1" selected="0">
            <x v="6"/>
          </reference>
        </references>
      </pivotArea>
    </format>
    <format dxfId="21952">
      <pivotArea dataOnly="0" labelOnly="1" outline="0" fieldPosition="0">
        <references count="7">
          <reference field="1" count="1" selected="0">
            <x v="0"/>
          </reference>
          <reference field="2" count="1" selected="0">
            <x v="158"/>
          </reference>
          <reference field="3" count="1" selected="0">
            <x v="0"/>
          </reference>
          <reference field="4" count="1" selected="0">
            <x v="17"/>
          </reference>
          <reference field="5" count="1" selected="0">
            <x v="659"/>
          </reference>
          <reference field="6" count="1">
            <x v="91"/>
          </reference>
          <reference field="11" count="1" selected="0">
            <x v="6"/>
          </reference>
        </references>
      </pivotArea>
    </format>
    <format dxfId="21951">
      <pivotArea dataOnly="0" labelOnly="1" outline="0" fieldPosition="0">
        <references count="7">
          <reference field="1" count="1" selected="0">
            <x v="1"/>
          </reference>
          <reference field="2" count="1" selected="0">
            <x v="159"/>
          </reference>
          <reference field="3" count="1" selected="0">
            <x v="1"/>
          </reference>
          <reference field="4" count="1" selected="0">
            <x v="17"/>
          </reference>
          <reference field="5" count="1" selected="0">
            <x v="6"/>
          </reference>
          <reference field="6" count="1">
            <x v="147"/>
          </reference>
          <reference field="11" count="1" selected="0">
            <x v="6"/>
          </reference>
        </references>
      </pivotArea>
    </format>
    <format dxfId="21950">
      <pivotArea dataOnly="0" labelOnly="1" outline="0" fieldPosition="0">
        <references count="7">
          <reference field="1" count="1" selected="0">
            <x v="1"/>
          </reference>
          <reference field="2" count="1" selected="0">
            <x v="159"/>
          </reference>
          <reference field="3" count="1" selected="0">
            <x v="0"/>
          </reference>
          <reference field="4" count="1" selected="0">
            <x v="17"/>
          </reference>
          <reference field="5" count="1" selected="0">
            <x v="233"/>
          </reference>
          <reference field="6" count="1">
            <x v="82"/>
          </reference>
          <reference field="11" count="1" selected="0">
            <x v="6"/>
          </reference>
        </references>
      </pivotArea>
    </format>
    <format dxfId="21949">
      <pivotArea dataOnly="0" labelOnly="1" outline="0" fieldPosition="0">
        <references count="7">
          <reference field="1" count="1" selected="0">
            <x v="1"/>
          </reference>
          <reference field="2" count="1" selected="0">
            <x v="159"/>
          </reference>
          <reference field="3" count="1" selected="0">
            <x v="1"/>
          </reference>
          <reference field="4" count="1" selected="0">
            <x v="17"/>
          </reference>
          <reference field="5" count="1" selected="0">
            <x v="474"/>
          </reference>
          <reference field="6" count="1">
            <x v="134"/>
          </reference>
          <reference field="11" count="1" selected="0">
            <x v="6"/>
          </reference>
        </references>
      </pivotArea>
    </format>
    <format dxfId="21948">
      <pivotArea dataOnly="0" labelOnly="1" outline="0" fieldPosition="0">
        <references count="7">
          <reference field="1" count="1" selected="0">
            <x v="1"/>
          </reference>
          <reference field="2" count="1" selected="0">
            <x v="159"/>
          </reference>
          <reference field="3" count="1" selected="0">
            <x v="0"/>
          </reference>
          <reference field="4" count="1" selected="0">
            <x v="17"/>
          </reference>
          <reference field="5" count="1" selected="0">
            <x v="699"/>
          </reference>
          <reference field="6" count="1">
            <x v="87"/>
          </reference>
          <reference field="11" count="1" selected="0">
            <x v="6"/>
          </reference>
        </references>
      </pivotArea>
    </format>
    <format dxfId="21947">
      <pivotArea dataOnly="0" labelOnly="1" outline="0" fieldPosition="0">
        <references count="7">
          <reference field="1" count="1" selected="0">
            <x v="2"/>
          </reference>
          <reference field="2" count="1" selected="0">
            <x v="160"/>
          </reference>
          <reference field="3" count="1" selected="0">
            <x v="1"/>
          </reference>
          <reference field="4" count="1" selected="0">
            <x v="19"/>
          </reference>
          <reference field="5" count="1" selected="0">
            <x v="47"/>
          </reference>
          <reference field="6" count="1">
            <x v="150"/>
          </reference>
          <reference field="11" count="1" selected="0">
            <x v="6"/>
          </reference>
        </references>
      </pivotArea>
    </format>
    <format dxfId="21946">
      <pivotArea dataOnly="0" labelOnly="1" outline="0" fieldPosition="0">
        <references count="7">
          <reference field="1" count="1" selected="0">
            <x v="2"/>
          </reference>
          <reference field="2" count="1" selected="0">
            <x v="160"/>
          </reference>
          <reference field="3" count="1" selected="0">
            <x v="0"/>
          </reference>
          <reference field="4" count="1" selected="0">
            <x v="19"/>
          </reference>
          <reference field="5" count="1" selected="0">
            <x v="275"/>
          </reference>
          <reference field="6" count="1">
            <x v="76"/>
          </reference>
          <reference field="11" count="1" selected="0">
            <x v="6"/>
          </reference>
        </references>
      </pivotArea>
    </format>
    <format dxfId="21945">
      <pivotArea dataOnly="0" labelOnly="1" outline="0" fieldPosition="0">
        <references count="7">
          <reference field="1" count="1" selected="0">
            <x v="2"/>
          </reference>
          <reference field="2" count="1" selected="0">
            <x v="160"/>
          </reference>
          <reference field="3" count="1" selected="0">
            <x v="1"/>
          </reference>
          <reference field="4" count="1" selected="0">
            <x v="22"/>
          </reference>
          <reference field="5" count="1" selected="0">
            <x v="514"/>
          </reference>
          <reference field="6" count="1">
            <x v="239"/>
          </reference>
          <reference field="11" count="1" selected="0">
            <x v="6"/>
          </reference>
        </references>
      </pivotArea>
    </format>
    <format dxfId="21944">
      <pivotArea dataOnly="0" labelOnly="1" outline="0" fieldPosition="0">
        <references count="7">
          <reference field="1" count="1" selected="0">
            <x v="2"/>
          </reference>
          <reference field="2" count="1" selected="0">
            <x v="160"/>
          </reference>
          <reference field="3" count="1" selected="0">
            <x v="0"/>
          </reference>
          <reference field="4" count="1" selected="0">
            <x v="22"/>
          </reference>
          <reference field="5" count="1" selected="0">
            <x v="742"/>
          </reference>
          <reference field="6" count="1">
            <x v="79"/>
          </reference>
          <reference field="11" count="1" selected="0">
            <x v="6"/>
          </reference>
        </references>
      </pivotArea>
    </format>
    <format dxfId="21943">
      <pivotArea dataOnly="0" labelOnly="1" outline="0" fieldPosition="0">
        <references count="7">
          <reference field="1" count="1" selected="0">
            <x v="3"/>
          </reference>
          <reference field="2" count="1" selected="0">
            <x v="161"/>
          </reference>
          <reference field="3" count="1" selected="0">
            <x v="1"/>
          </reference>
          <reference field="4" count="1" selected="0">
            <x v="25"/>
          </reference>
          <reference field="5" count="1" selected="0">
            <x v="84"/>
          </reference>
          <reference field="6" count="1">
            <x v="160"/>
          </reference>
          <reference field="11" count="1" selected="0">
            <x v="6"/>
          </reference>
        </references>
      </pivotArea>
    </format>
    <format dxfId="21942">
      <pivotArea dataOnly="0" labelOnly="1" outline="0" fieldPosition="0">
        <references count="7">
          <reference field="1" count="1" selected="0">
            <x v="3"/>
          </reference>
          <reference field="2" count="1" selected="0">
            <x v="161"/>
          </reference>
          <reference field="3" count="1" selected="0">
            <x v="0"/>
          </reference>
          <reference field="4" count="1" selected="0">
            <x v="25"/>
          </reference>
          <reference field="5" count="1" selected="0">
            <x v="313"/>
          </reference>
          <reference field="6" count="1">
            <x v="64"/>
          </reference>
          <reference field="11" count="1" selected="0">
            <x v="6"/>
          </reference>
        </references>
      </pivotArea>
    </format>
    <format dxfId="21941">
      <pivotArea dataOnly="0" labelOnly="1" outline="0" fieldPosition="0">
        <references count="7">
          <reference field="1" count="1" selected="0">
            <x v="3"/>
          </reference>
          <reference field="2" count="1" selected="0">
            <x v="161"/>
          </reference>
          <reference field="3" count="1" selected="0">
            <x v="1"/>
          </reference>
          <reference field="4" count="1" selected="0">
            <x v="30"/>
          </reference>
          <reference field="5" count="1" selected="0">
            <x v="557"/>
          </reference>
          <reference field="6" count="1">
            <x v="159"/>
          </reference>
          <reference field="11" count="1" selected="0">
            <x v="6"/>
          </reference>
        </references>
      </pivotArea>
    </format>
    <format dxfId="21940">
      <pivotArea dataOnly="0" labelOnly="1" outline="0" fieldPosition="0">
        <references count="7">
          <reference field="1" count="1" selected="0">
            <x v="3"/>
          </reference>
          <reference field="2" count="1" selected="0">
            <x v="161"/>
          </reference>
          <reference field="3" count="1" selected="0">
            <x v="0"/>
          </reference>
          <reference field="4" count="1" selected="0">
            <x v="30"/>
          </reference>
          <reference field="5" count="1" selected="0">
            <x v="782"/>
          </reference>
          <reference field="6" count="1">
            <x v="62"/>
          </reference>
          <reference field="11" count="1" selected="0">
            <x v="6"/>
          </reference>
        </references>
      </pivotArea>
    </format>
    <format dxfId="21939">
      <pivotArea dataOnly="0" labelOnly="1" outline="0" fieldPosition="0">
        <references count="7">
          <reference field="1" count="1" selected="0">
            <x v="4"/>
          </reference>
          <reference field="2" count="1" selected="0">
            <x v="162"/>
          </reference>
          <reference field="3" count="1" selected="0">
            <x v="1"/>
          </reference>
          <reference field="4" count="1" selected="0">
            <x v="34"/>
          </reference>
          <reference field="5" count="1" selected="0">
            <x v="130"/>
          </reference>
          <reference field="6" count="1">
            <x v="175"/>
          </reference>
          <reference field="11" count="1" selected="0">
            <x v="6"/>
          </reference>
        </references>
      </pivotArea>
    </format>
    <format dxfId="21938">
      <pivotArea dataOnly="0" labelOnly="1" outline="0" fieldPosition="0">
        <references count="7">
          <reference field="1" count="1" selected="0">
            <x v="4"/>
          </reference>
          <reference field="2" count="1" selected="0">
            <x v="162"/>
          </reference>
          <reference field="3" count="1" selected="0">
            <x v="0"/>
          </reference>
          <reference field="4" count="1" selected="0">
            <x v="34"/>
          </reference>
          <reference field="5" count="1" selected="0">
            <x v="353"/>
          </reference>
          <reference field="6" count="1">
            <x v="51"/>
          </reference>
          <reference field="11" count="1" selected="0">
            <x v="6"/>
          </reference>
        </references>
      </pivotArea>
    </format>
    <format dxfId="21937">
      <pivotArea dataOnly="0" labelOnly="1" outline="0" fieldPosition="0">
        <references count="7">
          <reference field="1" count="1" selected="0">
            <x v="4"/>
          </reference>
          <reference field="2" count="1" selected="0">
            <x v="162"/>
          </reference>
          <reference field="3" count="1" selected="0">
            <x v="1"/>
          </reference>
          <reference field="4" count="1" selected="0">
            <x v="39"/>
          </reference>
          <reference field="5" count="1" selected="0">
            <x v="596"/>
          </reference>
          <reference field="6" count="1">
            <x v="179"/>
          </reference>
          <reference field="11" count="1" selected="0">
            <x v="6"/>
          </reference>
        </references>
      </pivotArea>
    </format>
    <format dxfId="21936">
      <pivotArea dataOnly="0" labelOnly="1" outline="0" fieldPosition="0">
        <references count="7">
          <reference field="1" count="1" selected="0">
            <x v="4"/>
          </reference>
          <reference field="2" count="1" selected="0">
            <x v="162"/>
          </reference>
          <reference field="3" count="1" selected="0">
            <x v="0"/>
          </reference>
          <reference field="4" count="1" selected="0">
            <x v="39"/>
          </reference>
          <reference field="5" count="1" selected="0">
            <x v="822"/>
          </reference>
          <reference field="6" count="1">
            <x v="43"/>
          </reference>
          <reference field="11" count="1" selected="0">
            <x v="6"/>
          </reference>
        </references>
      </pivotArea>
    </format>
    <format dxfId="21935">
      <pivotArea dataOnly="0" labelOnly="1" outline="0" fieldPosition="0">
        <references count="7">
          <reference field="1" count="1" selected="0">
            <x v="5"/>
          </reference>
          <reference field="2" count="1" selected="0">
            <x v="163"/>
          </reference>
          <reference field="3" count="1" selected="0">
            <x v="1"/>
          </reference>
          <reference field="4" count="1" selected="0">
            <x v="44"/>
          </reference>
          <reference field="5" count="1" selected="0">
            <x v="166"/>
          </reference>
          <reference field="6" count="1">
            <x v="191"/>
          </reference>
          <reference field="11" count="1" selected="0">
            <x v="6"/>
          </reference>
        </references>
      </pivotArea>
    </format>
    <format dxfId="21934">
      <pivotArea dataOnly="0" labelOnly="1" outline="0" fieldPosition="0">
        <references count="7">
          <reference field="1" count="1" selected="0">
            <x v="5"/>
          </reference>
          <reference field="2" count="1" selected="0">
            <x v="163"/>
          </reference>
          <reference field="3" count="1" selected="0">
            <x v="0"/>
          </reference>
          <reference field="4" count="1" selected="0">
            <x v="44"/>
          </reference>
          <reference field="5" count="1" selected="0">
            <x v="392"/>
          </reference>
          <reference field="6" count="1">
            <x v="37"/>
          </reference>
          <reference field="11" count="1" selected="0">
            <x v="6"/>
          </reference>
        </references>
      </pivotArea>
    </format>
    <format dxfId="21933">
      <pivotArea dataOnly="0" labelOnly="1" outline="0" fieldPosition="0">
        <references count="7">
          <reference field="1" count="1" selected="0">
            <x v="5"/>
          </reference>
          <reference field="2" count="1" selected="0">
            <x v="163"/>
          </reference>
          <reference field="3" count="1" selected="0">
            <x v="1"/>
          </reference>
          <reference field="4" count="1" selected="0">
            <x v="49"/>
          </reference>
          <reference field="5" count="1" selected="0">
            <x v="628"/>
          </reference>
          <reference field="6" count="1">
            <x v="197"/>
          </reference>
          <reference field="11" count="1" selected="0">
            <x v="6"/>
          </reference>
        </references>
      </pivotArea>
    </format>
    <format dxfId="21932">
      <pivotArea dataOnly="0" labelOnly="1" outline="0" fieldPosition="0">
        <references count="7">
          <reference field="1" count="1" selected="0">
            <x v="5"/>
          </reference>
          <reference field="2" count="1" selected="0">
            <x v="163"/>
          </reference>
          <reference field="3" count="1" selected="0">
            <x v="0"/>
          </reference>
          <reference field="4" count="1" selected="0">
            <x v="49"/>
          </reference>
          <reference field="5" count="1" selected="0">
            <x v="862"/>
          </reference>
          <reference field="6" count="1">
            <x v="25"/>
          </reference>
          <reference field="11" count="1" selected="0">
            <x v="6"/>
          </reference>
        </references>
      </pivotArea>
    </format>
    <format dxfId="21931">
      <pivotArea dataOnly="0" labelOnly="1" outline="0" fieldPosition="0">
        <references count="7">
          <reference field="1" count="1" selected="0">
            <x v="6"/>
          </reference>
          <reference field="2" count="1" selected="0">
            <x v="164"/>
          </reference>
          <reference field="3" count="1" selected="0">
            <x v="1"/>
          </reference>
          <reference field="4" count="1" selected="0">
            <x v="53"/>
          </reference>
          <reference field="5" count="1" selected="0">
            <x v="203"/>
          </reference>
          <reference field="6" count="1">
            <x v="202"/>
          </reference>
          <reference field="11" count="1" selected="0">
            <x v="6"/>
          </reference>
        </references>
      </pivotArea>
    </format>
    <format dxfId="21930">
      <pivotArea dataOnly="0" labelOnly="1" outline="0" fieldPosition="0">
        <references count="7">
          <reference field="1" count="1" selected="0">
            <x v="6"/>
          </reference>
          <reference field="2" count="1" selected="0">
            <x v="164"/>
          </reference>
          <reference field="3" count="1" selected="0">
            <x v="0"/>
          </reference>
          <reference field="4" count="1" selected="0">
            <x v="53"/>
          </reference>
          <reference field="5" count="1" selected="0">
            <x v="430"/>
          </reference>
          <reference field="6" count="1">
            <x v="25"/>
          </reference>
          <reference field="11" count="1" selected="0">
            <x v="6"/>
          </reference>
        </references>
      </pivotArea>
    </format>
    <format dxfId="21929">
      <pivotArea dataOnly="0" labelOnly="1" outline="0" fieldPosition="0">
        <references count="7">
          <reference field="1" count="1" selected="0">
            <x v="6"/>
          </reference>
          <reference field="2" count="1" selected="0">
            <x v="164"/>
          </reference>
          <reference field="3" count="1" selected="0">
            <x v="1"/>
          </reference>
          <reference field="4" count="1" selected="0">
            <x v="57"/>
          </reference>
          <reference field="5" count="1" selected="0">
            <x v="665"/>
          </reference>
          <reference field="6" count="1">
            <x v="231"/>
          </reference>
          <reference field="11" count="1" selected="0">
            <x v="6"/>
          </reference>
        </references>
      </pivotArea>
    </format>
    <format dxfId="21928">
      <pivotArea dataOnly="0" labelOnly="1" outline="0" fieldPosition="0">
        <references count="7">
          <reference field="1" count="1" selected="0">
            <x v="6"/>
          </reference>
          <reference field="2" count="1" selected="0">
            <x v="164"/>
          </reference>
          <reference field="3" count="1" selected="0">
            <x v="0"/>
          </reference>
          <reference field="4" count="1" selected="0">
            <x v="57"/>
          </reference>
          <reference field="5" count="1" selected="0">
            <x v="891"/>
          </reference>
          <reference field="6" count="1">
            <x v="11"/>
          </reference>
          <reference field="11" count="1" selected="0">
            <x v="6"/>
          </reference>
        </references>
      </pivotArea>
    </format>
    <format dxfId="21927">
      <pivotArea dataOnly="0" labelOnly="1" outline="0" fieldPosition="0">
        <references count="7">
          <reference field="1" count="1" selected="0">
            <x v="0"/>
          </reference>
          <reference field="2" count="1" selected="0">
            <x v="165"/>
          </reference>
          <reference field="3" count="1" selected="0">
            <x v="1"/>
          </reference>
          <reference field="4" count="1" selected="0">
            <x v="60"/>
          </reference>
          <reference field="5" count="1" selected="0">
            <x v="233"/>
          </reference>
          <reference field="6" count="1">
            <x v="211"/>
          </reference>
          <reference field="11" count="1" selected="0">
            <x v="6"/>
          </reference>
        </references>
      </pivotArea>
    </format>
    <format dxfId="21926">
      <pivotArea dataOnly="0" labelOnly="1" outline="0" fieldPosition="0">
        <references count="7">
          <reference field="1" count="1" selected="0">
            <x v="0"/>
          </reference>
          <reference field="2" count="1" selected="0">
            <x v="165"/>
          </reference>
          <reference field="3" count="1" selected="0">
            <x v="0"/>
          </reference>
          <reference field="4" count="1" selected="0">
            <x v="60"/>
          </reference>
          <reference field="5" count="1" selected="0">
            <x v="460"/>
          </reference>
          <reference field="6" count="1">
            <x v="19"/>
          </reference>
          <reference field="11" count="1" selected="0">
            <x v="6"/>
          </reference>
        </references>
      </pivotArea>
    </format>
    <format dxfId="21925">
      <pivotArea dataOnly="0" labelOnly="1" outline="0" fieldPosition="0">
        <references count="7">
          <reference field="1" count="1" selected="0">
            <x v="0"/>
          </reference>
          <reference field="2" count="1" selected="0">
            <x v="165"/>
          </reference>
          <reference field="3" count="1" selected="0">
            <x v="1"/>
          </reference>
          <reference field="4" count="1" selected="0">
            <x v="63"/>
          </reference>
          <reference field="5" count="1" selected="0">
            <x v="695"/>
          </reference>
          <reference field="6" count="1">
            <x v="221"/>
          </reference>
          <reference field="11" count="1" selected="0">
            <x v="6"/>
          </reference>
        </references>
      </pivotArea>
    </format>
    <format dxfId="21924">
      <pivotArea dataOnly="0" labelOnly="1" outline="0" fieldPosition="0">
        <references count="7">
          <reference field="1" count="1" selected="0">
            <x v="1"/>
          </reference>
          <reference field="2" count="1" selected="0">
            <x v="166"/>
          </reference>
          <reference field="3" count="1" selected="0">
            <x v="0"/>
          </reference>
          <reference field="4" count="1" selected="0">
            <x v="63"/>
          </reference>
          <reference field="5" count="1" selected="0">
            <x v="30"/>
          </reference>
          <reference field="6" count="1">
            <x v="284"/>
          </reference>
          <reference field="11" count="1" selected="0">
            <x v="6"/>
          </reference>
        </references>
      </pivotArea>
    </format>
    <format dxfId="21923">
      <pivotArea dataOnly="0" labelOnly="1" outline="0" fieldPosition="0">
        <references count="7">
          <reference field="1" count="1" selected="0">
            <x v="1"/>
          </reference>
          <reference field="2" count="1" selected="0">
            <x v="166"/>
          </reference>
          <reference field="3" count="1" selected="0">
            <x v="1"/>
          </reference>
          <reference field="4" count="1" selected="0">
            <x v="64"/>
          </reference>
          <reference field="5" count="1" selected="0">
            <x v="267"/>
          </reference>
          <reference field="6" count="1">
            <x v="243"/>
          </reference>
          <reference field="11" count="1" selected="0">
            <x v="6"/>
          </reference>
        </references>
      </pivotArea>
    </format>
    <format dxfId="21922">
      <pivotArea dataOnly="0" labelOnly="1" outline="0" fieldPosition="0">
        <references count="7">
          <reference field="1" count="1" selected="0">
            <x v="1"/>
          </reference>
          <reference field="2" count="1" selected="0">
            <x v="166"/>
          </reference>
          <reference field="3" count="1" selected="0">
            <x v="0"/>
          </reference>
          <reference field="4" count="1" selected="0">
            <x v="64"/>
          </reference>
          <reference field="5" count="1" selected="0">
            <x v="489"/>
          </reference>
          <reference field="6" count="1">
            <x v="16"/>
          </reference>
          <reference field="11" count="1" selected="0">
            <x v="6"/>
          </reference>
        </references>
      </pivotArea>
    </format>
    <format dxfId="21921">
      <pivotArea dataOnly="0" labelOnly="1" outline="0" fieldPosition="0">
        <references count="7">
          <reference field="1" count="1" selected="0">
            <x v="1"/>
          </reference>
          <reference field="2" count="1" selected="0">
            <x v="166"/>
          </reference>
          <reference field="3" count="1" selected="0">
            <x v="1"/>
          </reference>
          <reference field="4" count="1" selected="0">
            <x v="65"/>
          </reference>
          <reference field="5" count="1" selected="0">
            <x v="727"/>
          </reference>
          <reference field="6" count="1">
            <x v="264"/>
          </reference>
          <reference field="11" count="1" selected="0">
            <x v="6"/>
          </reference>
        </references>
      </pivotArea>
    </format>
    <format dxfId="21920">
      <pivotArea dataOnly="0" labelOnly="1" outline="0" fieldPosition="0">
        <references count="7">
          <reference field="1" count="1" selected="0">
            <x v="2"/>
          </reference>
          <reference field="2" count="1" selected="0">
            <x v="167"/>
          </reference>
          <reference field="3" count="1" selected="0">
            <x v="0"/>
          </reference>
          <reference field="4" count="1" selected="0">
            <x v="65"/>
          </reference>
          <reference field="5" count="1" selected="0">
            <x v="63"/>
          </reference>
          <reference field="6" count="1">
            <x v="255"/>
          </reference>
          <reference field="11" count="1" selected="0">
            <x v="6"/>
          </reference>
        </references>
      </pivotArea>
    </format>
    <format dxfId="21919">
      <pivotArea dataOnly="0" labelOnly="1" outline="0" fieldPosition="0">
        <references count="7">
          <reference field="1" count="1" selected="0">
            <x v="2"/>
          </reference>
          <reference field="2" count="1" selected="0">
            <x v="167"/>
          </reference>
          <reference field="3" count="1" selected="0">
            <x v="1"/>
          </reference>
          <reference field="4" count="1" selected="0">
            <x v="64"/>
          </reference>
          <reference field="5" count="1" selected="0">
            <x v="295"/>
          </reference>
          <reference field="6" count="1">
            <x v="211"/>
          </reference>
          <reference field="11" count="1" selected="0">
            <x v="6"/>
          </reference>
        </references>
      </pivotArea>
    </format>
    <format dxfId="21918">
      <pivotArea dataOnly="0" labelOnly="1" outline="0" fieldPosition="0">
        <references count="7">
          <reference field="1" count="1" selected="0">
            <x v="2"/>
          </reference>
          <reference field="2" count="1" selected="0">
            <x v="167"/>
          </reference>
          <reference field="3" count="1" selected="0">
            <x v="0"/>
          </reference>
          <reference field="4" count="1" selected="0">
            <x v="64"/>
          </reference>
          <reference field="5" count="1" selected="0">
            <x v="518"/>
          </reference>
          <reference field="6" count="1">
            <x v="18"/>
          </reference>
          <reference field="11" count="1" selected="0">
            <x v="6"/>
          </reference>
        </references>
      </pivotArea>
    </format>
    <format dxfId="21917">
      <pivotArea dataOnly="0" labelOnly="1" outline="0" fieldPosition="0">
        <references count="7">
          <reference field="1" count="1" selected="0">
            <x v="2"/>
          </reference>
          <reference field="2" count="1" selected="0">
            <x v="167"/>
          </reference>
          <reference field="3" count="1" selected="0">
            <x v="1"/>
          </reference>
          <reference field="4" count="1" selected="0">
            <x v="63"/>
          </reference>
          <reference field="5" count="1" selected="0">
            <x v="757"/>
          </reference>
          <reference field="6" count="1">
            <x v="222"/>
          </reference>
          <reference field="11" count="1" selected="0">
            <x v="6"/>
          </reference>
        </references>
      </pivotArea>
    </format>
    <format dxfId="21916">
      <pivotArea dataOnly="0" labelOnly="1" outline="0" fieldPosition="0">
        <references count="7">
          <reference field="1" count="1" selected="0">
            <x v="3"/>
          </reference>
          <reference field="2" count="1" selected="0">
            <x v="168"/>
          </reference>
          <reference field="3" count="1" selected="0">
            <x v="0"/>
          </reference>
          <reference field="4" count="1" selected="0">
            <x v="63"/>
          </reference>
          <reference field="5" count="1" selected="0">
            <x v="89"/>
          </reference>
          <reference field="6" count="1">
            <x v="284"/>
          </reference>
          <reference field="11" count="1" selected="0">
            <x v="6"/>
          </reference>
        </references>
      </pivotArea>
    </format>
    <format dxfId="21915">
      <pivotArea dataOnly="0" labelOnly="1" outline="0" fieldPosition="0">
        <references count="7">
          <reference field="1" count="1" selected="0">
            <x v="3"/>
          </reference>
          <reference field="2" count="1" selected="0">
            <x v="168"/>
          </reference>
          <reference field="3" count="1" selected="0">
            <x v="1"/>
          </reference>
          <reference field="4" count="1" selected="0">
            <x v="60"/>
          </reference>
          <reference field="5" count="1" selected="0">
            <x v="327"/>
          </reference>
          <reference field="6" count="1">
            <x v="201"/>
          </reference>
          <reference field="11" count="1" selected="0">
            <x v="6"/>
          </reference>
        </references>
      </pivotArea>
    </format>
    <format dxfId="21914">
      <pivotArea dataOnly="0" labelOnly="1" outline="0" fieldPosition="0">
        <references count="7">
          <reference field="1" count="1" selected="0">
            <x v="3"/>
          </reference>
          <reference field="2" count="1" selected="0">
            <x v="168"/>
          </reference>
          <reference field="3" count="1" selected="0">
            <x v="0"/>
          </reference>
          <reference field="4" count="1" selected="0">
            <x v="60"/>
          </reference>
          <reference field="5" count="1" selected="0">
            <x v="549"/>
          </reference>
          <reference field="6" count="1">
            <x v="236"/>
          </reference>
          <reference field="11" count="1" selected="0">
            <x v="6"/>
          </reference>
        </references>
      </pivotArea>
    </format>
    <format dxfId="21913">
      <pivotArea dataOnly="0" labelOnly="1" outline="0" fieldPosition="0">
        <references count="7">
          <reference field="1" count="1" selected="0">
            <x v="3"/>
          </reference>
          <reference field="2" count="1" selected="0">
            <x v="168"/>
          </reference>
          <reference field="3" count="1" selected="0">
            <x v="1"/>
          </reference>
          <reference field="4" count="1" selected="0">
            <x v="57"/>
          </reference>
          <reference field="5" count="1" selected="0">
            <x v="787"/>
          </reference>
          <reference field="6" count="1">
            <x v="215"/>
          </reference>
          <reference field="11" count="1" selected="0">
            <x v="6"/>
          </reference>
        </references>
      </pivotArea>
    </format>
    <format dxfId="21912">
      <pivotArea dataOnly="0" labelOnly="1" outline="0" fieldPosition="0">
        <references count="7">
          <reference field="1" count="1" selected="0">
            <x v="4"/>
          </reference>
          <reference field="2" count="1" selected="0">
            <x v="169"/>
          </reference>
          <reference field="3" count="1" selected="0">
            <x v="0"/>
          </reference>
          <reference field="4" count="1" selected="0">
            <x v="57"/>
          </reference>
          <reference field="5" count="1" selected="0">
            <x v="123"/>
          </reference>
          <reference field="6" count="1">
            <x v="11"/>
          </reference>
          <reference field="11" count="1" selected="0">
            <x v="6"/>
          </reference>
        </references>
      </pivotArea>
    </format>
    <format dxfId="21911">
      <pivotArea dataOnly="0" labelOnly="1" outline="0" fieldPosition="0">
        <references count="7">
          <reference field="1" count="1" selected="0">
            <x v="4"/>
          </reference>
          <reference field="2" count="1" selected="0">
            <x v="169"/>
          </reference>
          <reference field="3" count="1" selected="0">
            <x v="1"/>
          </reference>
          <reference field="4" count="1" selected="0">
            <x v="53"/>
          </reference>
          <reference field="5" count="1" selected="0">
            <x v="358"/>
          </reference>
          <reference field="6" count="1">
            <x v="186"/>
          </reference>
          <reference field="11" count="1" selected="0">
            <x v="6"/>
          </reference>
        </references>
      </pivotArea>
    </format>
    <format dxfId="21910">
      <pivotArea dataOnly="0" labelOnly="1" outline="0" fieldPosition="0">
        <references count="7">
          <reference field="1" count="1" selected="0">
            <x v="4"/>
          </reference>
          <reference field="2" count="1" selected="0">
            <x v="169"/>
          </reference>
          <reference field="3" count="1" selected="0">
            <x v="0"/>
          </reference>
          <reference field="4" count="1" selected="0">
            <x v="53"/>
          </reference>
          <reference field="5" count="1" selected="0">
            <x v="577"/>
          </reference>
          <reference field="6" count="1">
            <x v="33"/>
          </reference>
          <reference field="11" count="1" selected="0">
            <x v="6"/>
          </reference>
        </references>
      </pivotArea>
    </format>
    <format dxfId="21909">
      <pivotArea dataOnly="0" labelOnly="1" outline="0" fieldPosition="0">
        <references count="7">
          <reference field="1" count="1" selected="0">
            <x v="4"/>
          </reference>
          <reference field="2" count="1" selected="0">
            <x v="169"/>
          </reference>
          <reference field="3" count="1" selected="0">
            <x v="1"/>
          </reference>
          <reference field="4" count="1" selected="0">
            <x v="49"/>
          </reference>
          <reference field="5" count="1" selected="0">
            <x v="822"/>
          </reference>
          <reference field="6" count="1">
            <x v="234"/>
          </reference>
          <reference field="11" count="1" selected="0">
            <x v="6"/>
          </reference>
        </references>
      </pivotArea>
    </format>
    <format dxfId="21908">
      <pivotArea dataOnly="0" labelOnly="1" outline="0" fieldPosition="0">
        <references count="7">
          <reference field="1" count="1" selected="0">
            <x v="5"/>
          </reference>
          <reference field="2" count="1" selected="0">
            <x v="170"/>
          </reference>
          <reference field="3" count="1" selected="0">
            <x v="0"/>
          </reference>
          <reference field="4" count="1" selected="0">
            <x v="49"/>
          </reference>
          <reference field="5" count="1" selected="0">
            <x v="153"/>
          </reference>
          <reference field="6" count="1">
            <x v="24"/>
          </reference>
          <reference field="11" count="1" selected="0">
            <x v="6"/>
          </reference>
        </references>
      </pivotArea>
    </format>
    <format dxfId="21907">
      <pivotArea dataOnly="0" labelOnly="1" outline="0" fieldPosition="0">
        <references count="7">
          <reference field="1" count="1" selected="0">
            <x v="5"/>
          </reference>
          <reference field="2" count="1" selected="0">
            <x v="170"/>
          </reference>
          <reference field="3" count="1" selected="0">
            <x v="1"/>
          </reference>
          <reference field="4" count="1" selected="0">
            <x v="44"/>
          </reference>
          <reference field="5" count="1" selected="0">
            <x v="391"/>
          </reference>
          <reference field="6" count="1">
            <x v="167"/>
          </reference>
          <reference field="11" count="1" selected="0">
            <x v="6"/>
          </reference>
        </references>
      </pivotArea>
    </format>
    <format dxfId="21906">
      <pivotArea dataOnly="0" labelOnly="1" outline="0" fieldPosition="0">
        <references count="7">
          <reference field="1" count="1" selected="0">
            <x v="5"/>
          </reference>
          <reference field="2" count="1" selected="0">
            <x v="170"/>
          </reference>
          <reference field="3" count="1" selected="0">
            <x v="0"/>
          </reference>
          <reference field="4" count="1" selected="0">
            <x v="44"/>
          </reference>
          <reference field="5" count="1" selected="0">
            <x v="605"/>
          </reference>
          <reference field="6" count="1">
            <x v="47"/>
          </reference>
          <reference field="11" count="1" selected="0">
            <x v="6"/>
          </reference>
        </references>
      </pivotArea>
    </format>
    <format dxfId="21905">
      <pivotArea dataOnly="0" labelOnly="1" outline="0" fieldPosition="0">
        <references count="7">
          <reference field="1" count="1" selected="0">
            <x v="5"/>
          </reference>
          <reference field="2" count="1" selected="0">
            <x v="170"/>
          </reference>
          <reference field="3" count="1" selected="0">
            <x v="1"/>
          </reference>
          <reference field="4" count="1" selected="0">
            <x v="39"/>
          </reference>
          <reference field="5" count="1" selected="0">
            <x v="855"/>
          </reference>
          <reference field="6" count="1">
            <x v="184"/>
          </reference>
          <reference field="11" count="1" selected="0">
            <x v="6"/>
          </reference>
        </references>
      </pivotArea>
    </format>
    <format dxfId="21904">
      <pivotArea dataOnly="0" labelOnly="1" outline="0" fieldPosition="0">
        <references count="7">
          <reference field="1" count="1" selected="0">
            <x v="6"/>
          </reference>
          <reference field="2" count="1" selected="0">
            <x v="171"/>
          </reference>
          <reference field="3" count="1" selected="0">
            <x v="0"/>
          </reference>
          <reference field="4" count="1" selected="0">
            <x v="39"/>
          </reference>
          <reference field="5" count="1" selected="0">
            <x v="184"/>
          </reference>
          <reference field="6" count="1">
            <x v="44"/>
          </reference>
          <reference field="11" count="1" selected="0">
            <x v="6"/>
          </reference>
        </references>
      </pivotArea>
    </format>
    <format dxfId="21903">
      <pivotArea dataOnly="0" labelOnly="1" outline="0" fieldPosition="0">
        <references count="7">
          <reference field="1" count="1" selected="0">
            <x v="6"/>
          </reference>
          <reference field="2" count="1" selected="0">
            <x v="171"/>
          </reference>
          <reference field="3" count="1" selected="0">
            <x v="1"/>
          </reference>
          <reference field="4" count="1" selected="0">
            <x v="34"/>
          </reference>
          <reference field="5" count="1" selected="0">
            <x v="427"/>
          </reference>
          <reference field="6" count="1">
            <x v="150"/>
          </reference>
          <reference field="11" count="1" selected="0">
            <x v="6"/>
          </reference>
        </references>
      </pivotArea>
    </format>
    <format dxfId="21902">
      <pivotArea dataOnly="0" labelOnly="1" outline="0" fieldPosition="0">
        <references count="7">
          <reference field="1" count="1" selected="0">
            <x v="6"/>
          </reference>
          <reference field="2" count="1" selected="0">
            <x v="171"/>
          </reference>
          <reference field="3" count="1" selected="0">
            <x v="0"/>
          </reference>
          <reference field="4" count="1" selected="0">
            <x v="34"/>
          </reference>
          <reference field="5" count="1" selected="0">
            <x v="640"/>
          </reference>
          <reference field="6" count="1">
            <x v="63"/>
          </reference>
          <reference field="11" count="1" selected="0">
            <x v="6"/>
          </reference>
        </references>
      </pivotArea>
    </format>
    <format dxfId="21901">
      <pivotArea dataOnly="0" labelOnly="1" outline="0" fieldPosition="0">
        <references count="7">
          <reference field="1" count="1" selected="0">
            <x v="6"/>
          </reference>
          <reference field="2" count="1" selected="0">
            <x v="171"/>
          </reference>
          <reference field="3" count="1" selected="0">
            <x v="1"/>
          </reference>
          <reference field="4" count="1" selected="0">
            <x v="29"/>
          </reference>
          <reference field="5" count="1" selected="0">
            <x v="885"/>
          </reference>
          <reference field="6" count="1">
            <x v="164"/>
          </reference>
          <reference field="11" count="1" selected="0">
            <x v="6"/>
          </reference>
        </references>
      </pivotArea>
    </format>
    <format dxfId="21900">
      <pivotArea dataOnly="0" labelOnly="1" outline="0" fieldPosition="0">
        <references count="7">
          <reference field="1" count="1" selected="0">
            <x v="0"/>
          </reference>
          <reference field="2" count="1" selected="0">
            <x v="172"/>
          </reference>
          <reference field="3" count="1" selected="0">
            <x v="0"/>
          </reference>
          <reference field="4" count="1" selected="0">
            <x v="29"/>
          </reference>
          <reference field="5" count="1" selected="0">
            <x v="214"/>
          </reference>
          <reference field="6" count="1">
            <x v="63"/>
          </reference>
          <reference field="11" count="1" selected="0">
            <x v="6"/>
          </reference>
        </references>
      </pivotArea>
    </format>
    <format dxfId="21899">
      <pivotArea dataOnly="0" labelOnly="1" outline="0" fieldPosition="0">
        <references count="7">
          <reference field="1" count="1" selected="0">
            <x v="0"/>
          </reference>
          <reference field="2" count="1" selected="0">
            <x v="172"/>
          </reference>
          <reference field="3" count="1" selected="0">
            <x v="1"/>
          </reference>
          <reference field="4" count="1" selected="0">
            <x v="25"/>
          </reference>
          <reference field="5" count="1" selected="0">
            <x v="458"/>
          </reference>
          <reference field="6" count="1">
            <x v="138"/>
          </reference>
          <reference field="11" count="1" selected="0">
            <x v="6"/>
          </reference>
        </references>
      </pivotArea>
    </format>
    <format dxfId="21898">
      <pivotArea dataOnly="0" labelOnly="1" outline="0" fieldPosition="0">
        <references count="7">
          <reference field="1" count="1" selected="0">
            <x v="0"/>
          </reference>
          <reference field="2" count="1" selected="0">
            <x v="172"/>
          </reference>
          <reference field="3" count="1" selected="0">
            <x v="0"/>
          </reference>
          <reference field="4" count="1" selected="0">
            <x v="25"/>
          </reference>
          <reference field="5" count="1" selected="0">
            <x v="676"/>
          </reference>
          <reference field="6" count="1">
            <x v="76"/>
          </reference>
          <reference field="11" count="1" selected="0">
            <x v="6"/>
          </reference>
        </references>
      </pivotArea>
    </format>
    <format dxfId="21897">
      <pivotArea dataOnly="0" labelOnly="1" outline="0" fieldPosition="0">
        <references count="7">
          <reference field="1" count="1" selected="0">
            <x v="1"/>
          </reference>
          <reference field="2" count="1" selected="0">
            <x v="173"/>
          </reference>
          <reference field="3" count="1" selected="0">
            <x v="1"/>
          </reference>
          <reference field="4" count="1" selected="0">
            <x v="21"/>
          </reference>
          <reference field="5" count="1" selected="0">
            <x v="24"/>
          </reference>
          <reference field="6" count="1">
            <x v="148"/>
          </reference>
          <reference field="11" count="1" selected="0">
            <x v="6"/>
          </reference>
        </references>
      </pivotArea>
    </format>
    <format dxfId="21896">
      <pivotArea dataOnly="0" labelOnly="1" outline="0" fieldPosition="0">
        <references count="7">
          <reference field="1" count="1" selected="0">
            <x v="1"/>
          </reference>
          <reference field="2" count="1" selected="0">
            <x v="173"/>
          </reference>
          <reference field="3" count="1" selected="0">
            <x v="0"/>
          </reference>
          <reference field="4" count="1" selected="0">
            <x v="21"/>
          </reference>
          <reference field="5" count="1" selected="0">
            <x v="246"/>
          </reference>
          <reference field="6" count="1">
            <x v="78"/>
          </reference>
          <reference field="11" count="1" selected="0">
            <x v="6"/>
          </reference>
        </references>
      </pivotArea>
    </format>
    <format dxfId="21895">
      <pivotArea dataOnly="0" labelOnly="1" outline="0" fieldPosition="0">
        <references count="7">
          <reference field="1" count="1" selected="0">
            <x v="1"/>
          </reference>
          <reference field="2" count="1" selected="0">
            <x v="173"/>
          </reference>
          <reference field="3" count="1" selected="0">
            <x v="1"/>
          </reference>
          <reference field="4" count="1" selected="0">
            <x v="18"/>
          </reference>
          <reference field="5" count="1" selected="0">
            <x v="492"/>
          </reference>
          <reference field="6" count="1">
            <x v="133"/>
          </reference>
          <reference field="11" count="1" selected="0">
            <x v="6"/>
          </reference>
        </references>
      </pivotArea>
    </format>
    <format dxfId="21894">
      <pivotArea dataOnly="0" labelOnly="1" outline="0" fieldPosition="0">
        <references count="7">
          <reference field="1" count="1" selected="0">
            <x v="1"/>
          </reference>
          <reference field="2" count="1" selected="0">
            <x v="173"/>
          </reference>
          <reference field="3" count="1" selected="0">
            <x v="0"/>
          </reference>
          <reference field="4" count="1" selected="0">
            <x v="18"/>
          </reference>
          <reference field="5" count="1" selected="0">
            <x v="711"/>
          </reference>
          <reference field="6" count="1">
            <x v="289"/>
          </reference>
          <reference field="11" count="1" selected="0">
            <x v="6"/>
          </reference>
        </references>
      </pivotArea>
    </format>
    <format dxfId="21893">
      <pivotArea dataOnly="0" labelOnly="1" outline="0" fieldPosition="0">
        <references count="7">
          <reference field="1" count="1" selected="0">
            <x v="2"/>
          </reference>
          <reference field="2" count="1" selected="0">
            <x v="174"/>
          </reference>
          <reference field="3" count="1" selected="0">
            <x v="1"/>
          </reference>
          <reference field="4" count="1" selected="0">
            <x v="17"/>
          </reference>
          <reference field="5" count="1" selected="0">
            <x v="62"/>
          </reference>
          <reference field="6" count="1">
            <x v="139"/>
          </reference>
          <reference field="11" count="1" selected="0">
            <x v="6"/>
          </reference>
        </references>
      </pivotArea>
    </format>
    <format dxfId="21892">
      <pivotArea dataOnly="0" labelOnly="1" outline="0" fieldPosition="0">
        <references count="7">
          <reference field="1" count="1" selected="0">
            <x v="2"/>
          </reference>
          <reference field="2" count="1" selected="0">
            <x v="174"/>
          </reference>
          <reference field="3" count="1" selected="0">
            <x v="0"/>
          </reference>
          <reference field="4" count="1" selected="0">
            <x v="17"/>
          </reference>
          <reference field="5" count="1" selected="0">
            <x v="285"/>
          </reference>
          <reference field="6" count="1">
            <x v="289"/>
          </reference>
          <reference field="11" count="1" selected="0">
            <x v="6"/>
          </reference>
        </references>
      </pivotArea>
    </format>
    <format dxfId="21891">
      <pivotArea dataOnly="0" labelOnly="1" outline="0" fieldPosition="0">
        <references count="7">
          <reference field="1" count="1" selected="0">
            <x v="2"/>
          </reference>
          <reference field="2" count="1" selected="0">
            <x v="174"/>
          </reference>
          <reference field="3" count="1" selected="0">
            <x v="1"/>
          </reference>
          <reference field="4" count="1" selected="0">
            <x v="16"/>
          </reference>
          <reference field="5" count="1" selected="0">
            <x v="530"/>
          </reference>
          <reference field="6" count="1">
            <x v="134"/>
          </reference>
          <reference field="11" count="1" selected="0">
            <x v="6"/>
          </reference>
        </references>
      </pivotArea>
    </format>
    <format dxfId="21890">
      <pivotArea dataOnly="0" labelOnly="1" outline="0" fieldPosition="0">
        <references count="7">
          <reference field="1" count="1" selected="0">
            <x v="2"/>
          </reference>
          <reference field="2" count="1" selected="0">
            <x v="174"/>
          </reference>
          <reference field="3" count="1" selected="0">
            <x v="0"/>
          </reference>
          <reference field="4" count="1" selected="0">
            <x v="16"/>
          </reference>
          <reference field="5" count="1" selected="0">
            <x v="752"/>
          </reference>
          <reference field="6" count="1">
            <x v="86"/>
          </reference>
          <reference field="11" count="1" selected="0">
            <x v="6"/>
          </reference>
        </references>
      </pivotArea>
    </format>
    <format dxfId="21889">
      <pivotArea dataOnly="0" labelOnly="1" outline="0" fieldPosition="0">
        <references count="7">
          <reference field="1" count="1" selected="0">
            <x v="3"/>
          </reference>
          <reference field="2" count="1" selected="0">
            <x v="175"/>
          </reference>
          <reference field="3" count="1" selected="0">
            <x v="1"/>
          </reference>
          <reference field="4" count="1" selected="0">
            <x v="16"/>
          </reference>
          <reference field="5" count="1" selected="0">
            <x v="100"/>
          </reference>
          <reference field="6" count="1">
            <x v="136"/>
          </reference>
          <reference field="11" count="1" selected="0">
            <x v="6"/>
          </reference>
        </references>
      </pivotArea>
    </format>
    <format dxfId="21888">
      <pivotArea dataOnly="0" labelOnly="1" outline="0" fieldPosition="0">
        <references count="7">
          <reference field="1" count="1" selected="0">
            <x v="3"/>
          </reference>
          <reference field="2" count="1" selected="0">
            <x v="175"/>
          </reference>
          <reference field="3" count="1" selected="0">
            <x v="0"/>
          </reference>
          <reference field="4" count="1" selected="0">
            <x v="16"/>
          </reference>
          <reference field="5" count="1" selected="0">
            <x v="324"/>
          </reference>
          <reference field="6" count="1">
            <x v="275"/>
          </reference>
          <reference field="11" count="1" selected="0">
            <x v="6"/>
          </reference>
        </references>
      </pivotArea>
    </format>
    <format dxfId="21887">
      <pivotArea dataOnly="0" labelOnly="1" outline="0" fieldPosition="0">
        <references count="7">
          <reference field="1" count="1" selected="0">
            <x v="3"/>
          </reference>
          <reference field="2" count="1" selected="0">
            <x v="175"/>
          </reference>
          <reference field="3" count="1" selected="0">
            <x v="1"/>
          </reference>
          <reference field="4" count="1" selected="0">
            <x v="17"/>
          </reference>
          <reference field="5" count="1" selected="0">
            <x v="568"/>
          </reference>
          <reference field="6" count="1">
            <x v="140"/>
          </reference>
          <reference field="11" count="1" selected="0">
            <x v="6"/>
          </reference>
        </references>
      </pivotArea>
    </format>
    <format dxfId="21886">
      <pivotArea dataOnly="0" labelOnly="1" outline="0" fieldPosition="0">
        <references count="7">
          <reference field="1" count="1" selected="0">
            <x v="3"/>
          </reference>
          <reference field="2" count="1" selected="0">
            <x v="175"/>
          </reference>
          <reference field="3" count="1" selected="0">
            <x v="0"/>
          </reference>
          <reference field="4" count="1" selected="0">
            <x v="17"/>
          </reference>
          <reference field="5" count="1" selected="0">
            <x v="788"/>
          </reference>
          <reference field="6" count="1">
            <x v="245"/>
          </reference>
          <reference field="11" count="1" selected="0">
            <x v="6"/>
          </reference>
        </references>
      </pivotArea>
    </format>
    <format dxfId="21885">
      <pivotArea dataOnly="0" labelOnly="1" outline="0" fieldPosition="0">
        <references count="7">
          <reference field="1" count="1" selected="0">
            <x v="4"/>
          </reference>
          <reference field="2" count="1" selected="0">
            <x v="176"/>
          </reference>
          <reference field="3" count="1" selected="0">
            <x v="1"/>
          </reference>
          <reference field="4" count="1" selected="0">
            <x v="19"/>
          </reference>
          <reference field="5" count="1" selected="0">
            <x v="141"/>
          </reference>
          <reference field="6" count="1">
            <x v="138"/>
          </reference>
          <reference field="11" count="1" selected="0">
            <x v="6"/>
          </reference>
        </references>
      </pivotArea>
    </format>
    <format dxfId="21884">
      <pivotArea dataOnly="0" labelOnly="1" outline="0" fieldPosition="0">
        <references count="7">
          <reference field="1" count="1" selected="0">
            <x v="4"/>
          </reference>
          <reference field="2" count="1" selected="0">
            <x v="176"/>
          </reference>
          <reference field="3" count="1" selected="0">
            <x v="0"/>
          </reference>
          <reference field="4" count="1" selected="0">
            <x v="19"/>
          </reference>
          <reference field="5" count="1" selected="0">
            <x v="359"/>
          </reference>
          <reference field="6" count="1">
            <x v="82"/>
          </reference>
          <reference field="11" count="1" selected="0">
            <x v="6"/>
          </reference>
        </references>
      </pivotArea>
    </format>
    <format dxfId="21883">
      <pivotArea dataOnly="0" labelOnly="1" outline="0" fieldPosition="0">
        <references count="7">
          <reference field="1" count="1" selected="0">
            <x v="4"/>
          </reference>
          <reference field="2" count="1" selected="0">
            <x v="176"/>
          </reference>
          <reference field="3" count="1" selected="0">
            <x v="1"/>
          </reference>
          <reference field="4" count="1" selected="0">
            <x v="21"/>
          </reference>
          <reference field="5" count="1" selected="0">
            <x v="601"/>
          </reference>
          <reference field="6" count="1">
            <x v="149"/>
          </reference>
          <reference field="11" count="1" selected="0">
            <x v="6"/>
          </reference>
        </references>
      </pivotArea>
    </format>
    <format dxfId="21882">
      <pivotArea dataOnly="0" labelOnly="1" outline="0" fieldPosition="0">
        <references count="7">
          <reference field="1" count="1" selected="0">
            <x v="4"/>
          </reference>
          <reference field="2" count="1" selected="0">
            <x v="176"/>
          </reference>
          <reference field="3" count="1" selected="0">
            <x v="0"/>
          </reference>
          <reference field="4" count="1" selected="0">
            <x v="21"/>
          </reference>
          <reference field="5" count="1" selected="0">
            <x v="827"/>
          </reference>
          <reference field="6" count="1">
            <x v="76"/>
          </reference>
          <reference field="11" count="1" selected="0">
            <x v="6"/>
          </reference>
        </references>
      </pivotArea>
    </format>
    <format dxfId="21881">
      <pivotArea dataOnly="0" labelOnly="1" outline="0" fieldPosition="0">
        <references count="7">
          <reference field="1" count="1" selected="0">
            <x v="5"/>
          </reference>
          <reference field="2" count="1" selected="0">
            <x v="177"/>
          </reference>
          <reference field="3" count="1" selected="0">
            <x v="1"/>
          </reference>
          <reference field="4" count="1" selected="0">
            <x v="24"/>
          </reference>
          <reference field="5" count="1" selected="0">
            <x v="172"/>
          </reference>
          <reference field="6" count="1">
            <x v="144"/>
          </reference>
          <reference field="11" count="1" selected="0">
            <x v="6"/>
          </reference>
        </references>
      </pivotArea>
    </format>
    <format dxfId="21880">
      <pivotArea dataOnly="0" labelOnly="1" outline="0" fieldPosition="0">
        <references count="7">
          <reference field="1" count="1" selected="0">
            <x v="5"/>
          </reference>
          <reference field="2" count="1" selected="0">
            <x v="177"/>
          </reference>
          <reference field="3" count="1" selected="0">
            <x v="0"/>
          </reference>
          <reference field="4" count="1" selected="0">
            <x v="24"/>
          </reference>
          <reference field="5" count="1" selected="0">
            <x v="392"/>
          </reference>
          <reference field="6" count="1">
            <x v="73"/>
          </reference>
          <reference field="11" count="1" selected="0">
            <x v="6"/>
          </reference>
        </references>
      </pivotArea>
    </format>
    <format dxfId="21879">
      <pivotArea dataOnly="0" labelOnly="1" outline="0" fieldPosition="0">
        <references count="7">
          <reference field="1" count="1" selected="0">
            <x v="5"/>
          </reference>
          <reference field="2" count="1" selected="0">
            <x v="177"/>
          </reference>
          <reference field="3" count="1" selected="0">
            <x v="1"/>
          </reference>
          <reference field="4" count="1" selected="0">
            <x v="26"/>
          </reference>
          <reference field="5" count="1" selected="0">
            <x v="630"/>
          </reference>
          <reference field="6" count="1">
            <x v="161"/>
          </reference>
          <reference field="11" count="1" selected="0">
            <x v="6"/>
          </reference>
        </references>
      </pivotArea>
    </format>
    <format dxfId="21878">
      <pivotArea dataOnly="0" labelOnly="1" outline="0" fieldPosition="0">
        <references count="7">
          <reference field="1" count="1" selected="0">
            <x v="5"/>
          </reference>
          <reference field="2" count="1" selected="0">
            <x v="177"/>
          </reference>
          <reference field="3" count="1" selected="0">
            <x v="0"/>
          </reference>
          <reference field="4" count="1" selected="0">
            <x v="26"/>
          </reference>
          <reference field="5" count="1" selected="0">
            <x v="857"/>
          </reference>
          <reference field="6" count="1">
            <x v="66"/>
          </reference>
          <reference field="11" count="1" selected="0">
            <x v="6"/>
          </reference>
        </references>
      </pivotArea>
    </format>
    <format dxfId="21877">
      <pivotArea dataOnly="0" labelOnly="1" outline="0" fieldPosition="0">
        <references count="7">
          <reference field="1" count="1" selected="0">
            <x v="6"/>
          </reference>
          <reference field="2" count="1" selected="0">
            <x v="178"/>
          </reference>
          <reference field="3" count="1" selected="0">
            <x v="1"/>
          </reference>
          <reference field="4" count="1" selected="0">
            <x v="29"/>
          </reference>
          <reference field="5" count="1" selected="0">
            <x v="202"/>
          </reference>
          <reference field="6" count="1">
            <x v="152"/>
          </reference>
          <reference field="11" count="1" selected="0">
            <x v="6"/>
          </reference>
        </references>
      </pivotArea>
    </format>
    <format dxfId="21876">
      <pivotArea dataOnly="0" labelOnly="1" outline="0" fieldPosition="0">
        <references count="7">
          <reference field="1" count="1" selected="0">
            <x v="6"/>
          </reference>
          <reference field="2" count="1" selected="0">
            <x v="178"/>
          </reference>
          <reference field="3" count="1" selected="0">
            <x v="0"/>
          </reference>
          <reference field="4" count="1" selected="0">
            <x v="29"/>
          </reference>
          <reference field="5" count="1" selected="0">
            <x v="422"/>
          </reference>
          <reference field="6" count="1">
            <x v="66"/>
          </reference>
          <reference field="11" count="1" selected="0">
            <x v="6"/>
          </reference>
        </references>
      </pivotArea>
    </format>
    <format dxfId="21875">
      <pivotArea dataOnly="0" labelOnly="1" outline="0" fieldPosition="0">
        <references count="7">
          <reference field="1" count="1" selected="0">
            <x v="6"/>
          </reference>
          <reference field="2" count="1" selected="0">
            <x v="178"/>
          </reference>
          <reference field="3" count="1" selected="0">
            <x v="1"/>
          </reference>
          <reference field="4" count="1" selected="0">
            <x v="31"/>
          </reference>
          <reference field="5" count="1" selected="0">
            <x v="658"/>
          </reference>
          <reference field="6" count="1">
            <x v="173"/>
          </reference>
          <reference field="11" count="1" selected="0">
            <x v="6"/>
          </reference>
        </references>
      </pivotArea>
    </format>
    <format dxfId="21874">
      <pivotArea dataOnly="0" labelOnly="1" outline="0" fieldPosition="0">
        <references count="7">
          <reference field="1" count="1" selected="0">
            <x v="6"/>
          </reference>
          <reference field="2" count="1" selected="0">
            <x v="178"/>
          </reference>
          <reference field="3" count="1" selected="0">
            <x v="0"/>
          </reference>
          <reference field="4" count="1" selected="0">
            <x v="31"/>
          </reference>
          <reference field="5" count="1" selected="0">
            <x v="880"/>
          </reference>
          <reference field="6" count="1">
            <x v="59"/>
          </reference>
          <reference field="11" count="1" selected="0">
            <x v="6"/>
          </reference>
        </references>
      </pivotArea>
    </format>
    <format dxfId="21873">
      <pivotArea dataOnly="0" labelOnly="1" outline="0" fieldPosition="0">
        <references count="7">
          <reference field="1" count="1" selected="0">
            <x v="0"/>
          </reference>
          <reference field="2" count="1" selected="0">
            <x v="179"/>
          </reference>
          <reference field="3" count="1" selected="0">
            <x v="1"/>
          </reference>
          <reference field="4" count="1" selected="0">
            <x v="33"/>
          </reference>
          <reference field="5" count="1" selected="0">
            <x v="224"/>
          </reference>
          <reference field="6" count="1">
            <x v="160"/>
          </reference>
          <reference field="11" count="1" selected="0">
            <x v="6"/>
          </reference>
        </references>
      </pivotArea>
    </format>
    <format dxfId="21872">
      <pivotArea dataOnly="0" labelOnly="1" outline="0" fieldPosition="0">
        <references count="7">
          <reference field="1" count="1" selected="0">
            <x v="0"/>
          </reference>
          <reference field="2" count="1" selected="0">
            <x v="179"/>
          </reference>
          <reference field="3" count="1" selected="0">
            <x v="0"/>
          </reference>
          <reference field="4" count="1" selected="0">
            <x v="33"/>
          </reference>
          <reference field="5" count="1" selected="0">
            <x v="442"/>
          </reference>
          <reference field="6" count="1">
            <x v="61"/>
          </reference>
          <reference field="11" count="1" selected="0">
            <x v="6"/>
          </reference>
        </references>
      </pivotArea>
    </format>
    <format dxfId="21871">
      <pivotArea dataOnly="0" labelOnly="1" outline="0" fieldPosition="0">
        <references count="7">
          <reference field="1" count="1" selected="0">
            <x v="0"/>
          </reference>
          <reference field="2" count="1" selected="0">
            <x v="179"/>
          </reference>
          <reference field="3" count="1" selected="0">
            <x v="1"/>
          </reference>
          <reference field="4" count="1" selected="0">
            <x v="35"/>
          </reference>
          <reference field="5" count="1" selected="0">
            <x v="681"/>
          </reference>
          <reference field="6" count="1">
            <x v="183"/>
          </reference>
          <reference field="11" count="1" selected="0">
            <x v="6"/>
          </reference>
        </references>
      </pivotArea>
    </format>
    <format dxfId="21870">
      <pivotArea dataOnly="0" labelOnly="1" outline="0" fieldPosition="0">
        <references count="7">
          <reference field="1" count="1" selected="0">
            <x v="1"/>
          </reference>
          <reference field="2" count="1" selected="0">
            <x v="180"/>
          </reference>
          <reference field="3" count="1" selected="0">
            <x v="0"/>
          </reference>
          <reference field="4" count="1" selected="0">
            <x v="35"/>
          </reference>
          <reference field="5" count="1" selected="0">
            <x v="10"/>
          </reference>
          <reference field="6" count="1">
            <x v="51"/>
          </reference>
          <reference field="11" count="1" selected="0">
            <x v="6"/>
          </reference>
        </references>
      </pivotArea>
    </format>
    <format dxfId="21869">
      <pivotArea dataOnly="0" labelOnly="1" outline="0" fieldPosition="0">
        <references count="7">
          <reference field="1" count="1" selected="0">
            <x v="1"/>
          </reference>
          <reference field="2" count="1" selected="0">
            <x v="180"/>
          </reference>
          <reference field="3" count="1" selected="0">
            <x v="1"/>
          </reference>
          <reference field="4" count="1" selected="0">
            <x v="37"/>
          </reference>
          <reference field="5" count="1" selected="0">
            <x v="246"/>
          </reference>
          <reference field="6" count="1">
            <x v="166"/>
          </reference>
          <reference field="11" count="1" selected="0">
            <x v="6"/>
          </reference>
        </references>
      </pivotArea>
    </format>
    <format dxfId="21868">
      <pivotArea dataOnly="0" labelOnly="1" outline="0" fieldPosition="0">
        <references count="7">
          <reference field="1" count="1" selected="0">
            <x v="1"/>
          </reference>
          <reference field="2" count="1" selected="0">
            <x v="180"/>
          </reference>
          <reference field="3" count="1" selected="0">
            <x v="0"/>
          </reference>
          <reference field="4" count="1" selected="0">
            <x v="37"/>
          </reference>
          <reference field="5" count="1" selected="0">
            <x v="464"/>
          </reference>
          <reference field="6" count="1">
            <x v="55"/>
          </reference>
          <reference field="11" count="1" selected="0">
            <x v="6"/>
          </reference>
        </references>
      </pivotArea>
    </format>
    <format dxfId="21867">
      <pivotArea dataOnly="0" labelOnly="1" outline="0" fieldPosition="0">
        <references count="7">
          <reference field="1" count="1" selected="0">
            <x v="1"/>
          </reference>
          <reference field="2" count="1" selected="0">
            <x v="180"/>
          </reference>
          <reference field="3" count="1" selected="0">
            <x v="1"/>
          </reference>
          <reference field="4" count="1" selected="0">
            <x v="39"/>
          </reference>
          <reference field="5" count="1" selected="0">
            <x v="704"/>
          </reference>
          <reference field="6" count="1">
            <x v="188"/>
          </reference>
          <reference field="11" count="1" selected="0">
            <x v="6"/>
          </reference>
        </references>
      </pivotArea>
    </format>
    <format dxfId="21866">
      <pivotArea dataOnly="0" labelOnly="1" outline="0" fieldPosition="0">
        <references count="7">
          <reference field="1" count="1" selected="0">
            <x v="2"/>
          </reference>
          <reference field="2" count="1" selected="0">
            <x v="181"/>
          </reference>
          <reference field="3" count="1" selected="0">
            <x v="0"/>
          </reference>
          <reference field="4" count="1" selected="0">
            <x v="39"/>
          </reference>
          <reference field="5" count="1" selected="0">
            <x v="31"/>
          </reference>
          <reference field="6" count="1">
            <x v="44"/>
          </reference>
          <reference field="11" count="1" selected="0">
            <x v="7"/>
          </reference>
        </references>
      </pivotArea>
    </format>
    <format dxfId="21865">
      <pivotArea dataOnly="0" labelOnly="1" outline="0" fieldPosition="0">
        <references count="7">
          <reference field="1" count="1" selected="0">
            <x v="2"/>
          </reference>
          <reference field="2" count="1" selected="0">
            <x v="181"/>
          </reference>
          <reference field="3" count="1" selected="0">
            <x v="1"/>
          </reference>
          <reference field="4" count="1" selected="0">
            <x v="40"/>
          </reference>
          <reference field="5" count="1" selected="0">
            <x v="271"/>
          </reference>
          <reference field="6" count="1">
            <x v="169"/>
          </reference>
          <reference field="11" count="1" selected="0">
            <x v="7"/>
          </reference>
        </references>
      </pivotArea>
    </format>
    <format dxfId="21864">
      <pivotArea dataOnly="0" labelOnly="1" outline="0" fieldPosition="0">
        <references count="7">
          <reference field="1" count="1" selected="0">
            <x v="2"/>
          </reference>
          <reference field="2" count="1" selected="0">
            <x v="181"/>
          </reference>
          <reference field="3" count="1" selected="0">
            <x v="0"/>
          </reference>
          <reference field="4" count="1" selected="0">
            <x v="40"/>
          </reference>
          <reference field="5" count="1" selected="0">
            <x v="487"/>
          </reference>
          <reference field="6" count="1">
            <x v="50"/>
          </reference>
          <reference field="11" count="1" selected="0">
            <x v="7"/>
          </reference>
        </references>
      </pivotArea>
    </format>
    <format dxfId="21863">
      <pivotArea dataOnly="0" labelOnly="1" outline="0" fieldPosition="0">
        <references count="7">
          <reference field="1" count="1" selected="0">
            <x v="2"/>
          </reference>
          <reference field="2" count="1" selected="0">
            <x v="181"/>
          </reference>
          <reference field="3" count="1" selected="0">
            <x v="1"/>
          </reference>
          <reference field="4" count="1" selected="0">
            <x v="41"/>
          </reference>
          <reference field="5" count="1" selected="0">
            <x v="727"/>
          </reference>
          <reference field="6" count="1">
            <x v="191"/>
          </reference>
          <reference field="11" count="1" selected="0">
            <x v="7"/>
          </reference>
        </references>
      </pivotArea>
    </format>
    <format dxfId="21862">
      <pivotArea dataOnly="0" labelOnly="1" outline="0" fieldPosition="0">
        <references count="7">
          <reference field="1" count="1" selected="0">
            <x v="3"/>
          </reference>
          <reference field="2" count="1" selected="0">
            <x v="182"/>
          </reference>
          <reference field="3" count="1" selected="0">
            <x v="0"/>
          </reference>
          <reference field="4" count="1" selected="0">
            <x v="41"/>
          </reference>
          <reference field="5" count="1" selected="0">
            <x v="57"/>
          </reference>
          <reference field="6" count="1">
            <x v="38"/>
          </reference>
          <reference field="11" count="1" selected="0">
            <x v="7"/>
          </reference>
        </references>
      </pivotArea>
    </format>
    <format dxfId="21861">
      <pivotArea dataOnly="0" labelOnly="1" outline="0" fieldPosition="0">
        <references count="7">
          <reference field="1" count="1" selected="0">
            <x v="3"/>
          </reference>
          <reference field="2" count="1" selected="0">
            <x v="182"/>
          </reference>
          <reference field="3" count="1" selected="0">
            <x v="1"/>
          </reference>
          <reference field="4" count="1" selected="0">
            <x v="41"/>
          </reference>
          <reference field="5" count="1" selected="0">
            <x v="290"/>
          </reference>
          <reference field="6" count="1">
            <x v="170"/>
          </reference>
          <reference field="11" count="1" selected="0">
            <x v="7"/>
          </reference>
        </references>
      </pivotArea>
    </format>
    <format dxfId="21860">
      <pivotArea dataOnly="0" labelOnly="1" outline="0" fieldPosition="0">
        <references count="7">
          <reference field="1" count="1" selected="0">
            <x v="3"/>
          </reference>
          <reference field="2" count="1" selected="0">
            <x v="182"/>
          </reference>
          <reference field="3" count="1" selected="0">
            <x v="0"/>
          </reference>
          <reference field="4" count="1" selected="0">
            <x v="41"/>
          </reference>
          <reference field="5" count="1" selected="0">
            <x v="508"/>
          </reference>
          <reference field="6" count="1">
            <x v="48"/>
          </reference>
          <reference field="11" count="1" selected="0">
            <x v="7"/>
          </reference>
        </references>
      </pivotArea>
    </format>
    <format dxfId="21859">
      <pivotArea dataOnly="0" labelOnly="1" outline="0" fieldPosition="0">
        <references count="7">
          <reference field="1" count="1" selected="0">
            <x v="3"/>
          </reference>
          <reference field="2" count="1" selected="0">
            <x v="182"/>
          </reference>
          <reference field="3" count="1" selected="0">
            <x v="1"/>
          </reference>
          <reference field="4" count="1" selected="0">
            <x v="42"/>
          </reference>
          <reference field="5" count="1" selected="0">
            <x v="748"/>
          </reference>
          <reference field="6" count="1">
            <x v="191"/>
          </reference>
          <reference field="11" count="1" selected="0">
            <x v="7"/>
          </reference>
        </references>
      </pivotArea>
    </format>
    <format dxfId="21858">
      <pivotArea dataOnly="0" labelOnly="1" outline="0" fieldPosition="0">
        <references count="7">
          <reference field="1" count="1" selected="0">
            <x v="4"/>
          </reference>
          <reference field="2" count="1" selected="0">
            <x v="183"/>
          </reference>
          <reference field="3" count="1" selected="0">
            <x v="0"/>
          </reference>
          <reference field="4" count="1" selected="0">
            <x v="42"/>
          </reference>
          <reference field="5" count="1" selected="0">
            <x v="78"/>
          </reference>
          <reference field="6" count="1">
            <x v="37"/>
          </reference>
          <reference field="11" count="1" selected="0">
            <x v="7"/>
          </reference>
        </references>
      </pivotArea>
    </format>
    <format dxfId="21857">
      <pivotArea dataOnly="0" labelOnly="1" outline="0" fieldPosition="0">
        <references count="7">
          <reference field="1" count="1" selected="0">
            <x v="4"/>
          </reference>
          <reference field="2" count="1" selected="0">
            <x v="183"/>
          </reference>
          <reference field="3" count="1" selected="0">
            <x v="1"/>
          </reference>
          <reference field="4" count="1" selected="0">
            <x v="42"/>
          </reference>
          <reference field="5" count="1" selected="0">
            <x v="310"/>
          </reference>
          <reference field="6" count="1">
            <x v="170"/>
          </reference>
          <reference field="11" count="1" selected="0">
            <x v="7"/>
          </reference>
        </references>
      </pivotArea>
    </format>
    <format dxfId="21856">
      <pivotArea dataOnly="0" labelOnly="1" outline="0" fieldPosition="0">
        <references count="7">
          <reference field="1" count="1" selected="0">
            <x v="4"/>
          </reference>
          <reference field="2" count="1" selected="0">
            <x v="183"/>
          </reference>
          <reference field="3" count="1" selected="0">
            <x v="0"/>
          </reference>
          <reference field="4" count="1" selected="0">
            <x v="42"/>
          </reference>
          <reference field="5" count="1" selected="0">
            <x v="534"/>
          </reference>
          <reference field="6" count="1">
            <x v="49"/>
          </reference>
          <reference field="11" count="1" selected="0">
            <x v="7"/>
          </reference>
        </references>
      </pivotArea>
    </format>
    <format dxfId="21855">
      <pivotArea dataOnly="0" labelOnly="1" outline="0" fieldPosition="0">
        <references count="7">
          <reference field="1" count="1" selected="0">
            <x v="4"/>
          </reference>
          <reference field="2" count="1" selected="0">
            <x v="183"/>
          </reference>
          <reference field="3" count="1" selected="0">
            <x v="1"/>
          </reference>
          <reference field="4" count="1" selected="0">
            <x v="41"/>
          </reference>
          <reference field="5" count="1" selected="0">
            <x v="772"/>
          </reference>
          <reference field="6" count="1">
            <x v="189"/>
          </reference>
          <reference field="11" count="1" selected="0">
            <x v="7"/>
          </reference>
        </references>
      </pivotArea>
    </format>
    <format dxfId="21854">
      <pivotArea dataOnly="0" labelOnly="1" outline="0" fieldPosition="0">
        <references count="7">
          <reference field="1" count="1" selected="0">
            <x v="5"/>
          </reference>
          <reference field="2" count="1" selected="0">
            <x v="184"/>
          </reference>
          <reference field="3" count="1" selected="0">
            <x v="0"/>
          </reference>
          <reference field="4" count="1" selected="0">
            <x v="41"/>
          </reference>
          <reference field="5" count="1" selected="0">
            <x v="103"/>
          </reference>
          <reference field="6" count="1">
            <x v="39"/>
          </reference>
          <reference field="11" count="1" selected="0">
            <x v="7"/>
          </reference>
        </references>
      </pivotArea>
    </format>
    <format dxfId="21853">
      <pivotArea dataOnly="0" labelOnly="1" outline="0" fieldPosition="0">
        <references count="7">
          <reference field="1" count="1" selected="0">
            <x v="5"/>
          </reference>
          <reference field="2" count="1" selected="0">
            <x v="184"/>
          </reference>
          <reference field="3" count="1" selected="0">
            <x v="1"/>
          </reference>
          <reference field="4" count="1" selected="0">
            <x v="40"/>
          </reference>
          <reference field="5" count="1" selected="0">
            <x v="331"/>
          </reference>
          <reference field="6" count="1">
            <x v="167"/>
          </reference>
          <reference field="11" count="1" selected="0">
            <x v="7"/>
          </reference>
        </references>
      </pivotArea>
    </format>
    <format dxfId="21852">
      <pivotArea dataOnly="0" labelOnly="1" outline="0" fieldPosition="0">
        <references count="7">
          <reference field="1" count="1" selected="0">
            <x v="5"/>
          </reference>
          <reference field="2" count="1" selected="0">
            <x v="184"/>
          </reference>
          <reference field="3" count="1" selected="0">
            <x v="0"/>
          </reference>
          <reference field="4" count="1" selected="0">
            <x v="40"/>
          </reference>
          <reference field="5" count="1" selected="0">
            <x v="557"/>
          </reference>
          <reference field="6" count="1">
            <x v="53"/>
          </reference>
          <reference field="11" count="1" selected="0">
            <x v="7"/>
          </reference>
        </references>
      </pivotArea>
    </format>
    <format dxfId="21851">
      <pivotArea dataOnly="0" labelOnly="1" outline="0" fieldPosition="0">
        <references count="7">
          <reference field="1" count="1" selected="0">
            <x v="5"/>
          </reference>
          <reference field="2" count="1" selected="0">
            <x v="184"/>
          </reference>
          <reference field="3" count="1" selected="0">
            <x v="1"/>
          </reference>
          <reference field="4" count="1" selected="0">
            <x v="39"/>
          </reference>
          <reference field="5" count="1" selected="0">
            <x v="791"/>
          </reference>
          <reference field="6" count="1">
            <x v="185"/>
          </reference>
          <reference field="11" count="1" selected="0">
            <x v="7"/>
          </reference>
        </references>
      </pivotArea>
    </format>
    <format dxfId="21850">
      <pivotArea dataOnly="0" labelOnly="1" outline="0" fieldPosition="0">
        <references count="7">
          <reference field="1" count="1" selected="0">
            <x v="6"/>
          </reference>
          <reference field="2" count="1" selected="0">
            <x v="185"/>
          </reference>
          <reference field="3" count="1" selected="0">
            <x v="0"/>
          </reference>
          <reference field="4" count="1" selected="0">
            <x v="39"/>
          </reference>
          <reference field="5" count="1" selected="0">
            <x v="127"/>
          </reference>
          <reference field="6" count="1">
            <x v="44"/>
          </reference>
          <reference field="11" count="1" selected="0">
            <x v="7"/>
          </reference>
        </references>
      </pivotArea>
    </format>
    <format dxfId="21849">
      <pivotArea dataOnly="0" labelOnly="1" outline="0" fieldPosition="0">
        <references count="7">
          <reference field="1" count="1" selected="0">
            <x v="6"/>
          </reference>
          <reference field="2" count="1" selected="0">
            <x v="185"/>
          </reference>
          <reference field="3" count="1" selected="0">
            <x v="1"/>
          </reference>
          <reference field="4" count="1" selected="0">
            <x v="38"/>
          </reference>
          <reference field="5" count="1" selected="0">
            <x v="356"/>
          </reference>
          <reference field="6" count="1">
            <x v="162"/>
          </reference>
          <reference field="11" count="1" selected="0">
            <x v="7"/>
          </reference>
        </references>
      </pivotArea>
    </format>
    <format dxfId="21848">
      <pivotArea dataOnly="0" labelOnly="1" outline="0" fieldPosition="0">
        <references count="7">
          <reference field="1" count="1" selected="0">
            <x v="6"/>
          </reference>
          <reference field="2" count="1" selected="0">
            <x v="185"/>
          </reference>
          <reference field="3" count="1" selected="0">
            <x v="0"/>
          </reference>
          <reference field="4" count="1" selected="0">
            <x v="38"/>
          </reference>
          <reference field="5" count="1" selected="0">
            <x v="579"/>
          </reference>
          <reference field="6" count="1">
            <x v="58"/>
          </reference>
          <reference field="11" count="1" selected="0">
            <x v="7"/>
          </reference>
        </references>
      </pivotArea>
    </format>
    <format dxfId="21847">
      <pivotArea dataOnly="0" labelOnly="1" outline="0" fieldPosition="0">
        <references count="7">
          <reference field="1" count="1" selected="0">
            <x v="6"/>
          </reference>
          <reference field="2" count="1" selected="0">
            <x v="185"/>
          </reference>
          <reference field="3" count="1" selected="0">
            <x v="1"/>
          </reference>
          <reference field="4" count="1" selected="0">
            <x v="36"/>
          </reference>
          <reference field="5" count="1" selected="0">
            <x v="820"/>
          </reference>
          <reference field="6" count="1">
            <x v="178"/>
          </reference>
          <reference field="11" count="1" selected="0">
            <x v="7"/>
          </reference>
        </references>
      </pivotArea>
    </format>
    <format dxfId="21846">
      <pivotArea dataOnly="0" labelOnly="1" outline="0" fieldPosition="0">
        <references count="7">
          <reference field="1" count="1" selected="0">
            <x v="0"/>
          </reference>
          <reference field="2" count="1" selected="0">
            <x v="186"/>
          </reference>
          <reference field="3" count="1" selected="0">
            <x v="0"/>
          </reference>
          <reference field="4" count="1" selected="0">
            <x v="36"/>
          </reference>
          <reference field="5" count="1" selected="0">
            <x v="151"/>
          </reference>
          <reference field="6" count="1">
            <x v="51"/>
          </reference>
          <reference field="11" count="1" selected="0">
            <x v="7"/>
          </reference>
        </references>
      </pivotArea>
    </format>
    <format dxfId="21845">
      <pivotArea dataOnly="0" labelOnly="1" outline="0" fieldPosition="0">
        <references count="7">
          <reference field="1" count="1" selected="0">
            <x v="0"/>
          </reference>
          <reference field="2" count="1" selected="0">
            <x v="186"/>
          </reference>
          <reference field="3" count="1" selected="0">
            <x v="1"/>
          </reference>
          <reference field="4" count="1" selected="0">
            <x v="34"/>
          </reference>
          <reference field="5" count="1" selected="0">
            <x v="386"/>
          </reference>
          <reference field="6" count="1">
            <x v="154"/>
          </reference>
          <reference field="11" count="1" selected="0">
            <x v="7"/>
          </reference>
        </references>
      </pivotArea>
    </format>
    <format dxfId="21844">
      <pivotArea dataOnly="0" labelOnly="1" outline="0" fieldPosition="0">
        <references count="7">
          <reference field="1" count="1" selected="0">
            <x v="0"/>
          </reference>
          <reference field="2" count="1" selected="0">
            <x v="186"/>
          </reference>
          <reference field="3" count="1" selected="0">
            <x v="0"/>
          </reference>
          <reference field="4" count="1" selected="0">
            <x v="34"/>
          </reference>
          <reference field="5" count="1" selected="0">
            <x v="604"/>
          </reference>
          <reference field="6" count="1">
            <x v="64"/>
          </reference>
          <reference field="11" count="1" selected="0">
            <x v="7"/>
          </reference>
        </references>
      </pivotArea>
    </format>
    <format dxfId="21843">
      <pivotArea dataOnly="0" labelOnly="1" outline="0" fieldPosition="0">
        <references count="7">
          <reference field="1" count="1" selected="0">
            <x v="0"/>
          </reference>
          <reference field="2" count="1" selected="0">
            <x v="186"/>
          </reference>
          <reference field="3" count="1" selected="0">
            <x v="1"/>
          </reference>
          <reference field="4" count="1" selected="0">
            <x v="31"/>
          </reference>
          <reference field="5" count="1" selected="0">
            <x v="847"/>
          </reference>
          <reference field="6" count="1">
            <x v="169"/>
          </reference>
          <reference field="11" count="1" selected="0">
            <x v="7"/>
          </reference>
        </references>
      </pivotArea>
    </format>
    <format dxfId="21842">
      <pivotArea dataOnly="0" labelOnly="1" outline="0" fieldPosition="0">
        <references count="7">
          <reference field="1" count="1" selected="0">
            <x v="1"/>
          </reference>
          <reference field="2" count="1" selected="0">
            <x v="187"/>
          </reference>
          <reference field="3" count="1" selected="0">
            <x v="0"/>
          </reference>
          <reference field="4" count="1" selected="0">
            <x v="31"/>
          </reference>
          <reference field="5" count="1" selected="0">
            <x v="176"/>
          </reference>
          <reference field="6" count="1">
            <x v="59"/>
          </reference>
          <reference field="11" count="1" selected="0">
            <x v="7"/>
          </reference>
        </references>
      </pivotArea>
    </format>
    <format dxfId="21841">
      <pivotArea dataOnly="0" labelOnly="1" outline="0" fieldPosition="0">
        <references count="7">
          <reference field="1" count="1" selected="0">
            <x v="1"/>
          </reference>
          <reference field="2" count="1" selected="0">
            <x v="187"/>
          </reference>
          <reference field="3" count="1" selected="0">
            <x v="1"/>
          </reference>
          <reference field="4" count="1" selected="0">
            <x v="29"/>
          </reference>
          <reference field="5" count="1" selected="0">
            <x v="413"/>
          </reference>
          <reference field="6" count="1">
            <x v="277"/>
          </reference>
          <reference field="11" count="1" selected="0">
            <x v="7"/>
          </reference>
        </references>
      </pivotArea>
    </format>
    <format dxfId="21840">
      <pivotArea dataOnly="0" labelOnly="1" outline="0" fieldPosition="0">
        <references count="7">
          <reference field="1" count="1" selected="0">
            <x v="1"/>
          </reference>
          <reference field="2" count="1" selected="0">
            <x v="187"/>
          </reference>
          <reference field="3" count="1" selected="0">
            <x v="0"/>
          </reference>
          <reference field="4" count="1" selected="0">
            <x v="29"/>
          </reference>
          <reference field="5" count="1" selected="0">
            <x v="634"/>
          </reference>
          <reference field="6" count="1">
            <x v="72"/>
          </reference>
          <reference field="11" count="1" selected="0">
            <x v="7"/>
          </reference>
        </references>
      </pivotArea>
    </format>
    <format dxfId="21839">
      <pivotArea dataOnly="0" labelOnly="1" outline="0" fieldPosition="0">
        <references count="7">
          <reference field="1" count="1" selected="0">
            <x v="1"/>
          </reference>
          <reference field="2" count="1" selected="0">
            <x v="187"/>
          </reference>
          <reference field="3" count="1" selected="0">
            <x v="1"/>
          </reference>
          <reference field="4" count="1" selected="0">
            <x v="26"/>
          </reference>
          <reference field="5" count="1" selected="0">
            <x v="876"/>
          </reference>
          <reference field="6" count="1">
            <x v="159"/>
          </reference>
          <reference field="11" count="1" selected="0">
            <x v="7"/>
          </reference>
        </references>
      </pivotArea>
    </format>
    <format dxfId="21838">
      <pivotArea dataOnly="0" labelOnly="1" outline="0" fieldPosition="0">
        <references count="7">
          <reference field="1" count="1" selected="0">
            <x v="2"/>
          </reference>
          <reference field="2" count="1" selected="0">
            <x v="188"/>
          </reference>
          <reference field="3" count="1" selected="0">
            <x v="0"/>
          </reference>
          <reference field="4" count="1" selected="0">
            <x v="26"/>
          </reference>
          <reference field="5" count="1" selected="0">
            <x v="208"/>
          </reference>
          <reference field="6" count="1">
            <x v="68"/>
          </reference>
          <reference field="11" count="1" selected="0">
            <x v="7"/>
          </reference>
        </references>
      </pivotArea>
    </format>
    <format dxfId="21837">
      <pivotArea dataOnly="0" labelOnly="1" outline="0" fieldPosition="0">
        <references count="7">
          <reference field="1" count="1" selected="0">
            <x v="2"/>
          </reference>
          <reference field="2" count="1" selected="0">
            <x v="188"/>
          </reference>
          <reference field="3" count="1" selected="0">
            <x v="1"/>
          </reference>
          <reference field="4" count="1" selected="0">
            <x v="24"/>
          </reference>
          <reference field="5" count="1" selected="0">
            <x v="447"/>
          </reference>
          <reference field="6" count="1">
            <x v="142"/>
          </reference>
          <reference field="11" count="1" selected="0">
            <x v="7"/>
          </reference>
        </references>
      </pivotArea>
    </format>
    <format dxfId="21836">
      <pivotArea dataOnly="0" labelOnly="1" outline="0" fieldPosition="0">
        <references count="7">
          <reference field="1" count="1" selected="0">
            <x v="2"/>
          </reference>
          <reference field="2" count="1" selected="0">
            <x v="188"/>
          </reference>
          <reference field="3" count="1" selected="0">
            <x v="0"/>
          </reference>
          <reference field="4" count="1" selected="0">
            <x v="24"/>
          </reference>
          <reference field="5" count="1" selected="0">
            <x v="674"/>
          </reference>
          <reference field="6" count="1">
            <x v="80"/>
          </reference>
          <reference field="11" count="1" selected="0">
            <x v="7"/>
          </reference>
        </references>
      </pivotArea>
    </format>
    <format dxfId="21835">
      <pivotArea dataOnly="0" labelOnly="1" outline="0" fieldPosition="0">
        <references count="7">
          <reference field="1" count="1" selected="0">
            <x v="3"/>
          </reference>
          <reference field="2" count="1" selected="0">
            <x v="189"/>
          </reference>
          <reference field="3" count="1" selected="0">
            <x v="1"/>
          </reference>
          <reference field="4" count="1" selected="0">
            <x v="22"/>
          </reference>
          <reference field="5" count="1" selected="0">
            <x v="18"/>
          </reference>
          <reference field="6" count="1">
            <x v="152"/>
          </reference>
          <reference field="11" count="1" selected="0">
            <x v="7"/>
          </reference>
        </references>
      </pivotArea>
    </format>
    <format dxfId="21834">
      <pivotArea dataOnly="0" labelOnly="1" outline="0" fieldPosition="0">
        <references count="7">
          <reference field="1" count="1" selected="0">
            <x v="3"/>
          </reference>
          <reference field="2" count="1" selected="0">
            <x v="189"/>
          </reference>
          <reference field="3" count="1" selected="0">
            <x v="0"/>
          </reference>
          <reference field="4" count="1" selected="0">
            <x v="22"/>
          </reference>
          <reference field="5" count="1" selected="0">
            <x v="245"/>
          </reference>
          <reference field="6" count="1">
            <x v="76"/>
          </reference>
          <reference field="11" count="1" selected="0">
            <x v="7"/>
          </reference>
        </references>
      </pivotArea>
    </format>
    <format dxfId="21833">
      <pivotArea dataOnly="0" labelOnly="1" outline="0" fieldPosition="0">
        <references count="7">
          <reference field="1" count="1" selected="0">
            <x v="3"/>
          </reference>
          <reference field="2" count="1" selected="0">
            <x v="189"/>
          </reference>
          <reference field="3" count="1" selected="0">
            <x v="1"/>
          </reference>
          <reference field="4" count="1" selected="0">
            <x v="22"/>
          </reference>
          <reference field="5" count="1" selected="0">
            <x v="484"/>
          </reference>
          <reference field="6" count="1">
            <x v="142"/>
          </reference>
          <reference field="11" count="1" selected="0">
            <x v="7"/>
          </reference>
        </references>
      </pivotArea>
    </format>
    <format dxfId="21832">
      <pivotArea dataOnly="0" labelOnly="1" outline="0" fieldPosition="0">
        <references count="7">
          <reference field="1" count="1" selected="0">
            <x v="3"/>
          </reference>
          <reference field="2" count="1" selected="0">
            <x v="189"/>
          </reference>
          <reference field="3" count="1" selected="0">
            <x v="0"/>
          </reference>
          <reference field="4" count="1" selected="0">
            <x v="22"/>
          </reference>
          <reference field="5" count="1" selected="0">
            <x v="717"/>
          </reference>
          <reference field="6" count="1">
            <x v="81"/>
          </reference>
          <reference field="11" count="1" selected="0">
            <x v="7"/>
          </reference>
        </references>
      </pivotArea>
    </format>
    <format dxfId="21831">
      <pivotArea dataOnly="0" labelOnly="1" outline="0" fieldPosition="0">
        <references count="7">
          <reference field="1" count="1" selected="0">
            <x v="4"/>
          </reference>
          <reference field="2" count="1" selected="0">
            <x v="190"/>
          </reference>
          <reference field="3" count="1" selected="0">
            <x v="1"/>
          </reference>
          <reference field="4" count="1" selected="0">
            <x v="22"/>
          </reference>
          <reference field="5" count="1" selected="0">
            <x v="61"/>
          </reference>
          <reference field="6" count="1">
            <x v="150"/>
          </reference>
          <reference field="11" count="1" selected="0">
            <x v="7"/>
          </reference>
        </references>
      </pivotArea>
    </format>
    <format dxfId="21830">
      <pivotArea dataOnly="0" labelOnly="1" outline="0" fieldPosition="0">
        <references count="7">
          <reference field="1" count="1" selected="0">
            <x v="4"/>
          </reference>
          <reference field="2" count="1" selected="0">
            <x v="190"/>
          </reference>
          <reference field="3" count="1" selected="0">
            <x v="0"/>
          </reference>
          <reference field="4" count="1" selected="0">
            <x v="22"/>
          </reference>
          <reference field="5" count="1" selected="0">
            <x v="289"/>
          </reference>
          <reference field="6" count="1">
            <x v="76"/>
          </reference>
          <reference field="11" count="1" selected="0">
            <x v="7"/>
          </reference>
        </references>
      </pivotArea>
    </format>
    <format dxfId="21829">
      <pivotArea dataOnly="0" labelOnly="1" outline="0" fieldPosition="0">
        <references count="7">
          <reference field="1" count="1" selected="0">
            <x v="4"/>
          </reference>
          <reference field="2" count="1" selected="0">
            <x v="190"/>
          </reference>
          <reference field="3" count="1" selected="0">
            <x v="1"/>
          </reference>
          <reference field="4" count="1" selected="0">
            <x v="23"/>
          </reference>
          <reference field="5" count="1" selected="0">
            <x v="532"/>
          </reference>
          <reference field="6" count="1">
            <x v="149"/>
          </reference>
          <reference field="11" count="1" selected="0">
            <x v="7"/>
          </reference>
        </references>
      </pivotArea>
    </format>
    <format dxfId="21828">
      <pivotArea dataOnly="0" labelOnly="1" outline="0" fieldPosition="0">
        <references count="7">
          <reference field="1" count="1" selected="0">
            <x v="4"/>
          </reference>
          <reference field="2" count="1" selected="0">
            <x v="190"/>
          </reference>
          <reference field="3" count="1" selected="0">
            <x v="0"/>
          </reference>
          <reference field="4" count="1" selected="0">
            <x v="23"/>
          </reference>
          <reference field="5" count="1" selected="0">
            <x v="763"/>
          </reference>
          <reference field="6" count="1">
            <x v="71"/>
          </reference>
          <reference field="11" count="1" selected="0">
            <x v="7"/>
          </reference>
        </references>
      </pivotArea>
    </format>
    <format dxfId="21827">
      <pivotArea dataOnly="0" labelOnly="1" outline="0" fieldPosition="0">
        <references count="7">
          <reference field="1" count="1" selected="0">
            <x v="5"/>
          </reference>
          <reference field="2" count="1" selected="0">
            <x v="191"/>
          </reference>
          <reference field="3" count="1" selected="0">
            <x v="1"/>
          </reference>
          <reference field="4" count="1" selected="0">
            <x v="26"/>
          </reference>
          <reference field="5" count="1" selected="0">
            <x v="107"/>
          </reference>
          <reference field="6" count="1">
            <x v="156"/>
          </reference>
          <reference field="11" count="1" selected="0">
            <x v="7"/>
          </reference>
        </references>
      </pivotArea>
    </format>
    <format dxfId="21826">
      <pivotArea dataOnly="0" labelOnly="1" outline="0" fieldPosition="0">
        <references count="7">
          <reference field="1" count="1" selected="0">
            <x v="5"/>
          </reference>
          <reference field="2" count="1" selected="0">
            <x v="191"/>
          </reference>
          <reference field="3" count="1" selected="0">
            <x v="0"/>
          </reference>
          <reference field="4" count="1" selected="0">
            <x v="26"/>
          </reference>
          <reference field="5" count="1" selected="0">
            <x v="335"/>
          </reference>
          <reference field="6" count="1">
            <x v="67"/>
          </reference>
          <reference field="11" count="1" selected="0">
            <x v="7"/>
          </reference>
        </references>
      </pivotArea>
    </format>
    <format dxfId="21825">
      <pivotArea dataOnly="0" labelOnly="1" outline="0" fieldPosition="0">
        <references count="7">
          <reference field="1" count="1" selected="0">
            <x v="5"/>
          </reference>
          <reference field="2" count="1" selected="0">
            <x v="191"/>
          </reference>
          <reference field="3" count="1" selected="0">
            <x v="1"/>
          </reference>
          <reference field="4" count="1" selected="0">
            <x v="30"/>
          </reference>
          <reference field="5" count="1" selected="0">
            <x v="577"/>
          </reference>
          <reference field="6" count="1">
            <x v="165"/>
          </reference>
          <reference field="11" count="1" selected="0">
            <x v="7"/>
          </reference>
        </references>
      </pivotArea>
    </format>
    <format dxfId="21824">
      <pivotArea dataOnly="0" labelOnly="1" outline="0" fieldPosition="0">
        <references count="7">
          <reference field="1" count="1" selected="0">
            <x v="5"/>
          </reference>
          <reference field="2" count="1" selected="0">
            <x v="191"/>
          </reference>
          <reference field="3" count="1" selected="0">
            <x v="0"/>
          </reference>
          <reference field="4" count="1" selected="0">
            <x v="30"/>
          </reference>
          <reference field="5" count="1" selected="0">
            <x v="808"/>
          </reference>
          <reference field="6" count="1">
            <x v="55"/>
          </reference>
          <reference field="11" count="1" selected="0">
            <x v="7"/>
          </reference>
        </references>
      </pivotArea>
    </format>
    <format dxfId="21823">
      <pivotArea dataOnly="0" labelOnly="1" outline="0" fieldPosition="0">
        <references count="7">
          <reference field="1" count="1" selected="0">
            <x v="6"/>
          </reference>
          <reference field="2" count="1" selected="0">
            <x v="192"/>
          </reference>
          <reference field="3" count="1" selected="0">
            <x v="1"/>
          </reference>
          <reference field="4" count="1" selected="0">
            <x v="35"/>
          </reference>
          <reference field="5" count="1" selected="0">
            <x v="155"/>
          </reference>
          <reference field="6" count="1">
            <x v="170"/>
          </reference>
          <reference field="11" count="1" selected="0">
            <x v="7"/>
          </reference>
        </references>
      </pivotArea>
    </format>
    <format dxfId="21822">
      <pivotArea dataOnly="0" labelOnly="1" outline="0" fieldPosition="0">
        <references count="7">
          <reference field="1" count="1" selected="0">
            <x v="6"/>
          </reference>
          <reference field="2" count="1" selected="0">
            <x v="192"/>
          </reference>
          <reference field="3" count="1" selected="0">
            <x v="0"/>
          </reference>
          <reference field="4" count="1" selected="0">
            <x v="35"/>
          </reference>
          <reference field="5" count="1" selected="0">
            <x v="381"/>
          </reference>
          <reference field="6" count="1">
            <x v="55"/>
          </reference>
          <reference field="11" count="1" selected="0">
            <x v="7"/>
          </reference>
        </references>
      </pivotArea>
    </format>
    <format dxfId="21821">
      <pivotArea dataOnly="0" labelOnly="1" outline="0" fieldPosition="0">
        <references count="7">
          <reference field="1" count="1" selected="0">
            <x v="6"/>
          </reference>
          <reference field="2" count="1" selected="0">
            <x v="192"/>
          </reference>
          <reference field="3" count="1" selected="0">
            <x v="1"/>
          </reference>
          <reference field="4" count="1" selected="0">
            <x v="40"/>
          </reference>
          <reference field="5" count="1" selected="0">
            <x v="618"/>
          </reference>
          <reference field="6" count="1">
            <x v="187"/>
          </reference>
          <reference field="11" count="1" selected="0">
            <x v="7"/>
          </reference>
        </references>
      </pivotArea>
    </format>
    <format dxfId="21820">
      <pivotArea dataOnly="0" labelOnly="1" outline="0" fieldPosition="0">
        <references count="7">
          <reference field="1" count="1" selected="0">
            <x v="6"/>
          </reference>
          <reference field="2" count="1" selected="0">
            <x v="192"/>
          </reference>
          <reference field="3" count="1" selected="0">
            <x v="0"/>
          </reference>
          <reference field="4" count="1" selected="0">
            <x v="40"/>
          </reference>
          <reference field="5" count="1" selected="0">
            <x v="851"/>
          </reference>
          <reference field="6" count="1">
            <x v="35"/>
          </reference>
          <reference field="11" count="1" selected="0">
            <x v="7"/>
          </reference>
        </references>
      </pivotArea>
    </format>
    <format dxfId="21819">
      <pivotArea dataOnly="0" labelOnly="1" outline="0" fieldPosition="0">
        <references count="7">
          <reference field="1" count="1" selected="0">
            <x v="0"/>
          </reference>
          <reference field="2" count="1" selected="0">
            <x v="193"/>
          </reference>
          <reference field="3" count="1" selected="0">
            <x v="1"/>
          </reference>
          <reference field="4" count="1" selected="0">
            <x v="46"/>
          </reference>
          <reference field="5" count="1" selected="0">
            <x v="197"/>
          </reference>
          <reference field="6" count="1">
            <x v="187"/>
          </reference>
          <reference field="11" count="1" selected="0">
            <x v="7"/>
          </reference>
        </references>
      </pivotArea>
    </format>
    <format dxfId="21818">
      <pivotArea dataOnly="0" labelOnly="1" outline="0" fieldPosition="0">
        <references count="7">
          <reference field="1" count="1" selected="0">
            <x v="0"/>
          </reference>
          <reference field="2" count="1" selected="0">
            <x v="193"/>
          </reference>
          <reference field="3" count="1" selected="0">
            <x v="0"/>
          </reference>
          <reference field="4" count="1" selected="0">
            <x v="46"/>
          </reference>
          <reference field="5" count="1" selected="0">
            <x v="419"/>
          </reference>
          <reference field="6" count="1">
            <x v="39"/>
          </reference>
          <reference field="11" count="1" selected="0">
            <x v="7"/>
          </reference>
        </references>
      </pivotArea>
    </format>
    <format dxfId="21817">
      <pivotArea dataOnly="0" labelOnly="1" outline="0" fieldPosition="0">
        <references count="7">
          <reference field="1" count="1" selected="0">
            <x v="0"/>
          </reference>
          <reference field="2" count="1" selected="0">
            <x v="193"/>
          </reference>
          <reference field="3" count="1" selected="0">
            <x v="1"/>
          </reference>
          <reference field="4" count="1" selected="0">
            <x v="51"/>
          </reference>
          <reference field="5" count="1" selected="0">
            <x v="656"/>
          </reference>
          <reference field="6" count="1">
            <x v="233"/>
          </reference>
          <reference field="11" count="1" selected="0">
            <x v="7"/>
          </reference>
        </references>
      </pivotArea>
    </format>
    <format dxfId="21816">
      <pivotArea dataOnly="0" labelOnly="1" outline="0" fieldPosition="0">
        <references count="7">
          <reference field="1" count="1" selected="0">
            <x v="0"/>
          </reference>
          <reference field="2" count="1" selected="0">
            <x v="193"/>
          </reference>
          <reference field="3" count="1" selected="0">
            <x v="0"/>
          </reference>
          <reference field="4" count="1" selected="0">
            <x v="51"/>
          </reference>
          <reference field="5" count="1" selected="0">
            <x v="885"/>
          </reference>
          <reference field="6" count="1">
            <x v="17"/>
          </reference>
          <reference field="11" count="1" selected="0">
            <x v="7"/>
          </reference>
        </references>
      </pivotArea>
    </format>
    <format dxfId="21815">
      <pivotArea dataOnly="0" labelOnly="1" outline="0" fieldPosition="0">
        <references count="7">
          <reference field="1" count="1" selected="0">
            <x v="1"/>
          </reference>
          <reference field="2" count="1" selected="0">
            <x v="194"/>
          </reference>
          <reference field="3" count="1" selected="0">
            <x v="1"/>
          </reference>
          <reference field="4" count="1" selected="0">
            <x v="56"/>
          </reference>
          <reference field="5" count="1" selected="0">
            <x v="227"/>
          </reference>
          <reference field="6" count="1">
            <x v="234"/>
          </reference>
          <reference field="11" count="1" selected="0">
            <x v="7"/>
          </reference>
        </references>
      </pivotArea>
    </format>
    <format dxfId="21814">
      <pivotArea dataOnly="0" labelOnly="1" outline="0" fieldPosition="0">
        <references count="7">
          <reference field="1" count="1" selected="0">
            <x v="1"/>
          </reference>
          <reference field="2" count="1" selected="0">
            <x v="194"/>
          </reference>
          <reference field="3" count="1" selected="0">
            <x v="0"/>
          </reference>
          <reference field="4" count="1" selected="0">
            <x v="56"/>
          </reference>
          <reference field="5" count="1" selected="0">
            <x v="452"/>
          </reference>
          <reference field="6" count="1">
            <x v="24"/>
          </reference>
          <reference field="11" count="1" selected="0">
            <x v="7"/>
          </reference>
        </references>
      </pivotArea>
    </format>
    <format dxfId="21813">
      <pivotArea dataOnly="0" labelOnly="1" outline="0" fieldPosition="0">
        <references count="7">
          <reference field="1" count="1" selected="0">
            <x v="1"/>
          </reference>
          <reference field="2" count="1" selected="0">
            <x v="194"/>
          </reference>
          <reference field="3" count="1" selected="0">
            <x v="1"/>
          </reference>
          <reference field="4" count="1" selected="0">
            <x v="60"/>
          </reference>
          <reference field="5" count="1" selected="0">
            <x v="689"/>
          </reference>
          <reference field="6" count="1">
            <x v="259"/>
          </reference>
          <reference field="11" count="1" selected="0">
            <x v="7"/>
          </reference>
        </references>
      </pivotArea>
    </format>
    <format dxfId="21812">
      <pivotArea dataOnly="0" labelOnly="1" outline="0" fieldPosition="0">
        <references count="7">
          <reference field="1" count="1" selected="0">
            <x v="2"/>
          </reference>
          <reference field="2" count="1" selected="0">
            <x v="195"/>
          </reference>
          <reference field="3" count="1" selected="0">
            <x v="0"/>
          </reference>
          <reference field="4" count="1" selected="0">
            <x v="60"/>
          </reference>
          <reference field="5" count="1" selected="0">
            <x v="25"/>
          </reference>
          <reference field="6" count="1">
            <x v="6"/>
          </reference>
          <reference field="11" count="1" selected="0">
            <x v="7"/>
          </reference>
        </references>
      </pivotArea>
    </format>
    <format dxfId="21811">
      <pivotArea dataOnly="0" labelOnly="1" outline="0" fieldPosition="0">
        <references count="7">
          <reference field="1" count="1" selected="0">
            <x v="2"/>
          </reference>
          <reference field="2" count="1" selected="0">
            <x v="195"/>
          </reference>
          <reference field="3" count="1" selected="0">
            <x v="1"/>
          </reference>
          <reference field="4" count="1" selected="0">
            <x v="64"/>
          </reference>
          <reference field="5" count="1" selected="0">
            <x v="260"/>
          </reference>
          <reference field="6" count="1">
            <x v="211"/>
          </reference>
          <reference field="11" count="1" selected="0">
            <x v="7"/>
          </reference>
        </references>
      </pivotArea>
    </format>
    <format dxfId="21810">
      <pivotArea dataOnly="0" labelOnly="1" outline="0" fieldPosition="0">
        <references count="7">
          <reference field="1" count="1" selected="0">
            <x v="2"/>
          </reference>
          <reference field="2" count="1" selected="0">
            <x v="195"/>
          </reference>
          <reference field="3" count="1" selected="0">
            <x v="0"/>
          </reference>
          <reference field="4" count="1" selected="0">
            <x v="64"/>
          </reference>
          <reference field="5" count="1" selected="0">
            <x v="483"/>
          </reference>
          <reference field="6" count="1">
            <x v="14"/>
          </reference>
          <reference field="11" count="1" selected="0">
            <x v="7"/>
          </reference>
        </references>
      </pivotArea>
    </format>
    <format dxfId="21809">
      <pivotArea dataOnly="0" labelOnly="1" outline="0" fieldPosition="0">
        <references count="7">
          <reference field="1" count="1" selected="0">
            <x v="2"/>
          </reference>
          <reference field="2" count="1" selected="0">
            <x v="195"/>
          </reference>
          <reference field="3" count="1" selected="0">
            <x v="1"/>
          </reference>
          <reference field="4" count="1" selected="0">
            <x v="66"/>
          </reference>
          <reference field="5" count="1" selected="0">
            <x v="719"/>
          </reference>
          <reference field="6" count="1">
            <x v="226"/>
          </reference>
          <reference field="11" count="1" selected="0">
            <x v="7"/>
          </reference>
        </references>
      </pivotArea>
    </format>
    <format dxfId="21808">
      <pivotArea dataOnly="0" labelOnly="1" outline="0" fieldPosition="0">
        <references count="7">
          <reference field="1" count="1" selected="0">
            <x v="3"/>
          </reference>
          <reference field="2" count="1" selected="0">
            <x v="196"/>
          </reference>
          <reference field="3" count="1" selected="0">
            <x v="0"/>
          </reference>
          <reference field="4" count="1" selected="0">
            <x v="66"/>
          </reference>
          <reference field="5" count="1" selected="0">
            <x v="58"/>
          </reference>
          <reference field="6" count="1">
            <x v="303"/>
          </reference>
          <reference field="11" count="1" selected="0">
            <x v="7"/>
          </reference>
        </references>
      </pivotArea>
    </format>
    <format dxfId="21807">
      <pivotArea dataOnly="0" labelOnly="1" outline="0" fieldPosition="0">
        <references count="7">
          <reference field="1" count="1" selected="0">
            <x v="3"/>
          </reference>
          <reference field="2" count="1" selected="0">
            <x v="196"/>
          </reference>
          <reference field="3" count="1" selected="0">
            <x v="1"/>
          </reference>
          <reference field="4" count="1" selected="0">
            <x v="68"/>
          </reference>
          <reference field="5" count="1" selected="0">
            <x v="289"/>
          </reference>
          <reference field="6" count="1">
            <x v="280"/>
          </reference>
          <reference field="11" count="1" selected="0">
            <x v="7"/>
          </reference>
        </references>
      </pivotArea>
    </format>
    <format dxfId="21806">
      <pivotArea dataOnly="0" labelOnly="1" outline="0" fieldPosition="0">
        <references count="7">
          <reference field="1" count="1" selected="0">
            <x v="3"/>
          </reference>
          <reference field="2" count="1" selected="0">
            <x v="196"/>
          </reference>
          <reference field="3" count="1" selected="0">
            <x v="0"/>
          </reference>
          <reference field="4" count="1" selected="0">
            <x v="68"/>
          </reference>
          <reference field="5" count="1" selected="0">
            <x v="512"/>
          </reference>
          <reference field="6" count="1">
            <x v="10"/>
          </reference>
          <reference field="11" count="1" selected="0">
            <x v="7"/>
          </reference>
        </references>
      </pivotArea>
    </format>
    <format dxfId="21805">
      <pivotArea dataOnly="0" labelOnly="1" outline="0" fieldPosition="0">
        <references count="7">
          <reference field="1" count="1" selected="0">
            <x v="3"/>
          </reference>
          <reference field="2" count="1" selected="0">
            <x v="196"/>
          </reference>
          <reference field="3" count="1" selected="0">
            <x v="1"/>
          </reference>
          <reference field="4" count="1" selected="0">
            <x v="68"/>
          </reference>
          <reference field="5" count="1" selected="0">
            <x v="751"/>
          </reference>
          <reference field="6" count="1">
            <x v="290"/>
          </reference>
          <reference field="11" count="1" selected="0">
            <x v="7"/>
          </reference>
        </references>
      </pivotArea>
    </format>
    <format dxfId="21804">
      <pivotArea dataOnly="0" labelOnly="1" outline="0" fieldPosition="0">
        <references count="7">
          <reference field="1" count="1" selected="0">
            <x v="4"/>
          </reference>
          <reference field="2" count="1" selected="0">
            <x v="197"/>
          </reference>
          <reference field="3" count="1" selected="0">
            <x v="0"/>
          </reference>
          <reference field="4" count="1" selected="0">
            <x v="68"/>
          </reference>
          <reference field="5" count="1" selected="0">
            <x v="83"/>
          </reference>
          <reference field="6" count="1">
            <x v="257"/>
          </reference>
          <reference field="11" count="1" selected="0">
            <x v="7"/>
          </reference>
        </references>
      </pivotArea>
    </format>
    <format dxfId="21803">
      <pivotArea dataOnly="0" labelOnly="1" outline="0" fieldPosition="0">
        <references count="7">
          <reference field="1" count="1" selected="0">
            <x v="4"/>
          </reference>
          <reference field="2" count="1" selected="0">
            <x v="197"/>
          </reference>
          <reference field="3" count="1" selected="0">
            <x v="1"/>
          </reference>
          <reference field="4" count="1" selected="0">
            <x v="67"/>
          </reference>
          <reference field="5" count="1" selected="0">
            <x v="317"/>
          </reference>
          <reference field="6" count="1">
            <x v="233"/>
          </reference>
          <reference field="11" count="1" selected="0">
            <x v="7"/>
          </reference>
        </references>
      </pivotArea>
    </format>
    <format dxfId="21802">
      <pivotArea dataOnly="0" labelOnly="1" outline="0" fieldPosition="0">
        <references count="7">
          <reference field="1" count="1" selected="0">
            <x v="4"/>
          </reference>
          <reference field="2" count="1" selected="0">
            <x v="197"/>
          </reference>
          <reference field="3" count="1" selected="0">
            <x v="0"/>
          </reference>
          <reference field="4" count="1" selected="0">
            <x v="67"/>
          </reference>
          <reference field="5" count="1" selected="0">
            <x v="542"/>
          </reference>
          <reference field="6" count="1">
            <x v="12"/>
          </reference>
          <reference field="11" count="1" selected="0">
            <x v="7"/>
          </reference>
        </references>
      </pivotArea>
    </format>
    <format dxfId="21801">
      <pivotArea dataOnly="0" labelOnly="1" outline="0" fieldPosition="0">
        <references count="7">
          <reference field="1" count="1" selected="0">
            <x v="4"/>
          </reference>
          <reference field="2" count="1" selected="0">
            <x v="197"/>
          </reference>
          <reference field="3" count="1" selected="0">
            <x v="1"/>
          </reference>
          <reference field="4" count="1" selected="0">
            <x v="64"/>
          </reference>
          <reference field="5" count="1" selected="0">
            <x v="778"/>
          </reference>
          <reference field="6" count="1">
            <x v="223"/>
          </reference>
          <reference field="11" count="1" selected="0">
            <x v="7"/>
          </reference>
        </references>
      </pivotArea>
    </format>
    <format dxfId="21800">
      <pivotArea dataOnly="0" labelOnly="1" outline="0" fieldPosition="0">
        <references count="7">
          <reference field="1" count="1" selected="0">
            <x v="5"/>
          </reference>
          <reference field="2" count="1" selected="0">
            <x v="198"/>
          </reference>
          <reference field="3" count="1" selected="0">
            <x v="0"/>
          </reference>
          <reference field="4" count="1" selected="0">
            <x v="64"/>
          </reference>
          <reference field="5" count="1" selected="0">
            <x v="113"/>
          </reference>
          <reference field="6" count="1">
            <x v="241"/>
          </reference>
          <reference field="11" count="1" selected="0">
            <x v="7"/>
          </reference>
        </references>
      </pivotArea>
    </format>
    <format dxfId="21799">
      <pivotArea dataOnly="0" labelOnly="1" outline="0" fieldPosition="0">
        <references count="7">
          <reference field="1" count="1" selected="0">
            <x v="5"/>
          </reference>
          <reference field="2" count="1" selected="0">
            <x v="198"/>
          </reference>
          <reference field="3" count="1" selected="0">
            <x v="1"/>
          </reference>
          <reference field="4" count="1" selected="0">
            <x v="61"/>
          </reference>
          <reference field="5" count="1" selected="0">
            <x v="344"/>
          </reference>
          <reference field="6" count="1">
            <x v="196"/>
          </reference>
          <reference field="11" count="1" selected="0">
            <x v="7"/>
          </reference>
        </references>
      </pivotArea>
    </format>
    <format dxfId="21798">
      <pivotArea dataOnly="0" labelOnly="1" outline="0" fieldPosition="0">
        <references count="7">
          <reference field="1" count="1" selected="0">
            <x v="5"/>
          </reference>
          <reference field="2" count="1" selected="0">
            <x v="198"/>
          </reference>
          <reference field="3" count="1" selected="0">
            <x v="0"/>
          </reference>
          <reference field="4" count="1" selected="0">
            <x v="61"/>
          </reference>
          <reference field="5" count="1" selected="0">
            <x v="567"/>
          </reference>
          <reference field="6" count="1">
            <x v="20"/>
          </reference>
          <reference field="11" count="1" selected="0">
            <x v="7"/>
          </reference>
        </references>
      </pivotArea>
    </format>
    <format dxfId="21797">
      <pivotArea dataOnly="0" labelOnly="1" outline="0" fieldPosition="0">
        <references count="7">
          <reference field="1" count="1" selected="0">
            <x v="5"/>
          </reference>
          <reference field="2" count="1" selected="0">
            <x v="198"/>
          </reference>
          <reference field="3" count="1" selected="0">
            <x v="1"/>
          </reference>
          <reference field="4" count="1" selected="0">
            <x v="56"/>
          </reference>
          <reference field="5" count="1" selected="0">
            <x v="807"/>
          </reference>
          <reference field="6" count="1">
            <x v="211"/>
          </reference>
          <reference field="11" count="1" selected="0">
            <x v="7"/>
          </reference>
        </references>
      </pivotArea>
    </format>
    <format dxfId="21796">
      <pivotArea dataOnly="0" labelOnly="1" outline="0" fieldPosition="0">
        <references count="7">
          <reference field="1" count="1" selected="0">
            <x v="6"/>
          </reference>
          <reference field="2" count="1" selected="0">
            <x v="199"/>
          </reference>
          <reference field="3" count="1" selected="0">
            <x v="0"/>
          </reference>
          <reference field="4" count="1" selected="0">
            <x v="56"/>
          </reference>
          <reference field="5" count="1" selected="0">
            <x v="140"/>
          </reference>
          <reference field="6" count="1">
            <x v="20"/>
          </reference>
          <reference field="11" count="1" selected="0">
            <x v="7"/>
          </reference>
        </references>
      </pivotArea>
    </format>
    <format dxfId="21795">
      <pivotArea dataOnly="0" labelOnly="1" outline="0" fieldPosition="0">
        <references count="7">
          <reference field="1" count="1" selected="0">
            <x v="6"/>
          </reference>
          <reference field="2" count="1" selected="0">
            <x v="199"/>
          </reference>
          <reference field="3" count="1" selected="0">
            <x v="1"/>
          </reference>
          <reference field="4" count="1" selected="0">
            <x v="51"/>
          </reference>
          <reference field="5" count="1" selected="0">
            <x v="372"/>
          </reference>
          <reference field="6" count="1">
            <x v="179"/>
          </reference>
          <reference field="11" count="1" selected="0">
            <x v="7"/>
          </reference>
        </references>
      </pivotArea>
    </format>
    <format dxfId="21794">
      <pivotArea dataOnly="0" labelOnly="1" outline="0" fieldPosition="0">
        <references count="7">
          <reference field="1" count="1" selected="0">
            <x v="6"/>
          </reference>
          <reference field="2" count="1" selected="0">
            <x v="199"/>
          </reference>
          <reference field="3" count="1" selected="0">
            <x v="0"/>
          </reference>
          <reference field="4" count="1" selected="0">
            <x v="51"/>
          </reference>
          <reference field="5" count="1" selected="0">
            <x v="592"/>
          </reference>
          <reference field="6" count="1">
            <x v="33"/>
          </reference>
          <reference field="11" count="1" selected="0">
            <x v="7"/>
          </reference>
        </references>
      </pivotArea>
    </format>
    <format dxfId="21793">
      <pivotArea dataOnly="0" labelOnly="1" outline="0" fieldPosition="0">
        <references count="7">
          <reference field="1" count="1" selected="0">
            <x v="6"/>
          </reference>
          <reference field="2" count="1" selected="0">
            <x v="199"/>
          </reference>
          <reference field="3" count="1" selected="0">
            <x v="1"/>
          </reference>
          <reference field="4" count="1" selected="0">
            <x v="45"/>
          </reference>
          <reference field="5" count="1" selected="0">
            <x v="832"/>
          </reference>
          <reference field="6" count="1">
            <x v="190"/>
          </reference>
          <reference field="11" count="1" selected="0">
            <x v="7"/>
          </reference>
        </references>
      </pivotArea>
    </format>
    <format dxfId="21792">
      <pivotArea dataOnly="0" labelOnly="1" outline="0" fieldPosition="0">
        <references count="7">
          <reference field="1" count="1" selected="0">
            <x v="0"/>
          </reference>
          <reference field="2" count="1" selected="0">
            <x v="200"/>
          </reference>
          <reference field="3" count="1" selected="0">
            <x v="0"/>
          </reference>
          <reference field="4" count="1" selected="0">
            <x v="45"/>
          </reference>
          <reference field="5" count="1" selected="0">
            <x v="161"/>
          </reference>
          <reference field="6" count="1">
            <x v="40"/>
          </reference>
          <reference field="11" count="1" selected="0">
            <x v="7"/>
          </reference>
        </references>
      </pivotArea>
    </format>
    <format dxfId="21791">
      <pivotArea dataOnly="0" labelOnly="1" outline="0" fieldPosition="0">
        <references count="7">
          <reference field="1" count="1" selected="0">
            <x v="0"/>
          </reference>
          <reference field="2" count="1" selected="0">
            <x v="200"/>
          </reference>
          <reference field="3" count="1" selected="0">
            <x v="1"/>
          </reference>
          <reference field="4" count="1" selected="0">
            <x v="39"/>
          </reference>
          <reference field="5" count="1" selected="0">
            <x v="397"/>
          </reference>
          <reference field="6" count="1">
            <x v="159"/>
          </reference>
          <reference field="11" count="1" selected="0">
            <x v="7"/>
          </reference>
        </references>
      </pivotArea>
    </format>
    <format dxfId="21790">
      <pivotArea dataOnly="0" labelOnly="1" outline="0" fieldPosition="0">
        <references count="7">
          <reference field="1" count="1" selected="0">
            <x v="0"/>
          </reference>
          <reference field="2" count="1" selected="0">
            <x v="200"/>
          </reference>
          <reference field="3" count="1" selected="0">
            <x v="0"/>
          </reference>
          <reference field="4" count="1" selected="0">
            <x v="39"/>
          </reference>
          <reference field="5" count="1" selected="0">
            <x v="615"/>
          </reference>
          <reference field="6" count="1">
            <x v="53"/>
          </reference>
          <reference field="11" count="1" selected="0">
            <x v="7"/>
          </reference>
        </references>
      </pivotArea>
    </format>
    <format dxfId="21789">
      <pivotArea dataOnly="0" labelOnly="1" outline="0" fieldPosition="0">
        <references count="7">
          <reference field="1" count="1" selected="0">
            <x v="0"/>
          </reference>
          <reference field="2" count="1" selected="0">
            <x v="200"/>
          </reference>
          <reference field="3" count="1" selected="0">
            <x v="1"/>
          </reference>
          <reference field="4" count="1" selected="0">
            <x v="33"/>
          </reference>
          <reference field="5" count="1" selected="0">
            <x v="859"/>
          </reference>
          <reference field="6" count="1">
            <x v="165"/>
          </reference>
          <reference field="11" count="1" selected="0">
            <x v="7"/>
          </reference>
        </references>
      </pivotArea>
    </format>
    <format dxfId="21788">
      <pivotArea dataOnly="0" labelOnly="1" outline="0" fieldPosition="0">
        <references count="7">
          <reference field="1" count="1" selected="0">
            <x v="1"/>
          </reference>
          <reference field="2" count="1" selected="0">
            <x v="201"/>
          </reference>
          <reference field="3" count="1" selected="0">
            <x v="0"/>
          </reference>
          <reference field="4" count="1" selected="0">
            <x v="33"/>
          </reference>
          <reference field="5" count="1" selected="0">
            <x v="189"/>
          </reference>
          <reference field="6" count="1">
            <x v="0"/>
          </reference>
          <reference field="11" count="1" selected="0">
            <x v="7"/>
          </reference>
        </references>
      </pivotArea>
    </format>
    <format dxfId="21787">
      <pivotArea dataOnly="0" labelOnly="1" outline="0" fieldPosition="0">
        <references count="7">
          <reference field="1" count="1" selected="0">
            <x v="1"/>
          </reference>
          <reference field="2" count="1" selected="0">
            <x v="201"/>
          </reference>
          <reference field="3" count="1" selected="0">
            <x v="1"/>
          </reference>
          <reference field="4" count="1" selected="0">
            <x v="27"/>
          </reference>
          <reference field="5" count="1" selected="0">
            <x v="425"/>
          </reference>
          <reference field="6" count="1">
            <x v="142"/>
          </reference>
          <reference field="11" count="1" selected="0">
            <x v="7"/>
          </reference>
        </references>
      </pivotArea>
    </format>
    <format dxfId="21786">
      <pivotArea dataOnly="0" labelOnly="1" outline="0" fieldPosition="0">
        <references count="7">
          <reference field="1" count="1" selected="0">
            <x v="1"/>
          </reference>
          <reference field="2" count="1" selected="0">
            <x v="201"/>
          </reference>
          <reference field="3" count="1" selected="0">
            <x v="0"/>
          </reference>
          <reference field="4" count="1" selected="0">
            <x v="27"/>
          </reference>
          <reference field="5" count="1" selected="0">
            <x v="646"/>
          </reference>
          <reference field="6" count="1">
            <x v="75"/>
          </reference>
          <reference field="11" count="1" selected="0">
            <x v="7"/>
          </reference>
        </references>
      </pivotArea>
    </format>
    <format dxfId="21785">
      <pivotArea dataOnly="0" labelOnly="1" outline="0" fieldPosition="0">
        <references count="7">
          <reference field="1" count="1" selected="0">
            <x v="1"/>
          </reference>
          <reference field="2" count="1" selected="0">
            <x v="201"/>
          </reference>
          <reference field="3" count="1" selected="0">
            <x v="1"/>
          </reference>
          <reference field="4" count="1" selected="0">
            <x v="20"/>
          </reference>
          <reference field="5" count="1" selected="0">
            <x v="884"/>
          </reference>
          <reference field="6" count="1">
            <x v="142"/>
          </reference>
          <reference field="11" count="1" selected="0">
            <x v="7"/>
          </reference>
        </references>
      </pivotArea>
    </format>
    <format dxfId="21784">
      <pivotArea dataOnly="0" labelOnly="1" outline="0" fieldPosition="0">
        <references count="7">
          <reference field="1" count="1" selected="0">
            <x v="2"/>
          </reference>
          <reference field="2" count="1" selected="0">
            <x v="202"/>
          </reference>
          <reference field="3" count="1" selected="0">
            <x v="0"/>
          </reference>
          <reference field="4" count="1" selected="0">
            <x v="20"/>
          </reference>
          <reference field="5" count="1" selected="0">
            <x v="216"/>
          </reference>
          <reference field="6" count="1">
            <x v="289"/>
          </reference>
          <reference field="11" count="1" selected="0">
            <x v="7"/>
          </reference>
        </references>
      </pivotArea>
    </format>
    <format dxfId="21783">
      <pivotArea dataOnly="0" labelOnly="1" outline="0" fieldPosition="0">
        <references count="7">
          <reference field="1" count="1" selected="0">
            <x v="2"/>
          </reference>
          <reference field="2" count="1" selected="0">
            <x v="202"/>
          </reference>
          <reference field="3" count="1" selected="0">
            <x v="1"/>
          </reference>
          <reference field="4" count="1" selected="0">
            <x v="15"/>
          </reference>
          <reference field="5" count="1" selected="0">
            <x v="455"/>
          </reference>
          <reference field="6" count="1">
            <x v="129"/>
          </reference>
          <reference field="11" count="1" selected="0">
            <x v="7"/>
          </reference>
        </references>
      </pivotArea>
    </format>
    <format dxfId="21782">
      <pivotArea dataOnly="0" labelOnly="1" outline="0" fieldPosition="0">
        <references count="7">
          <reference field="1" count="1" selected="0">
            <x v="2"/>
          </reference>
          <reference field="2" count="1" selected="0">
            <x v="202"/>
          </reference>
          <reference field="3" count="1" selected="0">
            <x v="0"/>
          </reference>
          <reference field="4" count="1" selected="0">
            <x v="15"/>
          </reference>
          <reference field="5" count="1" selected="0">
            <x v="678"/>
          </reference>
          <reference field="6" count="1">
            <x v="261"/>
          </reference>
          <reference field="11" count="1" selected="0">
            <x v="7"/>
          </reference>
        </references>
      </pivotArea>
    </format>
    <format dxfId="21781">
      <pivotArea dataOnly="0" labelOnly="1" outline="0" fieldPosition="0">
        <references count="7">
          <reference field="1" count="1" selected="0">
            <x v="3"/>
          </reference>
          <reference field="2" count="1" selected="0">
            <x v="203"/>
          </reference>
          <reference field="3" count="1" selected="0">
            <x v="1"/>
          </reference>
          <reference field="4" count="1" selected="0">
            <x v="10"/>
          </reference>
          <reference field="5" count="1" selected="0">
            <x v="26"/>
          </reference>
          <reference field="6" count="1">
            <x v="126"/>
          </reference>
          <reference field="11" count="1" selected="0">
            <x v="7"/>
          </reference>
        </references>
      </pivotArea>
    </format>
    <format dxfId="21780">
      <pivotArea dataOnly="0" labelOnly="1" outline="0" fieldPosition="0">
        <references count="7">
          <reference field="1" count="1" selected="0">
            <x v="3"/>
          </reference>
          <reference field="2" count="1" selected="0">
            <x v="203"/>
          </reference>
          <reference field="3" count="1" selected="0">
            <x v="0"/>
          </reference>
          <reference field="4" count="1" selected="0">
            <x v="10"/>
          </reference>
          <reference field="5" count="1" selected="0">
            <x v="250"/>
          </reference>
          <reference field="6" count="1">
            <x v="99"/>
          </reference>
          <reference field="11" count="1" selected="0">
            <x v="7"/>
          </reference>
        </references>
      </pivotArea>
    </format>
    <format dxfId="21779">
      <pivotArea dataOnly="0" labelOnly="1" outline="0" fieldPosition="0">
        <references count="7">
          <reference field="1" count="1" selected="0">
            <x v="3"/>
          </reference>
          <reference field="2" count="1" selected="0">
            <x v="203"/>
          </reference>
          <reference field="3" count="1" selected="0">
            <x v="1"/>
          </reference>
          <reference field="4" count="1" selected="0">
            <x v="7"/>
          </reference>
          <reference field="5" count="1" selected="0">
            <x v="493"/>
          </reference>
          <reference field="6" count="1">
            <x v="122"/>
          </reference>
          <reference field="11" count="1" selected="0">
            <x v="7"/>
          </reference>
        </references>
      </pivotArea>
    </format>
    <format dxfId="21778">
      <pivotArea dataOnly="0" labelOnly="1" outline="0" fieldPosition="0">
        <references count="7">
          <reference field="1" count="1" selected="0">
            <x v="3"/>
          </reference>
          <reference field="2" count="1" selected="0">
            <x v="203"/>
          </reference>
          <reference field="3" count="1" selected="0">
            <x v="0"/>
          </reference>
          <reference field="4" count="1" selected="0">
            <x v="7"/>
          </reference>
          <reference field="5" count="1" selected="0">
            <x v="718"/>
          </reference>
          <reference field="6" count="1">
            <x v="103"/>
          </reference>
          <reference field="11" count="1" selected="0">
            <x v="7"/>
          </reference>
        </references>
      </pivotArea>
    </format>
    <format dxfId="21777">
      <pivotArea dataOnly="0" labelOnly="1" outline="0" fieldPosition="0">
        <references count="7">
          <reference field="1" count="1" selected="0">
            <x v="4"/>
          </reference>
          <reference field="2" count="1" selected="0">
            <x v="204"/>
          </reference>
          <reference field="3" count="1" selected="0">
            <x v="1"/>
          </reference>
          <reference field="4" count="1" selected="0">
            <x v="5"/>
          </reference>
          <reference field="5" count="1" selected="0">
            <x v="68"/>
          </reference>
          <reference field="6" count="1">
            <x v="238"/>
          </reference>
          <reference field="11" count="1" selected="0">
            <x v="7"/>
          </reference>
        </references>
      </pivotArea>
    </format>
    <format dxfId="21776">
      <pivotArea dataOnly="0" labelOnly="1" outline="0" fieldPosition="0">
        <references count="7">
          <reference field="1" count="1" selected="0">
            <x v="4"/>
          </reference>
          <reference field="2" count="1" selected="0">
            <x v="204"/>
          </reference>
          <reference field="3" count="1" selected="0">
            <x v="0"/>
          </reference>
          <reference field="4" count="1" selected="0">
            <x v="5"/>
          </reference>
          <reference field="5" count="1" selected="0">
            <x v="294"/>
          </reference>
          <reference field="6" count="1">
            <x v="304"/>
          </reference>
          <reference field="11" count="1" selected="0">
            <x v="7"/>
          </reference>
        </references>
      </pivotArea>
    </format>
    <format dxfId="21775">
      <pivotArea dataOnly="0" labelOnly="1" outline="0" fieldPosition="0">
        <references count="7">
          <reference field="1" count="1" selected="0">
            <x v="4"/>
          </reference>
          <reference field="2" count="1" selected="0">
            <x v="204"/>
          </reference>
          <reference field="3" count="1" selected="0">
            <x v="1"/>
          </reference>
          <reference field="4" count="1" selected="0">
            <x v="5"/>
          </reference>
          <reference field="5" count="1" selected="0">
            <x v="539"/>
          </reference>
          <reference field="6" count="1">
            <x v="123"/>
          </reference>
          <reference field="11" count="1" selected="0">
            <x v="7"/>
          </reference>
        </references>
      </pivotArea>
    </format>
    <format dxfId="21774">
      <pivotArea dataOnly="0" labelOnly="1" outline="0" fieldPosition="0">
        <references count="7">
          <reference field="1" count="1" selected="0">
            <x v="4"/>
          </reference>
          <reference field="2" count="1" selected="0">
            <x v="204"/>
          </reference>
          <reference field="3" count="1" selected="0">
            <x v="0"/>
          </reference>
          <reference field="4" count="1" selected="0">
            <x v="5"/>
          </reference>
          <reference field="5" count="1" selected="0">
            <x v="770"/>
          </reference>
          <reference field="6" count="1">
            <x v="288"/>
          </reference>
          <reference field="11" count="1" selected="0">
            <x v="7"/>
          </reference>
        </references>
      </pivotArea>
    </format>
    <format dxfId="21773">
      <pivotArea dataOnly="0" labelOnly="1" outline="0" fieldPosition="0">
        <references count="7">
          <reference field="1" count="1" selected="0">
            <x v="5"/>
          </reference>
          <reference field="2" count="1" selected="0">
            <x v="205"/>
          </reference>
          <reference field="3" count="1" selected="0">
            <x v="1"/>
          </reference>
          <reference field="4" count="1" selected="0">
            <x v="7"/>
          </reference>
          <reference field="5" count="1" selected="0">
            <x v="117"/>
          </reference>
          <reference field="6" count="1">
            <x v="117"/>
          </reference>
          <reference field="11" count="1" selected="0">
            <x v="7"/>
          </reference>
        </references>
      </pivotArea>
    </format>
    <format dxfId="21772">
      <pivotArea dataOnly="0" labelOnly="1" outline="0" fieldPosition="0">
        <references count="7">
          <reference field="1" count="1" selected="0">
            <x v="5"/>
          </reference>
          <reference field="2" count="1" selected="0">
            <x v="205"/>
          </reference>
          <reference field="3" count="1" selected="0">
            <x v="0"/>
          </reference>
          <reference field="4" count="1" selected="0">
            <x v="7"/>
          </reference>
          <reference field="5" count="1" selected="0">
            <x v="339"/>
          </reference>
          <reference field="6" count="1">
            <x v="100"/>
          </reference>
          <reference field="11" count="1" selected="0">
            <x v="7"/>
          </reference>
        </references>
      </pivotArea>
    </format>
    <format dxfId="21771">
      <pivotArea dataOnly="0" labelOnly="1" outline="0" fieldPosition="0">
        <references count="7">
          <reference field="1" count="1" selected="0">
            <x v="5"/>
          </reference>
          <reference field="2" count="1" selected="0">
            <x v="205"/>
          </reference>
          <reference field="3" count="1" selected="0">
            <x v="1"/>
          </reference>
          <reference field="4" count="1" selected="0">
            <x v="10"/>
          </reference>
          <reference field="5" count="1" selected="0">
            <x v="584"/>
          </reference>
          <reference field="6" count="1">
            <x v="134"/>
          </reference>
          <reference field="11" count="1" selected="0">
            <x v="7"/>
          </reference>
        </references>
      </pivotArea>
    </format>
    <format dxfId="21770">
      <pivotArea dataOnly="0" labelOnly="1" outline="0" fieldPosition="0">
        <references count="7">
          <reference field="1" count="1" selected="0">
            <x v="5"/>
          </reference>
          <reference field="2" count="1" selected="0">
            <x v="205"/>
          </reference>
          <reference field="3" count="1" selected="0">
            <x v="0"/>
          </reference>
          <reference field="4" count="1" selected="0">
            <x v="10"/>
          </reference>
          <reference field="5" count="1" selected="0">
            <x v="814"/>
          </reference>
          <reference field="6" count="1">
            <x v="91"/>
          </reference>
          <reference field="11" count="1" selected="0">
            <x v="7"/>
          </reference>
        </references>
      </pivotArea>
    </format>
    <format dxfId="21769">
      <pivotArea dataOnly="0" labelOnly="1" outline="0" fieldPosition="0">
        <references count="7">
          <reference field="1" count="1" selected="0">
            <x v="6"/>
          </reference>
          <reference field="2" count="1" selected="0">
            <x v="206"/>
          </reference>
          <reference field="3" count="1" selected="0">
            <x v="1"/>
          </reference>
          <reference field="4" count="1" selected="0">
            <x v="14"/>
          </reference>
          <reference field="5" count="1" selected="0">
            <x v="159"/>
          </reference>
          <reference field="6" count="1">
            <x v="128"/>
          </reference>
          <reference field="11" count="1" selected="0">
            <x v="7"/>
          </reference>
        </references>
      </pivotArea>
    </format>
    <format dxfId="21768">
      <pivotArea dataOnly="0" labelOnly="1" outline="0" fieldPosition="0">
        <references count="7">
          <reference field="1" count="1" selected="0">
            <x v="6"/>
          </reference>
          <reference field="2" count="1" selected="0">
            <x v="206"/>
          </reference>
          <reference field="3" count="1" selected="0">
            <x v="0"/>
          </reference>
          <reference field="4" count="1" selected="0">
            <x v="14"/>
          </reference>
          <reference field="5" count="1" selected="0">
            <x v="381"/>
          </reference>
          <reference field="6" count="1">
            <x v="88"/>
          </reference>
          <reference field="11" count="1" selected="0">
            <x v="7"/>
          </reference>
        </references>
      </pivotArea>
    </format>
    <format dxfId="21767">
      <pivotArea dataOnly="0" labelOnly="1" outline="0" fieldPosition="0">
        <references count="7">
          <reference field="1" count="1" selected="0">
            <x v="6"/>
          </reference>
          <reference field="2" count="1" selected="0">
            <x v="206"/>
          </reference>
          <reference field="3" count="1" selected="0">
            <x v="1"/>
          </reference>
          <reference field="4" count="1" selected="0">
            <x v="18"/>
          </reference>
          <reference field="5" count="1" selected="0">
            <x v="619"/>
          </reference>
          <reference field="6" count="1">
            <x v="149"/>
          </reference>
          <reference field="11" count="1" selected="0">
            <x v="7"/>
          </reference>
        </references>
      </pivotArea>
    </format>
    <format dxfId="21766">
      <pivotArea dataOnly="0" labelOnly="1" outline="0" fieldPosition="0">
        <references count="7">
          <reference field="1" count="1" selected="0">
            <x v="6"/>
          </reference>
          <reference field="2" count="1" selected="0">
            <x v="206"/>
          </reference>
          <reference field="3" count="1" selected="0">
            <x v="0"/>
          </reference>
          <reference field="4" count="1" selected="0">
            <x v="18"/>
          </reference>
          <reference field="5" count="1" selected="0">
            <x v="844"/>
          </reference>
          <reference field="6" count="1">
            <x v="78"/>
          </reference>
          <reference field="11" count="1" selected="0">
            <x v="7"/>
          </reference>
        </references>
      </pivotArea>
    </format>
    <format dxfId="21765">
      <pivotArea dataOnly="0" labelOnly="1" outline="0" fieldPosition="0">
        <references count="7">
          <reference field="1" count="1" selected="0">
            <x v="0"/>
          </reference>
          <reference field="2" count="1" selected="0">
            <x v="207"/>
          </reference>
          <reference field="3" count="1" selected="0">
            <x v="1"/>
          </reference>
          <reference field="4" count="1" selected="0">
            <x v="23"/>
          </reference>
          <reference field="5" count="1" selected="0">
            <x v="194"/>
          </reference>
          <reference field="6" count="1">
            <x v="141"/>
          </reference>
          <reference field="11" count="1" selected="0">
            <x v="7"/>
          </reference>
        </references>
      </pivotArea>
    </format>
    <format dxfId="21764">
      <pivotArea dataOnly="0" labelOnly="1" outline="0" fieldPosition="0">
        <references count="7">
          <reference field="1" count="1" selected="0">
            <x v="0"/>
          </reference>
          <reference field="2" count="1" selected="0">
            <x v="207"/>
          </reference>
          <reference field="3" count="1" selected="0">
            <x v="0"/>
          </reference>
          <reference field="4" count="1" selected="0">
            <x v="23"/>
          </reference>
          <reference field="5" count="1" selected="0">
            <x v="409"/>
          </reference>
          <reference field="6" count="1">
            <x v="77"/>
          </reference>
          <reference field="11" count="1" selected="0">
            <x v="7"/>
          </reference>
        </references>
      </pivotArea>
    </format>
    <format dxfId="21763">
      <pivotArea dataOnly="0" labelOnly="1" outline="0" fieldPosition="0">
        <references count="7">
          <reference field="1" count="1" selected="0">
            <x v="0"/>
          </reference>
          <reference field="2" count="1" selected="0">
            <x v="207"/>
          </reference>
          <reference field="3" count="1" selected="0">
            <x v="1"/>
          </reference>
          <reference field="4" count="1" selected="0">
            <x v="27"/>
          </reference>
          <reference field="5" count="1" selected="0">
            <x v="649"/>
          </reference>
          <reference field="6" count="1">
            <x v="166"/>
          </reference>
          <reference field="11" count="1" selected="0">
            <x v="7"/>
          </reference>
        </references>
      </pivotArea>
    </format>
    <format dxfId="21762">
      <pivotArea dataOnly="0" labelOnly="1" outline="0" fieldPosition="0">
        <references count="7">
          <reference field="1" count="1" selected="0">
            <x v="0"/>
          </reference>
          <reference field="2" count="1" selected="0">
            <x v="207"/>
          </reference>
          <reference field="3" count="1" selected="0">
            <x v="0"/>
          </reference>
          <reference field="4" count="1" selected="0">
            <x v="27"/>
          </reference>
          <reference field="5" count="1" selected="0">
            <x v="870"/>
          </reference>
          <reference field="6" count="1">
            <x v="63"/>
          </reference>
          <reference field="11" count="1" selected="0">
            <x v="7"/>
          </reference>
        </references>
      </pivotArea>
    </format>
    <format dxfId="21761">
      <pivotArea dataOnly="0" labelOnly="1" outline="0" fieldPosition="0">
        <references count="7">
          <reference field="1" count="1" selected="0">
            <x v="1"/>
          </reference>
          <reference field="2" count="1" selected="0">
            <x v="208"/>
          </reference>
          <reference field="3" count="1" selected="0">
            <x v="1"/>
          </reference>
          <reference field="4" count="1" selected="0">
            <x v="31"/>
          </reference>
          <reference field="5" count="1" selected="0">
            <x v="217"/>
          </reference>
          <reference field="6" count="1">
            <x v="154"/>
          </reference>
          <reference field="11" count="1" selected="0">
            <x v="7"/>
          </reference>
        </references>
      </pivotArea>
    </format>
    <format dxfId="21760">
      <pivotArea dataOnly="0" labelOnly="1" outline="0" fieldPosition="0">
        <references count="7">
          <reference field="1" count="1" selected="0">
            <x v="1"/>
          </reference>
          <reference field="2" count="1" selected="0">
            <x v="208"/>
          </reference>
          <reference field="3" count="1" selected="0">
            <x v="0"/>
          </reference>
          <reference field="4" count="1" selected="0">
            <x v="31"/>
          </reference>
          <reference field="5" count="1" selected="0">
            <x v="433"/>
          </reference>
          <reference field="6" count="1">
            <x v="63"/>
          </reference>
          <reference field="11" count="1" selected="0">
            <x v="7"/>
          </reference>
        </references>
      </pivotArea>
    </format>
    <format dxfId="21759">
      <pivotArea dataOnly="0" labelOnly="1" outline="0" fieldPosition="0">
        <references count="7">
          <reference field="1" count="1" selected="0">
            <x v="1"/>
          </reference>
          <reference field="2" count="1" selected="0">
            <x v="208"/>
          </reference>
          <reference field="3" count="1" selected="0">
            <x v="1"/>
          </reference>
          <reference field="4" count="1" selected="0">
            <x v="35"/>
          </reference>
          <reference field="5" count="1" selected="0">
            <x v="674"/>
          </reference>
          <reference field="6" count="1">
            <x v="183"/>
          </reference>
          <reference field="11" count="1" selected="0">
            <x v="7"/>
          </reference>
        </references>
      </pivotArea>
    </format>
    <format dxfId="21758">
      <pivotArea dataOnly="0" labelOnly="1" outline="0" fieldPosition="0">
        <references count="7">
          <reference field="1" count="1" selected="0">
            <x v="2"/>
          </reference>
          <reference field="2" count="1" selected="0">
            <x v="209"/>
          </reference>
          <reference field="3" count="1" selected="0">
            <x v="0"/>
          </reference>
          <reference field="4" count="1" selected="0">
            <x v="35"/>
          </reference>
          <reference field="5" count="1" selected="0">
            <x v="3"/>
          </reference>
          <reference field="6" count="1">
            <x v="48"/>
          </reference>
          <reference field="11" count="1" selected="0">
            <x v="7"/>
          </reference>
        </references>
      </pivotArea>
    </format>
    <format dxfId="21757">
      <pivotArea dataOnly="0" labelOnly="1" outline="0" fieldPosition="0">
        <references count="7">
          <reference field="1" count="1" selected="0">
            <x v="2"/>
          </reference>
          <reference field="2" count="1" selected="0">
            <x v="209"/>
          </reference>
          <reference field="3" count="1" selected="0">
            <x v="1"/>
          </reference>
          <reference field="4" count="1" selected="0">
            <x v="39"/>
          </reference>
          <reference field="5" count="1" selected="0">
            <x v="237"/>
          </reference>
          <reference field="6" count="1">
            <x v="168"/>
          </reference>
          <reference field="11" count="1" selected="0">
            <x v="7"/>
          </reference>
        </references>
      </pivotArea>
    </format>
    <format dxfId="21756">
      <pivotArea dataOnly="0" labelOnly="1" outline="0" fieldPosition="0">
        <references count="7">
          <reference field="1" count="1" selected="0">
            <x v="2"/>
          </reference>
          <reference field="2" count="1" selected="0">
            <x v="209"/>
          </reference>
          <reference field="3" count="1" selected="0">
            <x v="0"/>
          </reference>
          <reference field="4" count="1" selected="0">
            <x v="39"/>
          </reference>
          <reference field="5" count="1" selected="0">
            <x v="457"/>
          </reference>
          <reference field="6" count="1">
            <x v="51"/>
          </reference>
          <reference field="11" count="1" selected="0">
            <x v="7"/>
          </reference>
        </references>
      </pivotArea>
    </format>
    <format dxfId="21755">
      <pivotArea dataOnly="0" labelOnly="1" outline="0" fieldPosition="0">
        <references count="7">
          <reference field="1" count="1" selected="0">
            <x v="2"/>
          </reference>
          <reference field="2" count="1" selected="0">
            <x v="209"/>
          </reference>
          <reference field="3" count="1" selected="0">
            <x v="1"/>
          </reference>
          <reference field="4" count="1" selected="0">
            <x v="42"/>
          </reference>
          <reference field="5" count="1" selected="0">
            <x v="694"/>
          </reference>
          <reference field="6" count="1">
            <x v="193"/>
          </reference>
          <reference field="11" count="1" selected="0">
            <x v="7"/>
          </reference>
        </references>
      </pivotArea>
    </format>
    <format dxfId="21754">
      <pivotArea dataOnly="0" labelOnly="1" outline="0" fieldPosition="0">
        <references count="7">
          <reference field="1" count="1" selected="0">
            <x v="3"/>
          </reference>
          <reference field="2" count="1" selected="0">
            <x v="210"/>
          </reference>
          <reference field="3" count="1" selected="0">
            <x v="0"/>
          </reference>
          <reference field="4" count="1" selected="0">
            <x v="42"/>
          </reference>
          <reference field="5" count="1" selected="0">
            <x v="23"/>
          </reference>
          <reference field="6" count="1">
            <x v="36"/>
          </reference>
          <reference field="11" count="1" selected="0">
            <x v="7"/>
          </reference>
        </references>
      </pivotArea>
    </format>
    <format dxfId="21753">
      <pivotArea dataOnly="0" labelOnly="1" outline="0" fieldPosition="0">
        <references count="7">
          <reference field="1" count="1" selected="0">
            <x v="3"/>
          </reference>
          <reference field="2" count="1" selected="0">
            <x v="210"/>
          </reference>
          <reference field="3" count="1" selected="0">
            <x v="1"/>
          </reference>
          <reference field="4" count="1" selected="0">
            <x v="45"/>
          </reference>
          <reference field="5" count="1" selected="0">
            <x v="258"/>
          </reference>
          <reference field="6" count="1">
            <x v="179"/>
          </reference>
          <reference field="11" count="1" selected="0">
            <x v="7"/>
          </reference>
        </references>
      </pivotArea>
    </format>
    <format dxfId="21752">
      <pivotArea dataOnly="0" labelOnly="1" outline="0" fieldPosition="0">
        <references count="7">
          <reference field="1" count="1" selected="0">
            <x v="3"/>
          </reference>
          <reference field="2" count="1" selected="0">
            <x v="210"/>
          </reference>
          <reference field="3" count="1" selected="0">
            <x v="0"/>
          </reference>
          <reference field="4" count="1" selected="0">
            <x v="45"/>
          </reference>
          <reference field="5" count="1" selected="0">
            <x v="478"/>
          </reference>
          <reference field="6" count="1">
            <x v="40"/>
          </reference>
          <reference field="11" count="1" selected="0">
            <x v="7"/>
          </reference>
        </references>
      </pivotArea>
    </format>
    <format dxfId="21751">
      <pivotArea dataOnly="0" labelOnly="1" outline="0" fieldPosition="0">
        <references count="7">
          <reference field="1" count="1" selected="0">
            <x v="3"/>
          </reference>
          <reference field="2" count="1" selected="0">
            <x v="210"/>
          </reference>
          <reference field="3" count="1" selected="0">
            <x v="1"/>
          </reference>
          <reference field="4" count="1" selected="0">
            <x v="48"/>
          </reference>
          <reference field="5" count="1" selected="0">
            <x v="716"/>
          </reference>
          <reference field="6" count="1">
            <x v="202"/>
          </reference>
          <reference field="11" count="1" selected="0">
            <x v="7"/>
          </reference>
        </references>
      </pivotArea>
    </format>
    <format dxfId="21750">
      <pivotArea dataOnly="0" labelOnly="1" outline="0" fieldPosition="0">
        <references count="7">
          <reference field="1" count="1" selected="0">
            <x v="4"/>
          </reference>
          <reference field="2" count="1" selected="0">
            <x v="211"/>
          </reference>
          <reference field="3" count="1" selected="0">
            <x v="0"/>
          </reference>
          <reference field="4" count="1" selected="0">
            <x v="48"/>
          </reference>
          <reference field="5" count="1" selected="0">
            <x v="48"/>
          </reference>
          <reference field="6" count="1">
            <x v="27"/>
          </reference>
          <reference field="11" count="1" selected="0">
            <x v="7"/>
          </reference>
        </references>
      </pivotArea>
    </format>
    <format dxfId="21749">
      <pivotArea dataOnly="0" labelOnly="1" outline="0" fieldPosition="0">
        <references count="7">
          <reference field="1" count="1" selected="0">
            <x v="4"/>
          </reference>
          <reference field="2" count="1" selected="0">
            <x v="211"/>
          </reference>
          <reference field="3" count="1" selected="0">
            <x v="1"/>
          </reference>
          <reference field="4" count="1" selected="0">
            <x v="50"/>
          </reference>
          <reference field="5" count="1" selected="0">
            <x v="281"/>
          </reference>
          <reference field="6" count="1">
            <x v="186"/>
          </reference>
          <reference field="11" count="1" selected="0">
            <x v="7"/>
          </reference>
        </references>
      </pivotArea>
    </format>
    <format dxfId="21748">
      <pivotArea dataOnly="0" labelOnly="1" outline="0" fieldPosition="0">
        <references count="7">
          <reference field="1" count="1" selected="0">
            <x v="4"/>
          </reference>
          <reference field="2" count="1" selected="0">
            <x v="211"/>
          </reference>
          <reference field="3" count="1" selected="0">
            <x v="0"/>
          </reference>
          <reference field="4" count="1" selected="0">
            <x v="50"/>
          </reference>
          <reference field="5" count="1" selected="0">
            <x v="500"/>
          </reference>
          <reference field="6" count="1">
            <x v="33"/>
          </reference>
          <reference field="11" count="1" selected="0">
            <x v="7"/>
          </reference>
        </references>
      </pivotArea>
    </format>
    <format dxfId="21747">
      <pivotArea dataOnly="0" labelOnly="1" outline="0" fieldPosition="0">
        <references count="7">
          <reference field="1" count="1" selected="0">
            <x v="4"/>
          </reference>
          <reference field="2" count="1" selected="0">
            <x v="211"/>
          </reference>
          <reference field="3" count="1" selected="0">
            <x v="1"/>
          </reference>
          <reference field="4" count="1" selected="0">
            <x v="52"/>
          </reference>
          <reference field="5" count="1" selected="0">
            <x v="736"/>
          </reference>
          <reference field="6" count="1">
            <x v="233"/>
          </reference>
          <reference field="11" count="1" selected="0">
            <x v="7"/>
          </reference>
        </references>
      </pivotArea>
    </format>
    <format dxfId="21746">
      <pivotArea dataOnly="0" labelOnly="1" outline="0" fieldPosition="0">
        <references count="7">
          <reference field="1" count="1" selected="0">
            <x v="5"/>
          </reference>
          <reference field="2" count="1" selected="0">
            <x v="212"/>
          </reference>
          <reference field="3" count="1" selected="0">
            <x v="0"/>
          </reference>
          <reference field="4" count="1" selected="0">
            <x v="52"/>
          </reference>
          <reference field="5" count="1" selected="0">
            <x v="69"/>
          </reference>
          <reference field="6" count="1">
            <x v="254"/>
          </reference>
          <reference field="11" count="1" selected="0">
            <x v="8"/>
          </reference>
        </references>
      </pivotArea>
    </format>
    <format dxfId="21745">
      <pivotArea dataOnly="0" labelOnly="1" outline="0" fieldPosition="0">
        <references count="7">
          <reference field="1" count="1" selected="0">
            <x v="5"/>
          </reference>
          <reference field="2" count="1" selected="0">
            <x v="212"/>
          </reference>
          <reference field="3" count="1" selected="0">
            <x v="1"/>
          </reference>
          <reference field="4" count="1" selected="0">
            <x v="53"/>
          </reference>
          <reference field="5" count="1" selected="0">
            <x v="297"/>
          </reference>
          <reference field="6" count="1">
            <x v="190"/>
          </reference>
          <reference field="11" count="1" selected="0">
            <x v="8"/>
          </reference>
        </references>
      </pivotArea>
    </format>
    <format dxfId="21744">
      <pivotArea dataOnly="0" labelOnly="1" outline="0" fieldPosition="0">
        <references count="7">
          <reference field="1" count="1" selected="0">
            <x v="5"/>
          </reference>
          <reference field="2" count="1" selected="0">
            <x v="212"/>
          </reference>
          <reference field="3" count="1" selected="0">
            <x v="0"/>
          </reference>
          <reference field="4" count="1" selected="0">
            <x v="53"/>
          </reference>
          <reference field="5" count="1" selected="0">
            <x v="523"/>
          </reference>
          <reference field="6" count="1">
            <x v="30"/>
          </reference>
          <reference field="11" count="1" selected="0">
            <x v="8"/>
          </reference>
        </references>
      </pivotArea>
    </format>
    <format dxfId="21743">
      <pivotArea dataOnly="0" labelOnly="1" outline="0" fieldPosition="0">
        <references count="7">
          <reference field="1" count="1" selected="0">
            <x v="5"/>
          </reference>
          <reference field="2" count="1" selected="0">
            <x v="212"/>
          </reference>
          <reference field="3" count="1" selected="0">
            <x v="1"/>
          </reference>
          <reference field="4" count="1" selected="0">
            <x v="53"/>
          </reference>
          <reference field="5" count="1" selected="0">
            <x v="756"/>
          </reference>
          <reference field="6" count="1">
            <x v="208"/>
          </reference>
          <reference field="11" count="1" selected="0">
            <x v="8"/>
          </reference>
        </references>
      </pivotArea>
    </format>
    <format dxfId="21742">
      <pivotArea dataOnly="0" labelOnly="1" outline="0" fieldPosition="0">
        <references count="7">
          <reference field="1" count="1" selected="0">
            <x v="6"/>
          </reference>
          <reference field="2" count="1" selected="0">
            <x v="213"/>
          </reference>
          <reference field="3" count="1" selected="0">
            <x v="0"/>
          </reference>
          <reference field="4" count="1" selected="0">
            <x v="53"/>
          </reference>
          <reference field="5" count="1" selected="0">
            <x v="88"/>
          </reference>
          <reference field="6" count="1">
            <x v="236"/>
          </reference>
          <reference field="11" count="1" selected="0">
            <x v="8"/>
          </reference>
        </references>
      </pivotArea>
    </format>
    <format dxfId="21741">
      <pivotArea dataOnly="0" labelOnly="1" outline="0" fieldPosition="0">
        <references count="7">
          <reference field="1" count="1" selected="0">
            <x v="6"/>
          </reference>
          <reference field="2" count="1" selected="0">
            <x v="213"/>
          </reference>
          <reference field="3" count="1" selected="0">
            <x v="1"/>
          </reference>
          <reference field="4" count="1" selected="0">
            <x v="53"/>
          </reference>
          <reference field="5" count="1" selected="0">
            <x v="318"/>
          </reference>
          <reference field="6" count="1">
            <x v="191"/>
          </reference>
          <reference field="11" count="1" selected="0">
            <x v="8"/>
          </reference>
        </references>
      </pivotArea>
    </format>
    <format dxfId="21740">
      <pivotArea dataOnly="0" labelOnly="1" outline="0" fieldPosition="0">
        <references count="7">
          <reference field="1" count="1" selected="0">
            <x v="6"/>
          </reference>
          <reference field="2" count="1" selected="0">
            <x v="213"/>
          </reference>
          <reference field="3" count="1" selected="0">
            <x v="0"/>
          </reference>
          <reference field="4" count="1" selected="0">
            <x v="53"/>
          </reference>
          <reference field="5" count="1" selected="0">
            <x v="546"/>
          </reference>
          <reference field="6" count="1">
            <x v="33"/>
          </reference>
          <reference field="11" count="1" selected="0">
            <x v="8"/>
          </reference>
        </references>
      </pivotArea>
    </format>
    <format dxfId="21739">
      <pivotArea dataOnly="0" labelOnly="1" outline="0" fieldPosition="0">
        <references count="7">
          <reference field="1" count="1" selected="0">
            <x v="6"/>
          </reference>
          <reference field="2" count="1" selected="0">
            <x v="213"/>
          </reference>
          <reference field="3" count="1" selected="0">
            <x v="1"/>
          </reference>
          <reference field="4" count="1" selected="0">
            <x v="52"/>
          </reference>
          <reference field="5" count="1" selected="0">
            <x v="777"/>
          </reference>
          <reference field="6" count="1">
            <x v="206"/>
          </reference>
          <reference field="11" count="1" selected="0">
            <x v="8"/>
          </reference>
        </references>
      </pivotArea>
    </format>
    <format dxfId="21738">
      <pivotArea dataOnly="0" labelOnly="1" outline="0" fieldPosition="0">
        <references count="7">
          <reference field="1" count="1" selected="0">
            <x v="0"/>
          </reference>
          <reference field="2" count="1" selected="0">
            <x v="214"/>
          </reference>
          <reference field="3" count="1" selected="0">
            <x v="0"/>
          </reference>
          <reference field="4" count="1" selected="0">
            <x v="52"/>
          </reference>
          <reference field="5" count="1" selected="0">
            <x v="112"/>
          </reference>
          <reference field="6" count="1">
            <x v="28"/>
          </reference>
          <reference field="11" count="1" selected="0">
            <x v="8"/>
          </reference>
        </references>
      </pivotArea>
    </format>
    <format dxfId="21737">
      <pivotArea dataOnly="0" labelOnly="1" outline="0" fieldPosition="0">
        <references count="7">
          <reference field="1" count="1" selected="0">
            <x v="0"/>
          </reference>
          <reference field="2" count="1" selected="0">
            <x v="214"/>
          </reference>
          <reference field="3" count="1" selected="0">
            <x v="1"/>
          </reference>
          <reference field="4" count="1" selected="0">
            <x v="50"/>
          </reference>
          <reference field="5" count="1" selected="0">
            <x v="339"/>
          </reference>
          <reference field="6" count="1">
            <x v="186"/>
          </reference>
          <reference field="11" count="1" selected="0">
            <x v="8"/>
          </reference>
        </references>
      </pivotArea>
    </format>
    <format dxfId="21736">
      <pivotArea dataOnly="0" labelOnly="1" outline="0" fieldPosition="0">
        <references count="7">
          <reference field="1" count="1" selected="0">
            <x v="0"/>
          </reference>
          <reference field="2" count="1" selected="0">
            <x v="214"/>
          </reference>
          <reference field="3" count="1" selected="0">
            <x v="0"/>
          </reference>
          <reference field="4" count="1" selected="0">
            <x v="50"/>
          </reference>
          <reference field="5" count="1" selected="0">
            <x v="565"/>
          </reference>
          <reference field="6" count="1">
            <x v="38"/>
          </reference>
          <reference field="11" count="1" selected="0">
            <x v="8"/>
          </reference>
        </references>
      </pivotArea>
    </format>
    <format dxfId="21735">
      <pivotArea dataOnly="0" labelOnly="1" outline="0" fieldPosition="0">
        <references count="7">
          <reference field="1" count="1" selected="0">
            <x v="0"/>
          </reference>
          <reference field="2" count="1" selected="0">
            <x v="214"/>
          </reference>
          <reference field="3" count="1" selected="0">
            <x v="1"/>
          </reference>
          <reference field="4" count="1" selected="0">
            <x v="47"/>
          </reference>
          <reference field="5" count="1" selected="0">
            <x v="802"/>
          </reference>
          <reference field="6" count="1">
            <x v="197"/>
          </reference>
          <reference field="11" count="1" selected="0">
            <x v="8"/>
          </reference>
        </references>
      </pivotArea>
    </format>
    <format dxfId="21734">
      <pivotArea dataOnly="0" labelOnly="1" outline="0" fieldPosition="0">
        <references count="7">
          <reference field="1" count="1" selected="0">
            <x v="1"/>
          </reference>
          <reference field="2" count="1" selected="0">
            <x v="215"/>
          </reference>
          <reference field="3" count="1" selected="0">
            <x v="0"/>
          </reference>
          <reference field="4" count="1" selected="0">
            <x v="47"/>
          </reference>
          <reference field="5" count="1" selected="0">
            <x v="136"/>
          </reference>
          <reference field="6" count="1">
            <x v="37"/>
          </reference>
          <reference field="11" count="1" selected="0">
            <x v="8"/>
          </reference>
        </references>
      </pivotArea>
    </format>
    <format dxfId="21733">
      <pivotArea dataOnly="0" labelOnly="1" outline="0" fieldPosition="0">
        <references count="7">
          <reference field="1" count="1" selected="0">
            <x v="1"/>
          </reference>
          <reference field="2" count="1" selected="0">
            <x v="215"/>
          </reference>
          <reference field="3" count="1" selected="0">
            <x v="1"/>
          </reference>
          <reference field="4" count="1" selected="0">
            <x v="44"/>
          </reference>
          <reference field="5" count="1" selected="0">
            <x v="364"/>
          </reference>
          <reference field="6" count="1">
            <x v="177"/>
          </reference>
          <reference field="11" count="1" selected="0">
            <x v="8"/>
          </reference>
        </references>
      </pivotArea>
    </format>
    <format dxfId="21732">
      <pivotArea dataOnly="0" labelOnly="1" outline="0" fieldPosition="0">
        <references count="7">
          <reference field="1" count="1" selected="0">
            <x v="1"/>
          </reference>
          <reference field="2" count="1" selected="0">
            <x v="215"/>
          </reference>
          <reference field="3" count="1" selected="0">
            <x v="0"/>
          </reference>
          <reference field="4" count="1" selected="0">
            <x v="44"/>
          </reference>
          <reference field="5" count="1" selected="0">
            <x v="589"/>
          </reference>
          <reference field="6" count="1">
            <x v="47"/>
          </reference>
          <reference field="11" count="1" selected="0">
            <x v="8"/>
          </reference>
        </references>
      </pivotArea>
    </format>
    <format dxfId="21731">
      <pivotArea dataOnly="0" labelOnly="1" outline="0" fieldPosition="0">
        <references count="7">
          <reference field="1" count="1" selected="0">
            <x v="1"/>
          </reference>
          <reference field="2" count="1" selected="0">
            <x v="215"/>
          </reference>
          <reference field="3" count="1" selected="0">
            <x v="1"/>
          </reference>
          <reference field="4" count="1" selected="0">
            <x v="40"/>
          </reference>
          <reference field="5" count="1" selected="0">
            <x v="828"/>
          </reference>
          <reference field="6" count="1">
            <x v="184"/>
          </reference>
          <reference field="11" count="1" selected="0">
            <x v="8"/>
          </reference>
        </references>
      </pivotArea>
    </format>
    <format dxfId="21730">
      <pivotArea dataOnly="0" labelOnly="1" outline="0" fieldPosition="0">
        <references count="7">
          <reference field="1" count="1" selected="0">
            <x v="2"/>
          </reference>
          <reference field="2" count="1" selected="0">
            <x v="216"/>
          </reference>
          <reference field="3" count="1" selected="0">
            <x v="0"/>
          </reference>
          <reference field="4" count="1" selected="0">
            <x v="40"/>
          </reference>
          <reference field="5" count="1" selected="0">
            <x v="156"/>
          </reference>
          <reference field="6" count="1">
            <x v="48"/>
          </reference>
          <reference field="11" count="1" selected="0">
            <x v="8"/>
          </reference>
        </references>
      </pivotArea>
    </format>
    <format dxfId="21729">
      <pivotArea dataOnly="0" labelOnly="1" outline="0" fieldPosition="0">
        <references count="7">
          <reference field="1" count="1" selected="0">
            <x v="2"/>
          </reference>
          <reference field="2" count="1" selected="0">
            <x v="216"/>
          </reference>
          <reference field="3" count="1" selected="0">
            <x v="1"/>
          </reference>
          <reference field="4" count="1" selected="0">
            <x v="36"/>
          </reference>
          <reference field="5" count="1" selected="0">
            <x v="390"/>
          </reference>
          <reference field="6" count="1">
            <x v="163"/>
          </reference>
          <reference field="11" count="1" selected="0">
            <x v="8"/>
          </reference>
        </references>
      </pivotArea>
    </format>
    <format dxfId="21728">
      <pivotArea dataOnly="0" labelOnly="1" outline="0" fieldPosition="0">
        <references count="7">
          <reference field="1" count="1" selected="0">
            <x v="2"/>
          </reference>
          <reference field="2" count="1" selected="0">
            <x v="216"/>
          </reference>
          <reference field="3" count="1" selected="0">
            <x v="0"/>
          </reference>
          <reference field="4" count="1" selected="0">
            <x v="36"/>
          </reference>
          <reference field="5" count="1" selected="0">
            <x v="614"/>
          </reference>
          <reference field="6" count="1">
            <x v="60"/>
          </reference>
          <reference field="11" count="1" selected="0">
            <x v="8"/>
          </reference>
        </references>
      </pivotArea>
    </format>
    <format dxfId="21727">
      <pivotArea dataOnly="0" labelOnly="1" outline="0" fieldPosition="0">
        <references count="7">
          <reference field="1" count="1" selected="0">
            <x v="2"/>
          </reference>
          <reference field="2" count="1" selected="0">
            <x v="216"/>
          </reference>
          <reference field="3" count="1" selected="0">
            <x v="1"/>
          </reference>
          <reference field="4" count="1" selected="0">
            <x v="31"/>
          </reference>
          <reference field="5" count="1" selected="0">
            <x v="857"/>
          </reference>
          <reference field="6" count="1">
            <x v="166"/>
          </reference>
          <reference field="11" count="1" selected="0">
            <x v="8"/>
          </reference>
        </references>
      </pivotArea>
    </format>
    <format dxfId="21726">
      <pivotArea dataOnly="0" labelOnly="1" outline="0" fieldPosition="0">
        <references count="7">
          <reference field="1" count="1" selected="0">
            <x v="3"/>
          </reference>
          <reference field="2" count="1" selected="0">
            <x v="217"/>
          </reference>
          <reference field="3" count="1" selected="0">
            <x v="0"/>
          </reference>
          <reference field="4" count="1" selected="0">
            <x v="31"/>
          </reference>
          <reference field="5" count="1" selected="0">
            <x v="187"/>
          </reference>
          <reference field="6" count="1">
            <x v="64"/>
          </reference>
          <reference field="11" count="1" selected="0">
            <x v="8"/>
          </reference>
        </references>
      </pivotArea>
    </format>
    <format dxfId="21725">
      <pivotArea dataOnly="0" labelOnly="1" outline="0" fieldPosition="0">
        <references count="7">
          <reference field="1" count="1" selected="0">
            <x v="3"/>
          </reference>
          <reference field="2" count="1" selected="0">
            <x v="217"/>
          </reference>
          <reference field="3" count="1" selected="0">
            <x v="1"/>
          </reference>
          <reference field="4" count="1" selected="0">
            <x v="27"/>
          </reference>
          <reference field="5" count="1" selected="0">
            <x v="425"/>
          </reference>
          <reference field="6" count="1">
            <x v="148"/>
          </reference>
          <reference field="11" count="1" selected="0">
            <x v="8"/>
          </reference>
        </references>
      </pivotArea>
    </format>
    <format dxfId="21724">
      <pivotArea dataOnly="0" labelOnly="1" outline="0" fieldPosition="0">
        <references count="7">
          <reference field="1" count="1" selected="0">
            <x v="3"/>
          </reference>
          <reference field="2" count="1" selected="0">
            <x v="217"/>
          </reference>
          <reference field="3" count="1" selected="0">
            <x v="0"/>
          </reference>
          <reference field="4" count="1" selected="0">
            <x v="27"/>
          </reference>
          <reference field="5" count="1" selected="0">
            <x v="651"/>
          </reference>
          <reference field="6" count="1">
            <x v="76"/>
          </reference>
          <reference field="11" count="1" selected="0">
            <x v="8"/>
          </reference>
        </references>
      </pivotArea>
    </format>
    <format dxfId="21723">
      <pivotArea dataOnly="0" labelOnly="1" outline="0" fieldPosition="0">
        <references count="7">
          <reference field="1" count="1" selected="0">
            <x v="3"/>
          </reference>
          <reference field="2" count="1" selected="0">
            <x v="217"/>
          </reference>
          <reference field="3" count="1" selected="0">
            <x v="1"/>
          </reference>
          <reference field="4" count="1" selected="0">
            <x v="22"/>
          </reference>
          <reference field="5" count="1" selected="0">
            <x v="889"/>
          </reference>
          <reference field="6" count="1">
            <x v="277"/>
          </reference>
          <reference field="11" count="1" selected="0">
            <x v="8"/>
          </reference>
        </references>
      </pivotArea>
    </format>
    <format dxfId="21722">
      <pivotArea dataOnly="0" labelOnly="1" outline="0" fieldPosition="0">
        <references count="7">
          <reference field="1" count="1" selected="0">
            <x v="4"/>
          </reference>
          <reference field="2" count="1" selected="0">
            <x v="218"/>
          </reference>
          <reference field="3" count="1" selected="0">
            <x v="0"/>
          </reference>
          <reference field="4" count="1" selected="0">
            <x v="22"/>
          </reference>
          <reference field="5" count="1" selected="0">
            <x v="220"/>
          </reference>
          <reference field="6" count="1">
            <x v="84"/>
          </reference>
          <reference field="11" count="1" selected="0">
            <x v="8"/>
          </reference>
        </references>
      </pivotArea>
    </format>
    <format dxfId="21721">
      <pivotArea dataOnly="0" labelOnly="1" outline="0" fieldPosition="0">
        <references count="7">
          <reference field="1" count="1" selected="0">
            <x v="4"/>
          </reference>
          <reference field="2" count="1" selected="0">
            <x v="218"/>
          </reference>
          <reference field="3" count="1" selected="0">
            <x v="1"/>
          </reference>
          <reference field="4" count="1" selected="0">
            <x v="18"/>
          </reference>
          <reference field="5" count="1" selected="0">
            <x v="463"/>
          </reference>
          <reference field="6" count="1">
            <x v="139"/>
          </reference>
          <reference field="11" count="1" selected="0">
            <x v="8"/>
          </reference>
        </references>
      </pivotArea>
    </format>
    <format dxfId="21720">
      <pivotArea dataOnly="0" labelOnly="1" outline="0" fieldPosition="0">
        <references count="7">
          <reference field="1" count="1" selected="0">
            <x v="4"/>
          </reference>
          <reference field="2" count="1" selected="0">
            <x v="218"/>
          </reference>
          <reference field="3" count="1" selected="0">
            <x v="0"/>
          </reference>
          <reference field="4" count="1" selected="0">
            <x v="18"/>
          </reference>
          <reference field="5" count="1" selected="0">
            <x v="696"/>
          </reference>
          <reference field="6" count="1">
            <x v="86"/>
          </reference>
          <reference field="11" count="1" selected="0">
            <x v="8"/>
          </reference>
        </references>
      </pivotArea>
    </format>
    <format dxfId="21719">
      <pivotArea dataOnly="0" labelOnly="1" outline="0" fieldPosition="0">
        <references count="7">
          <reference field="1" count="1" selected="0">
            <x v="5"/>
          </reference>
          <reference field="2" count="1" selected="0">
            <x v="219"/>
          </reference>
          <reference field="3" count="1" selected="0">
            <x v="1"/>
          </reference>
          <reference field="4" count="1" selected="0">
            <x v="16"/>
          </reference>
          <reference field="5" count="1" selected="0">
            <x v="45"/>
          </reference>
          <reference field="6" count="1">
            <x v="137"/>
          </reference>
          <reference field="11" count="1" selected="0">
            <x v="8"/>
          </reference>
        </references>
      </pivotArea>
    </format>
    <format dxfId="21718">
      <pivotArea dataOnly="0" labelOnly="1" outline="0" fieldPosition="0">
        <references count="7">
          <reference field="1" count="1" selected="0">
            <x v="5"/>
          </reference>
          <reference field="2" count="1" selected="0">
            <x v="219"/>
          </reference>
          <reference field="3" count="1" selected="0">
            <x v="0"/>
          </reference>
          <reference field="4" count="1" selected="0">
            <x v="16"/>
          </reference>
          <reference field="5" count="1" selected="0">
            <x v="273"/>
          </reference>
          <reference field="6" count="1">
            <x v="90"/>
          </reference>
          <reference field="11" count="1" selected="0">
            <x v="8"/>
          </reference>
        </references>
      </pivotArea>
    </format>
    <format dxfId="21717">
      <pivotArea dataOnly="0" labelOnly="1" outline="0" fieldPosition="0">
        <references count="7">
          <reference field="1" count="1" selected="0">
            <x v="5"/>
          </reference>
          <reference field="2" count="1" selected="0">
            <x v="219"/>
          </reference>
          <reference field="3" count="1" selected="0">
            <x v="1"/>
          </reference>
          <reference field="4" count="1" selected="0">
            <x v="16"/>
          </reference>
          <reference field="5" count="1" selected="0">
            <x v="513"/>
          </reference>
          <reference field="6" count="1">
            <x v="141"/>
          </reference>
          <reference field="11" count="1" selected="0">
            <x v="8"/>
          </reference>
        </references>
      </pivotArea>
    </format>
    <format dxfId="21716">
      <pivotArea dataOnly="0" labelOnly="1" outline="0" fieldPosition="0">
        <references count="7">
          <reference field="1" count="1" selected="0">
            <x v="5"/>
          </reference>
          <reference field="2" count="1" selected="0">
            <x v="219"/>
          </reference>
          <reference field="3" count="1" selected="0">
            <x v="0"/>
          </reference>
          <reference field="4" count="1" selected="0">
            <x v="16"/>
          </reference>
          <reference field="5" count="1" selected="0">
            <x v="751"/>
          </reference>
          <reference field="6" count="1">
            <x v="245"/>
          </reference>
          <reference field="11" count="1" selected="0">
            <x v="8"/>
          </reference>
        </references>
      </pivotArea>
    </format>
    <format dxfId="21715">
      <pivotArea dataOnly="0" labelOnly="1" outline="0" fieldPosition="0">
        <references count="7">
          <reference field="1" count="1" selected="0">
            <x v="6"/>
          </reference>
          <reference field="2" count="1" selected="0">
            <x v="220"/>
          </reference>
          <reference field="3" count="1" selected="0">
            <x v="1"/>
          </reference>
          <reference field="4" count="1" selected="0">
            <x v="18"/>
          </reference>
          <reference field="5" count="1" selected="0">
            <x v="99"/>
          </reference>
          <reference field="6" count="1">
            <x v="141"/>
          </reference>
          <reference field="11" count="1" selected="0">
            <x v="8"/>
          </reference>
        </references>
      </pivotArea>
    </format>
    <format dxfId="21714">
      <pivotArea dataOnly="0" labelOnly="1" outline="0" fieldPosition="0">
        <references count="7">
          <reference field="1" count="1" selected="0">
            <x v="6"/>
          </reference>
          <reference field="2" count="1" selected="0">
            <x v="220"/>
          </reference>
          <reference field="3" count="1" selected="0">
            <x v="0"/>
          </reference>
          <reference field="4" count="1" selected="0">
            <x v="18"/>
          </reference>
          <reference field="5" count="1" selected="0">
            <x v="322"/>
          </reference>
          <reference field="6" count="1">
            <x v="275"/>
          </reference>
          <reference field="11" count="1" selected="0">
            <x v="8"/>
          </reference>
        </references>
      </pivotArea>
    </format>
    <format dxfId="21713">
      <pivotArea dataOnly="0" labelOnly="1" outline="0" fieldPosition="0">
        <references count="7">
          <reference field="1" count="1" selected="0">
            <x v="6"/>
          </reference>
          <reference field="2" count="1" selected="0">
            <x v="220"/>
          </reference>
          <reference field="3" count="1" selected="0">
            <x v="1"/>
          </reference>
          <reference field="4" count="1" selected="0">
            <x v="23"/>
          </reference>
          <reference field="5" count="1" selected="0">
            <x v="572"/>
          </reference>
          <reference field="6" count="1">
            <x v="157"/>
          </reference>
          <reference field="11" count="1" selected="0">
            <x v="8"/>
          </reference>
        </references>
      </pivotArea>
    </format>
    <format dxfId="21712">
      <pivotArea dataOnly="0" labelOnly="1" outline="0" fieldPosition="0">
        <references count="7">
          <reference field="1" count="1" selected="0">
            <x v="6"/>
          </reference>
          <reference field="2" count="1" selected="0">
            <x v="220"/>
          </reference>
          <reference field="3" count="1" selected="0">
            <x v="0"/>
          </reference>
          <reference field="4" count="1" selected="0">
            <x v="23"/>
          </reference>
          <reference field="5" count="1" selected="0">
            <x v="801"/>
          </reference>
          <reference field="6" count="1">
            <x v="65"/>
          </reference>
          <reference field="11" count="1" selected="0">
            <x v="8"/>
          </reference>
        </references>
      </pivotArea>
    </format>
    <format dxfId="21711">
      <pivotArea dataOnly="0" labelOnly="1" outline="0" fieldPosition="0">
        <references count="7">
          <reference field="1" count="1" selected="0">
            <x v="0"/>
          </reference>
          <reference field="2" count="1" selected="0">
            <x v="221"/>
          </reference>
          <reference field="3" count="1" selected="0">
            <x v="1"/>
          </reference>
          <reference field="4" count="1" selected="0">
            <x v="29"/>
          </reference>
          <reference field="5" count="1" selected="0">
            <x v="152"/>
          </reference>
          <reference field="6" count="1">
            <x v="157"/>
          </reference>
          <reference field="11" count="1" selected="0">
            <x v="8"/>
          </reference>
        </references>
      </pivotArea>
    </format>
    <format dxfId="21710">
      <pivotArea dataOnly="0" labelOnly="1" outline="0" fieldPosition="0">
        <references count="7">
          <reference field="1" count="1" selected="0">
            <x v="0"/>
          </reference>
          <reference field="2" count="1" selected="0">
            <x v="221"/>
          </reference>
          <reference field="3" count="1" selected="0">
            <x v="0"/>
          </reference>
          <reference field="4" count="1" selected="0">
            <x v="29"/>
          </reference>
          <reference field="5" count="1" selected="0">
            <x v="373"/>
          </reference>
          <reference field="6" count="1">
            <x v="68"/>
          </reference>
          <reference field="11" count="1" selected="0">
            <x v="8"/>
          </reference>
        </references>
      </pivotArea>
    </format>
    <format dxfId="21709">
      <pivotArea dataOnly="0" labelOnly="1" outline="0" fieldPosition="0">
        <references count="7">
          <reference field="1" count="1" selected="0">
            <x v="0"/>
          </reference>
          <reference field="2" count="1" selected="0">
            <x v="221"/>
          </reference>
          <reference field="3" count="1" selected="0">
            <x v="1"/>
          </reference>
          <reference field="4" count="1" selected="0">
            <x v="36"/>
          </reference>
          <reference field="5" count="1" selected="0">
            <x v="614"/>
          </reference>
          <reference field="6" count="1">
            <x v="185"/>
          </reference>
          <reference field="11" count="1" selected="0">
            <x v="8"/>
          </reference>
        </references>
      </pivotArea>
    </format>
    <format dxfId="21708">
      <pivotArea dataOnly="0" labelOnly="1" outline="0" fieldPosition="0">
        <references count="7">
          <reference field="1" count="1" selected="0">
            <x v="0"/>
          </reference>
          <reference field="2" count="1" selected="0">
            <x v="221"/>
          </reference>
          <reference field="3" count="1" selected="0">
            <x v="0"/>
          </reference>
          <reference field="4" count="1" selected="0">
            <x v="36"/>
          </reference>
          <reference field="5" count="1" selected="0">
            <x v="846"/>
          </reference>
          <reference field="6" count="1">
            <x v="39"/>
          </reference>
          <reference field="11" count="1" selected="0">
            <x v="8"/>
          </reference>
        </references>
      </pivotArea>
    </format>
    <format dxfId="21707">
      <pivotArea dataOnly="0" labelOnly="1" outline="0" fieldPosition="0">
        <references count="7">
          <reference field="1" count="1" selected="0">
            <x v="1"/>
          </reference>
          <reference field="2" count="1" selected="0">
            <x v="222"/>
          </reference>
          <reference field="3" count="1" selected="0">
            <x v="1"/>
          </reference>
          <reference field="4" count="1" selected="0">
            <x v="44"/>
          </reference>
          <reference field="5" count="1" selected="0">
            <x v="194"/>
          </reference>
          <reference field="6" count="1">
            <x v="183"/>
          </reference>
          <reference field="11" count="1" selected="0">
            <x v="8"/>
          </reference>
        </references>
      </pivotArea>
    </format>
    <format dxfId="21706">
      <pivotArea dataOnly="0" labelOnly="1" outline="0" fieldPosition="0">
        <references count="7">
          <reference field="1" count="1" selected="0">
            <x v="1"/>
          </reference>
          <reference field="2" count="1" selected="0">
            <x v="222"/>
          </reference>
          <reference field="3" count="1" selected="0">
            <x v="0"/>
          </reference>
          <reference field="4" count="1" selected="0">
            <x v="44"/>
          </reference>
          <reference field="5" count="1" selected="0">
            <x v="414"/>
          </reference>
          <reference field="6" count="1">
            <x v="44"/>
          </reference>
          <reference field="11" count="1" selected="0">
            <x v="8"/>
          </reference>
        </references>
      </pivotArea>
    </format>
    <format dxfId="21705">
      <pivotArea dataOnly="0" labelOnly="1" outline="0" fieldPosition="0">
        <references count="7">
          <reference field="1" count="1" selected="0">
            <x v="1"/>
          </reference>
          <reference field="2" count="1" selected="0">
            <x v="222"/>
          </reference>
          <reference field="3" count="1" selected="0">
            <x v="1"/>
          </reference>
          <reference field="4" count="1" selected="0">
            <x v="51"/>
          </reference>
          <reference field="5" count="1" selected="0">
            <x v="654"/>
          </reference>
          <reference field="6" count="1">
            <x v="210"/>
          </reference>
          <reference field="11" count="1" selected="0">
            <x v="8"/>
          </reference>
        </references>
      </pivotArea>
    </format>
    <format dxfId="21704">
      <pivotArea dataOnly="0" labelOnly="1" outline="0" fieldPosition="0">
        <references count="7">
          <reference field="1" count="1" selected="0">
            <x v="1"/>
          </reference>
          <reference field="2" count="1" selected="0">
            <x v="222"/>
          </reference>
          <reference field="3" count="1" selected="0">
            <x v="0"/>
          </reference>
          <reference field="4" count="1" selected="0">
            <x v="51"/>
          </reference>
          <reference field="5" count="1" selected="0">
            <x v="882"/>
          </reference>
          <reference field="6" count="1">
            <x v="14"/>
          </reference>
          <reference field="11" count="1" selected="0">
            <x v="8"/>
          </reference>
        </references>
      </pivotArea>
    </format>
    <format dxfId="21703">
      <pivotArea dataOnly="0" labelOnly="1" outline="0" fieldPosition="0">
        <references count="7">
          <reference field="1" count="1" selected="0">
            <x v="2"/>
          </reference>
          <reference field="2" count="1" selected="0">
            <x v="223"/>
          </reference>
          <reference field="3" count="1" selected="0">
            <x v="1"/>
          </reference>
          <reference field="4" count="1" selected="0">
            <x v="57"/>
          </reference>
          <reference field="5" count="1" selected="0">
            <x v="223"/>
          </reference>
          <reference field="6" count="1">
            <x v="234"/>
          </reference>
          <reference field="11" count="1" selected="0">
            <x v="8"/>
          </reference>
        </references>
      </pivotArea>
    </format>
    <format dxfId="21702">
      <pivotArea dataOnly="0" labelOnly="1" outline="0" fieldPosition="0">
        <references count="7">
          <reference field="1" count="1" selected="0">
            <x v="2"/>
          </reference>
          <reference field="2" count="1" selected="0">
            <x v="223"/>
          </reference>
          <reference field="3" count="1" selected="0">
            <x v="0"/>
          </reference>
          <reference field="4" count="1" selected="0">
            <x v="57"/>
          </reference>
          <reference field="5" count="1" selected="0">
            <x v="448"/>
          </reference>
          <reference field="6" count="1">
            <x v="22"/>
          </reference>
          <reference field="11" count="1" selected="0">
            <x v="8"/>
          </reference>
        </references>
      </pivotArea>
    </format>
    <format dxfId="21701">
      <pivotArea dataOnly="0" labelOnly="1" outline="0" fieldPosition="0">
        <references count="7">
          <reference field="1" count="1" selected="0">
            <x v="2"/>
          </reference>
          <reference field="2" count="1" selected="0">
            <x v="223"/>
          </reference>
          <reference field="3" count="1" selected="0">
            <x v="1"/>
          </reference>
          <reference field="4" count="1" selected="0">
            <x v="63"/>
          </reference>
          <reference field="5" count="1" selected="0">
            <x v="684"/>
          </reference>
          <reference field="6" count="1">
            <x v="272"/>
          </reference>
          <reference field="11" count="1" selected="0">
            <x v="8"/>
          </reference>
        </references>
      </pivotArea>
    </format>
    <format dxfId="21700">
      <pivotArea dataOnly="0" labelOnly="1" outline="0" fieldPosition="0">
        <references count="7">
          <reference field="1" count="1" selected="0">
            <x v="3"/>
          </reference>
          <reference field="2" count="1" selected="0">
            <x v="224"/>
          </reference>
          <reference field="3" count="1" selected="0">
            <x v="0"/>
          </reference>
          <reference field="4" count="1" selected="0">
            <x v="63"/>
          </reference>
          <reference field="5" count="1" selected="0">
            <x v="21"/>
          </reference>
          <reference field="6" count="1">
            <x v="250"/>
          </reference>
          <reference field="11" count="1" selected="0">
            <x v="8"/>
          </reference>
        </references>
      </pivotArea>
    </format>
    <format dxfId="21699">
      <pivotArea dataOnly="0" labelOnly="1" outline="0" fieldPosition="0">
        <references count="7">
          <reference field="1" count="1" selected="0">
            <x v="3"/>
          </reference>
          <reference field="2" count="1" selected="0">
            <x v="224"/>
          </reference>
          <reference field="3" count="1" selected="0">
            <x v="1"/>
          </reference>
          <reference field="4" count="1" selected="0">
            <x v="67"/>
          </reference>
          <reference field="5" count="1" selected="0">
            <x v="251"/>
          </reference>
          <reference field="6" count="1">
            <x v="243"/>
          </reference>
          <reference field="11" count="1" selected="0">
            <x v="8"/>
          </reference>
        </references>
      </pivotArea>
    </format>
    <format dxfId="21698">
      <pivotArea dataOnly="0" labelOnly="1" outline="0" fieldPosition="0">
        <references count="7">
          <reference field="1" count="1" selected="0">
            <x v="3"/>
          </reference>
          <reference field="2" count="1" selected="0">
            <x v="224"/>
          </reference>
          <reference field="3" count="1" selected="0">
            <x v="0"/>
          </reference>
          <reference field="4" count="1" selected="0">
            <x v="67"/>
          </reference>
          <reference field="5" count="1" selected="0">
            <x v="476"/>
          </reference>
          <reference field="6" count="1">
            <x v="276"/>
          </reference>
          <reference field="11" count="1" selected="0">
            <x v="8"/>
          </reference>
        </references>
      </pivotArea>
    </format>
    <format dxfId="21697">
      <pivotArea dataOnly="0" labelOnly="1" outline="0" fieldPosition="0">
        <references count="7">
          <reference field="1" count="1" selected="0">
            <x v="3"/>
          </reference>
          <reference field="2" count="1" selected="0">
            <x v="224"/>
          </reference>
          <reference field="3" count="1" selected="0">
            <x v="1"/>
          </reference>
          <reference field="4" count="1" selected="0">
            <x v="82"/>
          </reference>
          <reference field="5" count="1" selected="0">
            <x v="712"/>
          </reference>
          <reference field="6" count="1">
            <x v="229"/>
          </reference>
          <reference field="11" count="1" selected="0">
            <x v="8"/>
          </reference>
        </references>
      </pivotArea>
    </format>
    <format dxfId="21696">
      <pivotArea dataOnly="0" labelOnly="1" outline="0" fieldPosition="0">
        <references count="7">
          <reference field="1" count="1" selected="0">
            <x v="4"/>
          </reference>
          <reference field="2" count="1" selected="0">
            <x v="225"/>
          </reference>
          <reference field="3" count="1" selected="0">
            <x v="0"/>
          </reference>
          <reference field="4" count="1" selected="0">
            <x v="82"/>
          </reference>
          <reference field="5" count="1" selected="0">
            <x v="51"/>
          </reference>
          <reference field="6" count="1">
            <x v="2"/>
          </reference>
          <reference field="11" count="1" selected="0">
            <x v="8"/>
          </reference>
        </references>
      </pivotArea>
    </format>
    <format dxfId="21695">
      <pivotArea dataOnly="0" labelOnly="1" outline="0" fieldPosition="0">
        <references count="7">
          <reference field="1" count="1" selected="0">
            <x v="4"/>
          </reference>
          <reference field="2" count="1" selected="0">
            <x v="225"/>
          </reference>
          <reference field="3" count="1" selected="0">
            <x v="1"/>
          </reference>
          <reference field="4" count="1" selected="0">
            <x v="71"/>
          </reference>
          <reference field="5" count="1" selected="0">
            <x v="280"/>
          </reference>
          <reference field="6" count="1">
            <x v="217"/>
          </reference>
          <reference field="11" count="1" selected="0">
            <x v="8"/>
          </reference>
        </references>
      </pivotArea>
    </format>
    <format dxfId="21694">
      <pivotArea dataOnly="0" labelOnly="1" outline="0" fieldPosition="0">
        <references count="7">
          <reference field="1" count="1" selected="0">
            <x v="4"/>
          </reference>
          <reference field="2" count="1" selected="0">
            <x v="225"/>
          </reference>
          <reference field="3" count="1" selected="0">
            <x v="0"/>
          </reference>
          <reference field="4" count="1" selected="0">
            <x v="71"/>
          </reference>
          <reference field="5" count="1" selected="0">
            <x v="501"/>
          </reference>
          <reference field="6" count="1">
            <x v="6"/>
          </reference>
          <reference field="11" count="1" selected="0">
            <x v="8"/>
          </reference>
        </references>
      </pivotArea>
    </format>
    <format dxfId="21693">
      <pivotArea dataOnly="0" labelOnly="1" outline="0" fieldPosition="0">
        <references count="7">
          <reference field="1" count="1" selected="0">
            <x v="4"/>
          </reference>
          <reference field="2" count="1" selected="0">
            <x v="225"/>
          </reference>
          <reference field="3" count="1" selected="0">
            <x v="1"/>
          </reference>
          <reference field="4" count="1" selected="0">
            <x v="71"/>
          </reference>
          <reference field="5" count="1" selected="0">
            <x v="738"/>
          </reference>
          <reference field="6" count="1">
            <x v="229"/>
          </reference>
          <reference field="11" count="1" selected="0">
            <x v="8"/>
          </reference>
        </references>
      </pivotArea>
    </format>
    <format dxfId="21692">
      <pivotArea dataOnly="0" labelOnly="1" outline="0" fieldPosition="0">
        <references count="7">
          <reference field="1" count="1" selected="0">
            <x v="5"/>
          </reference>
          <reference field="2" count="1" selected="0">
            <x v="226"/>
          </reference>
          <reference field="3" count="1" selected="0">
            <x v="0"/>
          </reference>
          <reference field="4" count="1" selected="0">
            <x v="71"/>
          </reference>
          <reference field="5" count="1" selected="0">
            <x v="73"/>
          </reference>
          <reference field="6" count="1">
            <x v="257"/>
          </reference>
          <reference field="11" count="1" selected="0">
            <x v="8"/>
          </reference>
        </references>
      </pivotArea>
    </format>
    <format dxfId="21691">
      <pivotArea dataOnly="0" labelOnly="1" outline="0" fieldPosition="0">
        <references count="7">
          <reference field="1" count="1" selected="0">
            <x v="5"/>
          </reference>
          <reference field="2" count="1" selected="0">
            <x v="226"/>
          </reference>
          <reference field="3" count="1" selected="0">
            <x v="1"/>
          </reference>
          <reference field="4" count="1" selected="0">
            <x v="70"/>
          </reference>
          <reference field="5" count="1" selected="0">
            <x v="302"/>
          </reference>
          <reference field="6" count="1">
            <x v="213"/>
          </reference>
          <reference field="11" count="1" selected="0">
            <x v="8"/>
          </reference>
        </references>
      </pivotArea>
    </format>
    <format dxfId="21690">
      <pivotArea dataOnly="0" labelOnly="1" outline="0" fieldPosition="0">
        <references count="7">
          <reference field="1" count="1" selected="0">
            <x v="5"/>
          </reference>
          <reference field="2" count="1" selected="0">
            <x v="226"/>
          </reference>
          <reference field="3" count="1" selected="0">
            <x v="0"/>
          </reference>
          <reference field="4" count="1" selected="0">
            <x v="70"/>
          </reference>
          <reference field="5" count="1" selected="0">
            <x v="529"/>
          </reference>
          <reference field="6" count="1">
            <x v="8"/>
          </reference>
          <reference field="11" count="1" selected="0">
            <x v="8"/>
          </reference>
        </references>
      </pivotArea>
    </format>
    <format dxfId="21689">
      <pivotArea dataOnly="0" labelOnly="1" outline="0" fieldPosition="0">
        <references count="7">
          <reference field="1" count="1" selected="0">
            <x v="5"/>
          </reference>
          <reference field="2" count="1" selected="0">
            <x v="226"/>
          </reference>
          <reference field="3" count="1" selected="0">
            <x v="1"/>
          </reference>
          <reference field="4" count="1" selected="0">
            <x v="68"/>
          </reference>
          <reference field="5" count="1" selected="0">
            <x v="763"/>
          </reference>
          <reference field="6" count="1">
            <x v="225"/>
          </reference>
          <reference field="11" count="1" selected="0">
            <x v="8"/>
          </reference>
        </references>
      </pivotArea>
    </format>
    <format dxfId="21688">
      <pivotArea dataOnly="0" labelOnly="1" outline="0" fieldPosition="0">
        <references count="7">
          <reference field="1" count="1" selected="0">
            <x v="6"/>
          </reference>
          <reference field="2" count="1" selected="0">
            <x v="227"/>
          </reference>
          <reference field="3" count="1" selected="0">
            <x v="0"/>
          </reference>
          <reference field="4" count="1" selected="0">
            <x v="68"/>
          </reference>
          <reference field="5" count="1" selected="0">
            <x v="97"/>
          </reference>
          <reference field="6" count="1">
            <x v="9"/>
          </reference>
          <reference field="11" count="1" selected="0">
            <x v="8"/>
          </reference>
        </references>
      </pivotArea>
    </format>
    <format dxfId="21687">
      <pivotArea dataOnly="0" labelOnly="1" outline="0" fieldPosition="0">
        <references count="7">
          <reference field="1" count="1" selected="0">
            <x v="6"/>
          </reference>
          <reference field="2" count="1" selected="0">
            <x v="227"/>
          </reference>
          <reference field="3" count="1" selected="0">
            <x v="1"/>
          </reference>
          <reference field="4" count="1" selected="0">
            <x v="65"/>
          </reference>
          <reference field="5" count="1" selected="0">
            <x v="325"/>
          </reference>
          <reference field="6" count="1">
            <x v="204"/>
          </reference>
          <reference field="11" count="1" selected="0">
            <x v="8"/>
          </reference>
        </references>
      </pivotArea>
    </format>
    <format dxfId="21686">
      <pivotArea dataOnly="0" labelOnly="1" outline="0" fieldPosition="0">
        <references count="7">
          <reference field="1" count="1" selected="0">
            <x v="6"/>
          </reference>
          <reference field="2" count="1" selected="0">
            <x v="227"/>
          </reference>
          <reference field="3" count="1" selected="0">
            <x v="0"/>
          </reference>
          <reference field="4" count="1" selected="0">
            <x v="65"/>
          </reference>
          <reference field="5" count="1" selected="0">
            <x v="551"/>
          </reference>
          <reference field="6" count="1">
            <x v="17"/>
          </reference>
          <reference field="11" count="1" selected="0">
            <x v="8"/>
          </reference>
        </references>
      </pivotArea>
    </format>
    <format dxfId="21685">
      <pivotArea dataOnly="0" labelOnly="1" outline="0" fieldPosition="0">
        <references count="7">
          <reference field="1" count="1" selected="0">
            <x v="6"/>
          </reference>
          <reference field="2" count="1" selected="0">
            <x v="227"/>
          </reference>
          <reference field="3" count="1" selected="0">
            <x v="1"/>
          </reference>
          <reference field="4" count="1" selected="0">
            <x v="60"/>
          </reference>
          <reference field="5" count="1" selected="0">
            <x v="783"/>
          </reference>
          <reference field="6" count="1">
            <x v="243"/>
          </reference>
          <reference field="11" count="1" selected="0">
            <x v="8"/>
          </reference>
        </references>
      </pivotArea>
    </format>
    <format dxfId="21684">
      <pivotArea dataOnly="0" labelOnly="1" outline="0" fieldPosition="0">
        <references count="7">
          <reference field="1" count="1" selected="0">
            <x v="0"/>
          </reference>
          <reference field="2" count="1" selected="0">
            <x v="228"/>
          </reference>
          <reference field="3" count="1" selected="0">
            <x v="0"/>
          </reference>
          <reference field="4" count="1" selected="0">
            <x v="60"/>
          </reference>
          <reference field="5" count="1" selected="0">
            <x v="119"/>
          </reference>
          <reference field="6" count="1">
            <x v="236"/>
          </reference>
          <reference field="11" count="1" selected="0">
            <x v="8"/>
          </reference>
        </references>
      </pivotArea>
    </format>
    <format dxfId="21683">
      <pivotArea dataOnly="0" labelOnly="1" outline="0" fieldPosition="0">
        <references count="7">
          <reference field="1" count="1" selected="0">
            <x v="0"/>
          </reference>
          <reference field="2" count="1" selected="0">
            <x v="228"/>
          </reference>
          <reference field="3" count="1" selected="0">
            <x v="1"/>
          </reference>
          <reference field="4" count="1" selected="0">
            <x v="54"/>
          </reference>
          <reference field="5" count="1" selected="0">
            <x v="345"/>
          </reference>
          <reference field="6" count="1">
            <x v="190"/>
          </reference>
          <reference field="11" count="1" selected="0">
            <x v="8"/>
          </reference>
        </references>
      </pivotArea>
    </format>
    <format dxfId="21682">
      <pivotArea dataOnly="0" labelOnly="1" outline="0" fieldPosition="0">
        <references count="7">
          <reference field="1" count="1" selected="0">
            <x v="0"/>
          </reference>
          <reference field="2" count="1" selected="0">
            <x v="228"/>
          </reference>
          <reference field="3" count="1" selected="0">
            <x v="0"/>
          </reference>
          <reference field="4" count="1" selected="0">
            <x v="54"/>
          </reference>
          <reference field="5" count="1" selected="0">
            <x v="573"/>
          </reference>
          <reference field="6" count="1">
            <x v="32"/>
          </reference>
          <reference field="11" count="1" selected="0">
            <x v="8"/>
          </reference>
        </references>
      </pivotArea>
    </format>
    <format dxfId="21681">
      <pivotArea dataOnly="0" labelOnly="1" outline="0" fieldPosition="0">
        <references count="7">
          <reference field="1" count="1" selected="0">
            <x v="0"/>
          </reference>
          <reference field="2" count="1" selected="0">
            <x v="228"/>
          </reference>
          <reference field="3" count="1" selected="0">
            <x v="1"/>
          </reference>
          <reference field="4" count="1" selected="0">
            <x v="48"/>
          </reference>
          <reference field="5" count="1" selected="0">
            <x v="804"/>
          </reference>
          <reference field="6" count="1">
            <x v="1"/>
          </reference>
          <reference field="11" count="1" selected="0">
            <x v="8"/>
          </reference>
        </references>
      </pivotArea>
    </format>
    <format dxfId="21680">
      <pivotArea dataOnly="0" labelOnly="1" outline="0" fieldPosition="0">
        <references count="7">
          <reference field="1" count="1" selected="0">
            <x v="1"/>
          </reference>
          <reference field="2" count="1" selected="0">
            <x v="229"/>
          </reference>
          <reference field="3" count="1" selected="0">
            <x v="0"/>
          </reference>
          <reference field="4" count="1" selected="0">
            <x v="48"/>
          </reference>
          <reference field="5" count="1" selected="0">
            <x v="140"/>
          </reference>
          <reference field="6" count="1">
            <x v="46"/>
          </reference>
          <reference field="11" count="1" selected="0">
            <x v="8"/>
          </reference>
        </references>
      </pivotArea>
    </format>
    <format dxfId="21679">
      <pivotArea dataOnly="0" labelOnly="1" outline="0" fieldPosition="0">
        <references count="7">
          <reference field="1" count="1" selected="0">
            <x v="1"/>
          </reference>
          <reference field="2" count="1" selected="0">
            <x v="229"/>
          </reference>
          <reference field="3" count="1" selected="0">
            <x v="1"/>
          </reference>
          <reference field="4" count="1" selected="0">
            <x v="41"/>
          </reference>
          <reference field="5" count="1" selected="0">
            <x v="365"/>
          </reference>
          <reference field="6" count="1">
            <x v="171"/>
          </reference>
          <reference field="11" count="1" selected="0">
            <x v="8"/>
          </reference>
        </references>
      </pivotArea>
    </format>
    <format dxfId="21678">
      <pivotArea dataOnly="0" labelOnly="1" outline="0" fieldPosition="0">
        <references count="7">
          <reference field="1" count="1" selected="0">
            <x v="1"/>
          </reference>
          <reference field="2" count="1" selected="0">
            <x v="229"/>
          </reference>
          <reference field="3" count="1" selected="0">
            <x v="0"/>
          </reference>
          <reference field="4" count="1" selected="0">
            <x v="41"/>
          </reference>
          <reference field="5" count="1" selected="0">
            <x v="593"/>
          </reference>
          <reference field="6" count="1">
            <x v="55"/>
          </reference>
          <reference field="11" count="1" selected="0">
            <x v="8"/>
          </reference>
        </references>
      </pivotArea>
    </format>
    <format dxfId="21677">
      <pivotArea dataOnly="0" labelOnly="1" outline="0" fieldPosition="0">
        <references count="7">
          <reference field="1" count="1" selected="0">
            <x v="1"/>
          </reference>
          <reference field="2" count="1" selected="0">
            <x v="229"/>
          </reference>
          <reference field="3" count="1" selected="0">
            <x v="1"/>
          </reference>
          <reference field="4" count="1" selected="0">
            <x v="34"/>
          </reference>
          <reference field="5" count="1" selected="0">
            <x v="826"/>
          </reference>
          <reference field="6" count="1">
            <x v="165"/>
          </reference>
          <reference field="11" count="1" selected="0">
            <x v="8"/>
          </reference>
        </references>
      </pivotArea>
    </format>
    <format dxfId="21676">
      <pivotArea dataOnly="0" labelOnly="1" outline="0" fieldPosition="0">
        <references count="7">
          <reference field="1" count="1" selected="0">
            <x v="2"/>
          </reference>
          <reference field="2" count="1" selected="0">
            <x v="230"/>
          </reference>
          <reference field="3" count="1" selected="0">
            <x v="0"/>
          </reference>
          <reference field="4" count="1" selected="0">
            <x v="34"/>
          </reference>
          <reference field="5" count="1" selected="0">
            <x v="157"/>
          </reference>
          <reference field="6" count="1">
            <x v="70"/>
          </reference>
          <reference field="11" count="1" selected="0">
            <x v="8"/>
          </reference>
        </references>
      </pivotArea>
    </format>
    <format dxfId="21675">
      <pivotArea dataOnly="0" labelOnly="1" outline="0" fieldPosition="0">
        <references count="7">
          <reference field="1" count="1" selected="0">
            <x v="2"/>
          </reference>
          <reference field="2" count="1" selected="0">
            <x v="230"/>
          </reference>
          <reference field="3" count="1" selected="0">
            <x v="1"/>
          </reference>
          <reference field="4" count="1" selected="0">
            <x v="27"/>
          </reference>
          <reference field="5" count="1" selected="0">
            <x v="389"/>
          </reference>
          <reference field="6" count="1">
            <x v="149"/>
          </reference>
          <reference field="11" count="1" selected="0">
            <x v="8"/>
          </reference>
        </references>
      </pivotArea>
    </format>
    <format dxfId="21674">
      <pivotArea dataOnly="0" labelOnly="1" outline="0" fieldPosition="0">
        <references count="7">
          <reference field="1" count="1" selected="0">
            <x v="2"/>
          </reference>
          <reference field="2" count="1" selected="0">
            <x v="230"/>
          </reference>
          <reference field="3" count="1" selected="0">
            <x v="0"/>
          </reference>
          <reference field="4" count="1" selected="0">
            <x v="27"/>
          </reference>
          <reference field="5" count="1" selected="0">
            <x v="613"/>
          </reference>
          <reference field="6" count="1">
            <x v="81"/>
          </reference>
          <reference field="11" count="1" selected="0">
            <x v="8"/>
          </reference>
        </references>
      </pivotArea>
    </format>
    <format dxfId="21673">
      <pivotArea dataOnly="0" labelOnly="1" outline="0" fieldPosition="0">
        <references count="7">
          <reference field="1" count="1" selected="0">
            <x v="2"/>
          </reference>
          <reference field="2" count="1" selected="0">
            <x v="230"/>
          </reference>
          <reference field="3" count="1" selected="0">
            <x v="1"/>
          </reference>
          <reference field="4" count="1" selected="0">
            <x v="19"/>
          </reference>
          <reference field="5" count="1" selected="0">
            <x v="852"/>
          </reference>
          <reference field="6" count="1">
            <x v="138"/>
          </reference>
          <reference field="11" count="1" selected="0">
            <x v="8"/>
          </reference>
        </references>
      </pivotArea>
    </format>
    <format dxfId="21672">
      <pivotArea dataOnly="0" labelOnly="1" outline="0" fieldPosition="0">
        <references count="7">
          <reference field="1" count="1" selected="0">
            <x v="3"/>
          </reference>
          <reference field="2" count="1" selected="0">
            <x v="231"/>
          </reference>
          <reference field="3" count="1" selected="0">
            <x v="0"/>
          </reference>
          <reference field="4" count="1" selected="0">
            <x v="19"/>
          </reference>
          <reference field="5" count="1" selected="0">
            <x v="182"/>
          </reference>
          <reference field="6" count="1">
            <x v="92"/>
          </reference>
          <reference field="11" count="1" selected="0">
            <x v="8"/>
          </reference>
        </references>
      </pivotArea>
    </format>
    <format dxfId="21671">
      <pivotArea dataOnly="0" labelOnly="1" outline="0" fieldPosition="0">
        <references count="7">
          <reference field="1" count="1" selected="0">
            <x v="3"/>
          </reference>
          <reference field="2" count="1" selected="0">
            <x v="231"/>
          </reference>
          <reference field="3" count="1" selected="0">
            <x v="1"/>
          </reference>
          <reference field="4" count="1" selected="0">
            <x v="12"/>
          </reference>
          <reference field="5" count="1" selected="0">
            <x v="420"/>
          </reference>
          <reference field="6" count="1">
            <x v="130"/>
          </reference>
          <reference field="11" count="1" selected="0">
            <x v="8"/>
          </reference>
        </references>
      </pivotArea>
    </format>
    <format dxfId="21670">
      <pivotArea dataOnly="0" labelOnly="1" outline="0" fieldPosition="0">
        <references count="7">
          <reference field="1" count="1" selected="0">
            <x v="3"/>
          </reference>
          <reference field="2" count="1" selected="0">
            <x v="231"/>
          </reference>
          <reference field="3" count="1" selected="0">
            <x v="0"/>
          </reference>
          <reference field="4" count="1" selected="0">
            <x v="12"/>
          </reference>
          <reference field="5" count="1" selected="0">
            <x v="641"/>
          </reference>
          <reference field="6" count="1">
            <x v="101"/>
          </reference>
          <reference field="11" count="1" selected="0">
            <x v="8"/>
          </reference>
        </references>
      </pivotArea>
    </format>
    <format dxfId="21669">
      <pivotArea dataOnly="0" labelOnly="1" outline="0" fieldPosition="0">
        <references count="7">
          <reference field="1" count="1" selected="0">
            <x v="3"/>
          </reference>
          <reference field="2" count="1" selected="0">
            <x v="231"/>
          </reference>
          <reference field="3" count="1" selected="0">
            <x v="1"/>
          </reference>
          <reference field="4" count="1" selected="0">
            <x v="6"/>
          </reference>
          <reference field="5" count="1" selected="0">
            <x v="884"/>
          </reference>
          <reference field="6" count="1">
            <x v="281"/>
          </reference>
          <reference field="11" count="1" selected="0">
            <x v="8"/>
          </reference>
        </references>
      </pivotArea>
    </format>
    <format dxfId="21668">
      <pivotArea dataOnly="0" labelOnly="1" outline="0" fieldPosition="0">
        <references count="7">
          <reference field="1" count="1" selected="0">
            <x v="4"/>
          </reference>
          <reference field="2" count="1" selected="0">
            <x v="232"/>
          </reference>
          <reference field="3" count="1" selected="0">
            <x v="0"/>
          </reference>
          <reference field="4" count="1" selected="0">
            <x v="6"/>
          </reference>
          <reference field="5" count="1" selected="0">
            <x v="209"/>
          </reference>
          <reference field="6" count="1">
            <x v="110"/>
          </reference>
          <reference field="11" count="1" selected="0">
            <x v="8"/>
          </reference>
        </references>
      </pivotArea>
    </format>
    <format dxfId="21667">
      <pivotArea dataOnly="0" labelOnly="1" outline="0" fieldPosition="0">
        <references count="7">
          <reference field="1" count="1" selected="0">
            <x v="4"/>
          </reference>
          <reference field="2" count="1" selected="0">
            <x v="232"/>
          </reference>
          <reference field="3" count="1" selected="0">
            <x v="1"/>
          </reference>
          <reference field="4" count="1" selected="0">
            <x v="77"/>
          </reference>
          <reference field="5" count="1" selected="0">
            <x v="461"/>
          </reference>
          <reference field="6" count="1">
            <x v="281"/>
          </reference>
          <reference field="11" count="1" selected="0">
            <x v="8"/>
          </reference>
        </references>
      </pivotArea>
    </format>
    <format dxfId="21666">
      <pivotArea dataOnly="0" labelOnly="1" outline="0" fieldPosition="0">
        <references count="7">
          <reference field="1" count="1" selected="0">
            <x v="4"/>
          </reference>
          <reference field="2" count="1" selected="0">
            <x v="232"/>
          </reference>
          <reference field="3" count="1" selected="0">
            <x v="0"/>
          </reference>
          <reference field="4" count="1" selected="0">
            <x v="77"/>
          </reference>
          <reference field="5" count="1" selected="0">
            <x v="683"/>
          </reference>
          <reference field="6" count="1">
            <x v="291"/>
          </reference>
          <reference field="11" count="1" selected="0">
            <x v="8"/>
          </reference>
        </references>
      </pivotArea>
    </format>
    <format dxfId="21665">
      <pivotArea dataOnly="0" labelOnly="1" outline="0" fieldPosition="0">
        <references count="7">
          <reference field="1" count="1" selected="0">
            <x v="5"/>
          </reference>
          <reference field="2" count="1" selected="0">
            <x v="233"/>
          </reference>
          <reference field="3" count="1" selected="0">
            <x v="1"/>
          </reference>
          <reference field="4" count="1" selected="0">
            <x v="78"/>
          </reference>
          <reference field="5" count="1" selected="0">
            <x v="41"/>
          </reference>
          <reference field="6" count="1">
            <x v="249"/>
          </reference>
          <reference field="11" count="1" selected="0">
            <x v="8"/>
          </reference>
        </references>
      </pivotArea>
    </format>
    <format dxfId="21664">
      <pivotArea dataOnly="0" labelOnly="1" outline="0" fieldPosition="0">
        <references count="7">
          <reference field="1" count="1" selected="0">
            <x v="5"/>
          </reference>
          <reference field="2" count="1" selected="0">
            <x v="233"/>
          </reference>
          <reference field="3" count="1" selected="0">
            <x v="0"/>
          </reference>
          <reference field="4" count="1" selected="0">
            <x v="78"/>
          </reference>
          <reference field="5" count="1" selected="0">
            <x v="264"/>
          </reference>
          <reference field="6" count="1">
            <x v="305"/>
          </reference>
          <reference field="11" count="1" selected="0">
            <x v="8"/>
          </reference>
        </references>
      </pivotArea>
    </format>
    <format dxfId="21663">
      <pivotArea dataOnly="0" labelOnly="1" outline="0" fieldPosition="0">
        <references count="7">
          <reference field="1" count="1" selected="0">
            <x v="5"/>
          </reference>
          <reference field="2" count="1" selected="0">
            <x v="233"/>
          </reference>
          <reference field="3" count="1" selected="0">
            <x v="1"/>
          </reference>
          <reference field="4" count="1" selected="0">
            <x v="76"/>
          </reference>
          <reference field="5" count="1" selected="0">
            <x v="510"/>
          </reference>
          <reference field="6" count="1">
            <x v="252"/>
          </reference>
          <reference field="11" count="1" selected="0">
            <x v="8"/>
          </reference>
        </references>
      </pivotArea>
    </format>
    <format dxfId="21662">
      <pivotArea dataOnly="0" labelOnly="1" outline="0" fieldPosition="0">
        <references count="7">
          <reference field="1" count="1" selected="0">
            <x v="5"/>
          </reference>
          <reference field="2" count="1" selected="0">
            <x v="233"/>
          </reference>
          <reference field="3" count="1" selected="0">
            <x v="0"/>
          </reference>
          <reference field="4" count="1" selected="0">
            <x v="76"/>
          </reference>
          <reference field="5" count="1" selected="0">
            <x v="753"/>
          </reference>
          <reference field="6" count="1">
            <x v="306"/>
          </reference>
          <reference field="11" count="1" selected="0">
            <x v="8"/>
          </reference>
        </references>
      </pivotArea>
    </format>
    <format dxfId="21661">
      <pivotArea dataOnly="0" labelOnly="1" outline="0" fieldPosition="0">
        <references count="7">
          <reference field="1" count="1" selected="0">
            <x v="6"/>
          </reference>
          <reference field="2" count="1" selected="0">
            <x v="234"/>
          </reference>
          <reference field="3" count="1" selected="0">
            <x v="1"/>
          </reference>
          <reference field="4" count="1" selected="0">
            <x v="0"/>
          </reference>
          <reference field="5" count="1" selected="0">
            <x v="98"/>
          </reference>
          <reference field="6" count="1">
            <x v="292"/>
          </reference>
          <reference field="11" count="1" selected="0">
            <x v="8"/>
          </reference>
        </references>
      </pivotArea>
    </format>
    <format dxfId="21660">
      <pivotArea dataOnly="0" labelOnly="1" outline="0" fieldPosition="0">
        <references count="7">
          <reference field="1" count="1" selected="0">
            <x v="6"/>
          </reference>
          <reference field="2" count="1" selected="0">
            <x v="234"/>
          </reference>
          <reference field="3" count="1" selected="0">
            <x v="0"/>
          </reference>
          <reference field="4" count="1" selected="0">
            <x v="0"/>
          </reference>
          <reference field="5" count="1" selected="0">
            <x v="325"/>
          </reference>
          <reference field="6" count="1">
            <x v="246"/>
          </reference>
          <reference field="11" count="1" selected="0">
            <x v="8"/>
          </reference>
        </references>
      </pivotArea>
    </format>
    <format dxfId="21659">
      <pivotArea dataOnly="0" labelOnly="1" outline="0" fieldPosition="0">
        <references count="7">
          <reference field="1" count="1" selected="0">
            <x v="6"/>
          </reference>
          <reference field="2" count="1" selected="0">
            <x v="234"/>
          </reference>
          <reference field="3" count="1" selected="0">
            <x v="1"/>
          </reference>
          <reference field="4" count="1" selected="0">
            <x v="2"/>
          </reference>
          <reference field="5" count="1" selected="0">
            <x v="568"/>
          </reference>
          <reference field="6" count="1">
            <x v="124"/>
          </reference>
          <reference field="11" count="1" selected="0">
            <x v="8"/>
          </reference>
        </references>
      </pivotArea>
    </format>
    <format dxfId="21658">
      <pivotArea dataOnly="0" labelOnly="1" outline="0" fieldPosition="0">
        <references count="7">
          <reference field="1" count="1" selected="0">
            <x v="6"/>
          </reference>
          <reference field="2" count="1" selected="0">
            <x v="234"/>
          </reference>
          <reference field="3" count="1" selected="0">
            <x v="0"/>
          </reference>
          <reference field="4" count="1" selected="0">
            <x v="2"/>
          </reference>
          <reference field="5" count="1" selected="0">
            <x v="797"/>
          </reference>
          <reference field="6" count="1">
            <x v="288"/>
          </reference>
          <reference field="11" count="1" selected="0">
            <x v="8"/>
          </reference>
        </references>
      </pivotArea>
    </format>
    <format dxfId="21657">
      <pivotArea dataOnly="0" labelOnly="1" outline="0" fieldPosition="0">
        <references count="7">
          <reference field="1" count="1" selected="0">
            <x v="0"/>
          </reference>
          <reference field="2" count="1" selected="0">
            <x v="235"/>
          </reference>
          <reference field="3" count="1" selected="0">
            <x v="1"/>
          </reference>
          <reference field="4" count="1" selected="0">
            <x v="8"/>
          </reference>
          <reference field="5" count="1" selected="0">
            <x v="148"/>
          </reference>
          <reference field="6" count="1">
            <x v="119"/>
          </reference>
          <reference field="11" count="1" selected="0">
            <x v="8"/>
          </reference>
        </references>
      </pivotArea>
    </format>
    <format dxfId="21656">
      <pivotArea dataOnly="0" labelOnly="1" outline="0" fieldPosition="0">
        <references count="7">
          <reference field="1" count="1" selected="0">
            <x v="0"/>
          </reference>
          <reference field="2" count="1" selected="0">
            <x v="235"/>
          </reference>
          <reference field="3" count="1" selected="0">
            <x v="0"/>
          </reference>
          <reference field="4" count="1" selected="0">
            <x v="8"/>
          </reference>
          <reference field="5" count="1" selected="0">
            <x v="363"/>
          </reference>
          <reference field="6" count="1">
            <x v="99"/>
          </reference>
          <reference field="11" count="1" selected="0">
            <x v="8"/>
          </reference>
        </references>
      </pivotArea>
    </format>
    <format dxfId="21655">
      <pivotArea dataOnly="0" labelOnly="1" outline="0" fieldPosition="0">
        <references count="7">
          <reference field="1" count="1" selected="0">
            <x v="0"/>
          </reference>
          <reference field="2" count="1" selected="0">
            <x v="235"/>
          </reference>
          <reference field="3" count="1" selected="0">
            <x v="1"/>
          </reference>
          <reference field="4" count="1" selected="0">
            <x v="14"/>
          </reference>
          <reference field="5" count="1" selected="0">
            <x v="604"/>
          </reference>
          <reference field="6" count="1">
            <x v="144"/>
          </reference>
          <reference field="11" count="1" selected="0">
            <x v="8"/>
          </reference>
        </references>
      </pivotArea>
    </format>
    <format dxfId="21654">
      <pivotArea dataOnly="0" labelOnly="1" outline="0" fieldPosition="0">
        <references count="7">
          <reference field="1" count="1" selected="0">
            <x v="0"/>
          </reference>
          <reference field="2" count="1" selected="0">
            <x v="235"/>
          </reference>
          <reference field="3" count="1" selected="0">
            <x v="0"/>
          </reference>
          <reference field="4" count="1" selected="0">
            <x v="14"/>
          </reference>
          <reference field="5" count="1" selected="0">
            <x v="831"/>
          </reference>
          <reference field="6" count="1">
            <x v="245"/>
          </reference>
          <reference field="11" count="1" selected="0">
            <x v="8"/>
          </reference>
        </references>
      </pivotArea>
    </format>
    <format dxfId="21653">
      <pivotArea dataOnly="0" labelOnly="1" outline="0" fieldPosition="0">
        <references count="7">
          <reference field="1" count="1" selected="0">
            <x v="1"/>
          </reference>
          <reference field="2" count="1" selected="0">
            <x v="236"/>
          </reference>
          <reference field="3" count="1" selected="0">
            <x v="1"/>
          </reference>
          <reference field="4" count="1" selected="0">
            <x v="21"/>
          </reference>
          <reference field="5" count="1" selected="0">
            <x v="178"/>
          </reference>
          <reference field="6" count="1">
            <x v="138"/>
          </reference>
          <reference field="11" count="1" selected="0">
            <x v="8"/>
          </reference>
        </references>
      </pivotArea>
    </format>
    <format dxfId="21652">
      <pivotArea dataOnly="0" labelOnly="1" outline="0" fieldPosition="0">
        <references count="7">
          <reference field="1" count="1" selected="0">
            <x v="1"/>
          </reference>
          <reference field="2" count="1" selected="0">
            <x v="236"/>
          </reference>
          <reference field="3" count="1" selected="0">
            <x v="0"/>
          </reference>
          <reference field="4" count="1" selected="0">
            <x v="21"/>
          </reference>
          <reference field="5" count="1" selected="0">
            <x v="394"/>
          </reference>
          <reference field="6" count="1">
            <x v="82"/>
          </reference>
          <reference field="11" count="1" selected="0">
            <x v="8"/>
          </reference>
        </references>
      </pivotArea>
    </format>
    <format dxfId="21651">
      <pivotArea dataOnly="0" labelOnly="1" outline="0" fieldPosition="0">
        <references count="7">
          <reference field="1" count="1" selected="0">
            <x v="1"/>
          </reference>
          <reference field="2" count="1" selected="0">
            <x v="236"/>
          </reference>
          <reference field="3" count="1" selected="0">
            <x v="1"/>
          </reference>
          <reference field="4" count="1" selected="0">
            <x v="27"/>
          </reference>
          <reference field="5" count="1" selected="0">
            <x v="632"/>
          </reference>
          <reference field="6" count="1">
            <x v="168"/>
          </reference>
          <reference field="11" count="1" selected="0">
            <x v="8"/>
          </reference>
        </references>
      </pivotArea>
    </format>
    <format dxfId="21650">
      <pivotArea dataOnly="0" labelOnly="1" outline="0" fieldPosition="0">
        <references count="7">
          <reference field="1" count="1" selected="0">
            <x v="1"/>
          </reference>
          <reference field="2" count="1" selected="0">
            <x v="236"/>
          </reference>
          <reference field="3" count="1" selected="0">
            <x v="0"/>
          </reference>
          <reference field="4" count="1" selected="0">
            <x v="27"/>
          </reference>
          <reference field="5" count="1" selected="0">
            <x v="860"/>
          </reference>
          <reference field="6" count="1">
            <x v="62"/>
          </reference>
          <reference field="11" count="1" selected="0">
            <x v="8"/>
          </reference>
        </references>
      </pivotArea>
    </format>
    <format dxfId="21649">
      <pivotArea dataOnly="0" labelOnly="1" outline="0" fieldPosition="0">
        <references count="7">
          <reference field="1" count="1" selected="0">
            <x v="2"/>
          </reference>
          <reference field="2" count="1" selected="0">
            <x v="237"/>
          </reference>
          <reference field="3" count="1" selected="0">
            <x v="1"/>
          </reference>
          <reference field="4" count="1" selected="0">
            <x v="33"/>
          </reference>
          <reference field="5" count="1" selected="0">
            <x v="203"/>
          </reference>
          <reference field="6" count="1">
            <x v="159"/>
          </reference>
          <reference field="11" count="1" selected="0">
            <x v="8"/>
          </reference>
        </references>
      </pivotArea>
    </format>
    <format dxfId="21648">
      <pivotArea dataOnly="0" labelOnly="1" outline="0" fieldPosition="0">
        <references count="7">
          <reference field="1" count="1" selected="0">
            <x v="2"/>
          </reference>
          <reference field="2" count="1" selected="0">
            <x v="237"/>
          </reference>
          <reference field="3" count="1" selected="0">
            <x v="0"/>
          </reference>
          <reference field="4" count="1" selected="0">
            <x v="33"/>
          </reference>
          <reference field="5" count="1" selected="0">
            <x v="423"/>
          </reference>
          <reference field="6" count="1">
            <x v="62"/>
          </reference>
          <reference field="11" count="1" selected="0">
            <x v="8"/>
          </reference>
        </references>
      </pivotArea>
    </format>
    <format dxfId="21647">
      <pivotArea dataOnly="0" labelOnly="1" outline="0" fieldPosition="0">
        <references count="7">
          <reference field="1" count="1" selected="0">
            <x v="2"/>
          </reference>
          <reference field="2" count="1" selected="0">
            <x v="237"/>
          </reference>
          <reference field="3" count="1" selected="0">
            <x v="1"/>
          </reference>
          <reference field="4" count="1" selected="0">
            <x v="38"/>
          </reference>
          <reference field="5" count="1" selected="0">
            <x v="657"/>
          </reference>
          <reference field="6" count="1">
            <x v="190"/>
          </reference>
          <reference field="11" count="1" selected="0">
            <x v="8"/>
          </reference>
        </references>
      </pivotArea>
    </format>
    <format dxfId="21646">
      <pivotArea dataOnly="0" labelOnly="1" outline="0" fieldPosition="0">
        <references count="7">
          <reference field="1" count="1" selected="0">
            <x v="2"/>
          </reference>
          <reference field="2" count="1" selected="0">
            <x v="237"/>
          </reference>
          <reference field="3" count="1" selected="0">
            <x v="0"/>
          </reference>
          <reference field="4" count="1" selected="0">
            <x v="38"/>
          </reference>
          <reference field="5" count="1" selected="0">
            <x v="881"/>
          </reference>
          <reference field="6" count="1">
            <x v="43"/>
          </reference>
          <reference field="11" count="1" selected="0">
            <x v="8"/>
          </reference>
        </references>
      </pivotArea>
    </format>
    <format dxfId="21645">
      <pivotArea dataOnly="0" labelOnly="1" outline="0" fieldPosition="0">
        <references count="7">
          <reference field="1" count="1" selected="0">
            <x v="3"/>
          </reference>
          <reference field="2" count="1" selected="0">
            <x v="238"/>
          </reference>
          <reference field="3" count="1" selected="0">
            <x v="1"/>
          </reference>
          <reference field="4" count="1" selected="0">
            <x v="44"/>
          </reference>
          <reference field="5" count="1" selected="0">
            <x v="222"/>
          </reference>
          <reference field="6" count="1">
            <x v="179"/>
          </reference>
          <reference field="11" count="1" selected="0">
            <x v="8"/>
          </reference>
        </references>
      </pivotArea>
    </format>
    <format dxfId="21644">
      <pivotArea dataOnly="0" labelOnly="1" outline="0" fieldPosition="0">
        <references count="7">
          <reference field="1" count="1" selected="0">
            <x v="3"/>
          </reference>
          <reference field="2" count="1" selected="0">
            <x v="238"/>
          </reference>
          <reference field="3" count="1" selected="0">
            <x v="0"/>
          </reference>
          <reference field="4" count="1" selected="0">
            <x v="44"/>
          </reference>
          <reference field="5" count="1" selected="0">
            <x v="443"/>
          </reference>
          <reference field="6" count="1">
            <x v="44"/>
          </reference>
          <reference field="11" count="1" selected="0">
            <x v="8"/>
          </reference>
        </references>
      </pivotArea>
    </format>
    <format dxfId="21643">
      <pivotArea dataOnly="0" labelOnly="1" outline="0" fieldPosition="0">
        <references count="7">
          <reference field="1" count="1" selected="0">
            <x v="3"/>
          </reference>
          <reference field="2" count="1" selected="0">
            <x v="238"/>
          </reference>
          <reference field="3" count="1" selected="0">
            <x v="1"/>
          </reference>
          <reference field="4" count="1" selected="0">
            <x v="48"/>
          </reference>
          <reference field="5" count="1" selected="0">
            <x v="680"/>
          </reference>
          <reference field="6" count="1">
            <x v="206"/>
          </reference>
          <reference field="11" count="1" selected="0">
            <x v="8"/>
          </reference>
        </references>
      </pivotArea>
    </format>
    <format dxfId="21642">
      <pivotArea dataOnly="0" labelOnly="1" outline="0" fieldPosition="0">
        <references count="7">
          <reference field="1" count="1" selected="0">
            <x v="4"/>
          </reference>
          <reference field="2" count="1" selected="0">
            <x v="239"/>
          </reference>
          <reference field="3" count="1" selected="0">
            <x v="0"/>
          </reference>
          <reference field="4" count="1" selected="0">
            <x v="48"/>
          </reference>
          <reference field="5" count="1" selected="0">
            <x v="12"/>
          </reference>
          <reference field="6" count="1">
            <x v="28"/>
          </reference>
          <reference field="11" count="1" selected="0">
            <x v="8"/>
          </reference>
        </references>
      </pivotArea>
    </format>
    <format dxfId="21641">
      <pivotArea dataOnly="0" labelOnly="1" outline="0" fieldPosition="0">
        <references count="7">
          <reference field="1" count="1" selected="0">
            <x v="4"/>
          </reference>
          <reference field="2" count="1" selected="0">
            <x v="239"/>
          </reference>
          <reference field="3" count="1" selected="0">
            <x v="1"/>
          </reference>
          <reference field="4" count="1" selected="0">
            <x v="53"/>
          </reference>
          <reference field="5" count="1" selected="0">
            <x v="243"/>
          </reference>
          <reference field="6" count="1">
            <x v="193"/>
          </reference>
          <reference field="11" count="1" selected="0">
            <x v="8"/>
          </reference>
        </references>
      </pivotArea>
    </format>
    <format dxfId="21640">
      <pivotArea dataOnly="0" labelOnly="1" outline="0" fieldPosition="0">
        <references count="7">
          <reference field="1" count="1" selected="0">
            <x v="4"/>
          </reference>
          <reference field="2" count="1" selected="0">
            <x v="239"/>
          </reference>
          <reference field="3" count="1" selected="0">
            <x v="0"/>
          </reference>
          <reference field="4" count="1" selected="0">
            <x v="53"/>
          </reference>
          <reference field="5" count="1" selected="0">
            <x v="466"/>
          </reference>
          <reference field="6" count="1">
            <x v="30"/>
          </reference>
          <reference field="11" count="1" selected="0">
            <x v="8"/>
          </reference>
        </references>
      </pivotArea>
    </format>
    <format dxfId="21639">
      <pivotArea dataOnly="0" labelOnly="1" outline="0" fieldPosition="0">
        <references count="7">
          <reference field="1" count="1" selected="0">
            <x v="4"/>
          </reference>
          <reference field="2" count="1" selected="0">
            <x v="239"/>
          </reference>
          <reference field="3" count="1" selected="0">
            <x v="1"/>
          </reference>
          <reference field="4" count="1" selected="0">
            <x v="56"/>
          </reference>
          <reference field="5" count="1" selected="0">
            <x v="698"/>
          </reference>
          <reference field="6" count="1">
            <x v="216"/>
          </reference>
          <reference field="11" count="1" selected="0">
            <x v="8"/>
          </reference>
        </references>
      </pivotArea>
    </format>
    <format dxfId="21638">
      <pivotArea dataOnly="0" labelOnly="1" outline="0" fieldPosition="0">
        <references count="7">
          <reference field="1" count="1" selected="0">
            <x v="5"/>
          </reference>
          <reference field="2" count="1" selected="0">
            <x v="240"/>
          </reference>
          <reference field="3" count="1" selected="0">
            <x v="0"/>
          </reference>
          <reference field="4" count="1" selected="0">
            <x v="56"/>
          </reference>
          <reference field="5" count="1" selected="0">
            <x v="32"/>
          </reference>
          <reference field="6" count="1">
            <x v="20"/>
          </reference>
          <reference field="11" count="1" selected="0">
            <x v="8"/>
          </reference>
        </references>
      </pivotArea>
    </format>
    <format dxfId="21637">
      <pivotArea dataOnly="0" labelOnly="1" outline="0" fieldPosition="0">
        <references count="7">
          <reference field="1" count="1" selected="0">
            <x v="5"/>
          </reference>
          <reference field="2" count="1" selected="0">
            <x v="240"/>
          </reference>
          <reference field="3" count="1" selected="0">
            <x v="1"/>
          </reference>
          <reference field="4" count="1" selected="0">
            <x v="59"/>
          </reference>
          <reference field="5" count="1" selected="0">
            <x v="264"/>
          </reference>
          <reference field="6" count="1">
            <x v="203"/>
          </reference>
          <reference field="11" count="1" selected="0">
            <x v="8"/>
          </reference>
        </references>
      </pivotArea>
    </format>
    <format dxfId="21636">
      <pivotArea dataOnly="0" labelOnly="1" outline="0" fieldPosition="0">
        <references count="7">
          <reference field="1" count="1" selected="0">
            <x v="5"/>
          </reference>
          <reference field="2" count="1" selected="0">
            <x v="240"/>
          </reference>
          <reference field="3" count="1" selected="0">
            <x v="0"/>
          </reference>
          <reference field="4" count="1" selected="0">
            <x v="59"/>
          </reference>
          <reference field="5" count="1" selected="0">
            <x v="489"/>
          </reference>
          <reference field="6" count="1">
            <x v="23"/>
          </reference>
          <reference field="11" count="1" selected="0">
            <x v="8"/>
          </reference>
        </references>
      </pivotArea>
    </format>
    <format dxfId="21635">
      <pivotArea dataOnly="0" labelOnly="1" outline="0" fieldPosition="0">
        <references count="7">
          <reference field="1" count="1" selected="0">
            <x v="5"/>
          </reference>
          <reference field="2" count="1" selected="0">
            <x v="240"/>
          </reference>
          <reference field="3" count="1" selected="0">
            <x v="1"/>
          </reference>
          <reference field="4" count="1" selected="0">
            <x v="61"/>
          </reference>
          <reference field="5" count="1" selected="0">
            <x v="719"/>
          </reference>
          <reference field="6" count="1">
            <x v="302"/>
          </reference>
          <reference field="11" count="1" selected="0">
            <x v="8"/>
          </reference>
        </references>
      </pivotArea>
    </format>
    <format dxfId="21634">
      <pivotArea dataOnly="0" labelOnly="1" outline="0" fieldPosition="0">
        <references count="7">
          <reference field="1" count="1" selected="0">
            <x v="6"/>
          </reference>
          <reference field="2" count="1" selected="0">
            <x v="241"/>
          </reference>
          <reference field="3" count="1" selected="0">
            <x v="0"/>
          </reference>
          <reference field="4" count="1" selected="0">
            <x v="61"/>
          </reference>
          <reference field="5" count="1" selected="0">
            <x v="57"/>
          </reference>
          <reference field="6" count="1">
            <x v="15"/>
          </reference>
          <reference field="11" count="1" selected="0">
            <x v="8"/>
          </reference>
        </references>
      </pivotArea>
    </format>
    <format dxfId="21633">
      <pivotArea dataOnly="0" labelOnly="1" outline="0" fieldPosition="0">
        <references count="7">
          <reference field="1" count="1" selected="0">
            <x v="6"/>
          </reference>
          <reference field="2" count="1" selected="0">
            <x v="241"/>
          </reference>
          <reference field="3" count="1" selected="0">
            <x v="1"/>
          </reference>
          <reference field="4" count="1" selected="0">
            <x v="63"/>
          </reference>
          <reference field="5" count="1" selected="0">
            <x v="283"/>
          </reference>
          <reference field="6" count="1">
            <x v="209"/>
          </reference>
          <reference field="11" count="1" selected="0">
            <x v="8"/>
          </reference>
        </references>
      </pivotArea>
    </format>
    <format dxfId="21632">
      <pivotArea dataOnly="0" labelOnly="1" outline="0" fieldPosition="0">
        <references count="7">
          <reference field="1" count="1" selected="0">
            <x v="6"/>
          </reference>
          <reference field="2" count="1" selected="0">
            <x v="241"/>
          </reference>
          <reference field="3" count="1" selected="0">
            <x v="0"/>
          </reference>
          <reference field="4" count="1" selected="0">
            <x v="63"/>
          </reference>
          <reference field="5" count="1" selected="0">
            <x v="508"/>
          </reference>
          <reference field="6" count="1">
            <x v="20"/>
          </reference>
          <reference field="11" count="1" selected="0">
            <x v="8"/>
          </reference>
        </references>
      </pivotArea>
    </format>
    <format dxfId="21631">
      <pivotArea dataOnly="0" labelOnly="1" outline="0" fieldPosition="0">
        <references count="7">
          <reference field="1" count="1" selected="0">
            <x v="6"/>
          </reference>
          <reference field="2" count="1" selected="0">
            <x v="241"/>
          </reference>
          <reference field="3" count="1" selected="0">
            <x v="1"/>
          </reference>
          <reference field="4" count="1" selected="0">
            <x v="63"/>
          </reference>
          <reference field="5" count="1" selected="0">
            <x v="740"/>
          </reference>
          <reference field="6" count="1">
            <x v="223"/>
          </reference>
          <reference field="11" count="1" selected="0">
            <x v="8"/>
          </reference>
        </references>
      </pivotArea>
    </format>
    <format dxfId="21630">
      <pivotArea dataOnly="0" labelOnly="1" outline="0" fieldPosition="0">
        <references count="7">
          <reference field="1" count="1" selected="0">
            <x v="0"/>
          </reference>
          <reference field="2" count="1" selected="0">
            <x v="242"/>
          </reference>
          <reference field="3" count="1" selected="0">
            <x v="0"/>
          </reference>
          <reference field="4" count="1" selected="0">
            <x v="63"/>
          </reference>
          <reference field="5" count="1" selected="0">
            <x v="75"/>
          </reference>
          <reference field="6" count="1">
            <x v="17"/>
          </reference>
          <reference field="11" count="1" selected="0">
            <x v="8"/>
          </reference>
        </references>
      </pivotArea>
    </format>
    <format dxfId="21629">
      <pivotArea dataOnly="0" labelOnly="1" outline="0" fieldPosition="0">
        <references count="7">
          <reference field="1" count="1" selected="0">
            <x v="0"/>
          </reference>
          <reference field="2" count="1" selected="0">
            <x v="242"/>
          </reference>
          <reference field="3" count="1" selected="0">
            <x v="1"/>
          </reference>
          <reference field="4" count="1" selected="0">
            <x v="63"/>
          </reference>
          <reference field="5" count="1" selected="0">
            <x v="301"/>
          </reference>
          <reference field="6" count="1">
            <x v="209"/>
          </reference>
          <reference field="11" count="1" selected="0">
            <x v="8"/>
          </reference>
        </references>
      </pivotArea>
    </format>
    <format dxfId="21628">
      <pivotArea dataOnly="0" labelOnly="1" outline="0" fieldPosition="0">
        <references count="7">
          <reference field="1" count="1" selected="0">
            <x v="0"/>
          </reference>
          <reference field="2" count="1" selected="0">
            <x v="242"/>
          </reference>
          <reference field="3" count="1" selected="0">
            <x v="0"/>
          </reference>
          <reference field="4" count="1" selected="0">
            <x v="63"/>
          </reference>
          <reference field="5" count="1" selected="0">
            <x v="532"/>
          </reference>
          <reference field="6" count="1">
            <x v="23"/>
          </reference>
          <reference field="11" count="1" selected="0">
            <x v="8"/>
          </reference>
        </references>
      </pivotArea>
    </format>
    <format dxfId="21627">
      <pivotArea dataOnly="0" labelOnly="1" outline="0" fieldPosition="0">
        <references count="7">
          <reference field="1" count="1" selected="0">
            <x v="0"/>
          </reference>
          <reference field="2" count="1" selected="0">
            <x v="242"/>
          </reference>
          <reference field="3" count="1" selected="0">
            <x v="1"/>
          </reference>
          <reference field="4" count="1" selected="0">
            <x v="61"/>
          </reference>
          <reference field="5" count="1" selected="0">
            <x v="762"/>
          </reference>
          <reference field="6" count="1">
            <x v="235"/>
          </reference>
          <reference field="11" count="1" selected="0">
            <x v="8"/>
          </reference>
        </references>
      </pivotArea>
    </format>
    <format dxfId="21626">
      <pivotArea dataOnly="0" labelOnly="1" outline="0" fieldPosition="0">
        <references count="7">
          <reference field="1" count="1" selected="0">
            <x v="1"/>
          </reference>
          <reference field="2" count="1" selected="0">
            <x v="243"/>
          </reference>
          <reference field="3" count="1" selected="0">
            <x v="0"/>
          </reference>
          <reference field="4" count="1" selected="0">
            <x v="61"/>
          </reference>
          <reference field="5" count="1" selected="0">
            <x v="96"/>
          </reference>
          <reference field="6" count="1">
            <x v="254"/>
          </reference>
          <reference field="11" count="1" selected="0">
            <x v="9"/>
          </reference>
        </references>
      </pivotArea>
    </format>
    <format dxfId="21625">
      <pivotArea dataOnly="0" labelOnly="1" outline="0" fieldPosition="0">
        <references count="7">
          <reference field="1" count="1" selected="0">
            <x v="1"/>
          </reference>
          <reference field="2" count="1" selected="0">
            <x v="243"/>
          </reference>
          <reference field="3" count="1" selected="0">
            <x v="1"/>
          </reference>
          <reference field="4" count="1" selected="0">
            <x v="59"/>
          </reference>
          <reference field="5" count="1" selected="0">
            <x v="323"/>
          </reference>
          <reference field="6" count="1">
            <x v="205"/>
          </reference>
          <reference field="11" count="1" selected="0">
            <x v="9"/>
          </reference>
        </references>
      </pivotArea>
    </format>
    <format dxfId="21624">
      <pivotArea dataOnly="0" labelOnly="1" outline="0" fieldPosition="0">
        <references count="7">
          <reference field="1" count="1" selected="0">
            <x v="1"/>
          </reference>
          <reference field="2" count="1" selected="0">
            <x v="243"/>
          </reference>
          <reference field="3" count="1" selected="0">
            <x v="0"/>
          </reference>
          <reference field="4" count="1" selected="0">
            <x v="59"/>
          </reference>
          <reference field="5" count="1" selected="0">
            <x v="552"/>
          </reference>
          <reference field="6" count="1">
            <x v="28"/>
          </reference>
          <reference field="11" count="1" selected="0">
            <x v="9"/>
          </reference>
        </references>
      </pivotArea>
    </format>
    <format dxfId="21623">
      <pivotArea dataOnly="0" labelOnly="1" outline="0" fieldPosition="0">
        <references count="7">
          <reference field="1" count="1" selected="0">
            <x v="1"/>
          </reference>
          <reference field="2" count="1" selected="0">
            <x v="243"/>
          </reference>
          <reference field="3" count="1" selected="0">
            <x v="1"/>
          </reference>
          <reference field="4" count="1" selected="0">
            <x v="55"/>
          </reference>
          <reference field="5" count="1" selected="0">
            <x v="784"/>
          </reference>
          <reference field="6" count="1">
            <x v="211"/>
          </reference>
          <reference field="11" count="1" selected="0">
            <x v="9"/>
          </reference>
        </references>
      </pivotArea>
    </format>
    <format dxfId="21622">
      <pivotArea dataOnly="0" labelOnly="1" outline="0" fieldPosition="0">
        <references count="7">
          <reference field="1" count="1" selected="0">
            <x v="2"/>
          </reference>
          <reference field="2" count="1" selected="0">
            <x v="244"/>
          </reference>
          <reference field="3" count="1" selected="0">
            <x v="0"/>
          </reference>
          <reference field="4" count="1" selected="0">
            <x v="55"/>
          </reference>
          <reference field="5" count="1" selected="0">
            <x v="118"/>
          </reference>
          <reference field="6" count="1">
            <x v="33"/>
          </reference>
          <reference field="11" count="1" selected="0">
            <x v="9"/>
          </reference>
        </references>
      </pivotArea>
    </format>
    <format dxfId="21621">
      <pivotArea dataOnly="0" labelOnly="1" outline="0" fieldPosition="0">
        <references count="7">
          <reference field="1" count="1" selected="0">
            <x v="2"/>
          </reference>
          <reference field="2" count="1" selected="0">
            <x v="244"/>
          </reference>
          <reference field="3" count="1" selected="0">
            <x v="1"/>
          </reference>
          <reference field="4" count="1" selected="0">
            <x v="51"/>
          </reference>
          <reference field="5" count="1" selected="0">
            <x v="346"/>
          </reference>
          <reference field="6" count="1">
            <x v="193"/>
          </reference>
          <reference field="11" count="1" selected="0">
            <x v="9"/>
          </reference>
        </references>
      </pivotArea>
    </format>
    <format dxfId="21620">
      <pivotArea dataOnly="0" labelOnly="1" outline="0" fieldPosition="0">
        <references count="7">
          <reference field="1" count="1" selected="0">
            <x v="2"/>
          </reference>
          <reference field="2" count="1" selected="0">
            <x v="244"/>
          </reference>
          <reference field="3" count="1" selected="0">
            <x v="0"/>
          </reference>
          <reference field="4" count="1" selected="0">
            <x v="51"/>
          </reference>
          <reference field="5" count="1" selected="0">
            <x v="574"/>
          </reference>
          <reference field="6" count="1">
            <x v="40"/>
          </reference>
          <reference field="11" count="1" selected="0">
            <x v="9"/>
          </reference>
        </references>
      </pivotArea>
    </format>
    <format dxfId="21619">
      <pivotArea dataOnly="0" labelOnly="1" outline="0" fieldPosition="0">
        <references count="7">
          <reference field="1" count="1" selected="0">
            <x v="2"/>
          </reference>
          <reference field="2" count="1" selected="0">
            <x v="244"/>
          </reference>
          <reference field="3" count="1" selected="0">
            <x v="1"/>
          </reference>
          <reference field="4" count="1" selected="0">
            <x v="45"/>
          </reference>
          <reference field="5" count="1" selected="0">
            <x v="813"/>
          </reference>
          <reference field="6" count="1">
            <x v="1"/>
          </reference>
          <reference field="11" count="1" selected="0">
            <x v="9"/>
          </reference>
        </references>
      </pivotArea>
    </format>
    <format dxfId="21618">
      <pivotArea dataOnly="0" labelOnly="1" outline="0" fieldPosition="0">
        <references count="7">
          <reference field="1" count="1" selected="0">
            <x v="3"/>
          </reference>
          <reference field="2" count="1" selected="0">
            <x v="245"/>
          </reference>
          <reference field="3" count="1" selected="0">
            <x v="0"/>
          </reference>
          <reference field="4" count="1" selected="0">
            <x v="45"/>
          </reference>
          <reference field="5" count="1" selected="0">
            <x v="144"/>
          </reference>
          <reference field="6" count="1">
            <x v="49"/>
          </reference>
          <reference field="11" count="1" selected="0">
            <x v="9"/>
          </reference>
        </references>
      </pivotArea>
    </format>
    <format dxfId="21617">
      <pivotArea dataOnly="0" labelOnly="1" outline="0" fieldPosition="0">
        <references count="7">
          <reference field="1" count="1" selected="0">
            <x v="3"/>
          </reference>
          <reference field="2" count="1" selected="0">
            <x v="245"/>
          </reference>
          <reference field="3" count="1" selected="0">
            <x v="1"/>
          </reference>
          <reference field="4" count="1" selected="0">
            <x v="39"/>
          </reference>
          <reference field="5" count="1" selected="0">
            <x v="377"/>
          </reference>
          <reference field="6" count="1">
            <x v="176"/>
          </reference>
          <reference field="11" count="1" selected="0">
            <x v="9"/>
          </reference>
        </references>
      </pivotArea>
    </format>
    <format dxfId="21616">
      <pivotArea dataOnly="0" labelOnly="1" outline="0" fieldPosition="0">
        <references count="7">
          <reference field="1" count="1" selected="0">
            <x v="3"/>
          </reference>
          <reference field="2" count="1" selected="0">
            <x v="245"/>
          </reference>
          <reference field="3" count="1" selected="0">
            <x v="0"/>
          </reference>
          <reference field="4" count="1" selected="0">
            <x v="39"/>
          </reference>
          <reference field="5" count="1" selected="0">
            <x v="600"/>
          </reference>
          <reference field="6" count="1">
            <x v="58"/>
          </reference>
          <reference field="11" count="1" selected="0">
            <x v="9"/>
          </reference>
        </references>
      </pivotArea>
    </format>
    <format dxfId="21615">
      <pivotArea dataOnly="0" labelOnly="1" outline="0" fieldPosition="0">
        <references count="7">
          <reference field="1" count="1" selected="0">
            <x v="3"/>
          </reference>
          <reference field="2" count="1" selected="0">
            <x v="245"/>
          </reference>
          <reference field="3" count="1" selected="0">
            <x v="1"/>
          </reference>
          <reference field="4" count="1" selected="0">
            <x v="32"/>
          </reference>
          <reference field="5" count="1" selected="0">
            <x v="840"/>
          </reference>
          <reference field="6" count="1">
            <x v="165"/>
          </reference>
          <reference field="11" count="1" selected="0">
            <x v="9"/>
          </reference>
        </references>
      </pivotArea>
    </format>
    <format dxfId="21614">
      <pivotArea dataOnly="0" labelOnly="1" outline="0" fieldPosition="0">
        <references count="7">
          <reference field="1" count="1" selected="0">
            <x v="4"/>
          </reference>
          <reference field="2" count="1" selected="0">
            <x v="246"/>
          </reference>
          <reference field="3" count="1" selected="0">
            <x v="0"/>
          </reference>
          <reference field="4" count="1" selected="0">
            <x v="32"/>
          </reference>
          <reference field="5" count="1" selected="0">
            <x v="168"/>
          </reference>
          <reference field="6" count="1">
            <x v="72"/>
          </reference>
          <reference field="11" count="1" selected="0">
            <x v="9"/>
          </reference>
        </references>
      </pivotArea>
    </format>
    <format dxfId="21613">
      <pivotArea dataOnly="0" labelOnly="1" outline="0" fieldPosition="0">
        <references count="7">
          <reference field="1" count="1" selected="0">
            <x v="4"/>
          </reference>
          <reference field="2" count="1" selected="0">
            <x v="246"/>
          </reference>
          <reference field="3" count="1" selected="0">
            <x v="1"/>
          </reference>
          <reference field="4" count="1" selected="0">
            <x v="25"/>
          </reference>
          <reference field="5" count="1" selected="0">
            <x v="407"/>
          </reference>
          <reference field="6" count="1">
            <x v="154"/>
          </reference>
          <reference field="11" count="1" selected="0">
            <x v="9"/>
          </reference>
        </references>
      </pivotArea>
    </format>
    <format dxfId="21612">
      <pivotArea dataOnly="0" labelOnly="1" outline="0" fieldPosition="0">
        <references count="7">
          <reference field="1" count="1" selected="0">
            <x v="4"/>
          </reference>
          <reference field="2" count="1" selected="0">
            <x v="246"/>
          </reference>
          <reference field="3" count="1" selected="0">
            <x v="0"/>
          </reference>
          <reference field="4" count="1" selected="0">
            <x v="25"/>
          </reference>
          <reference field="5" count="1" selected="0">
            <x v="635"/>
          </reference>
          <reference field="6" count="1">
            <x v="82"/>
          </reference>
          <reference field="11" count="1" selected="0">
            <x v="9"/>
          </reference>
        </references>
      </pivotArea>
    </format>
    <format dxfId="21611">
      <pivotArea dataOnly="0" labelOnly="1" outline="0" fieldPosition="0">
        <references count="7">
          <reference field="1" count="1" selected="0">
            <x v="4"/>
          </reference>
          <reference field="2" count="1" selected="0">
            <x v="246"/>
          </reference>
          <reference field="3" count="1" selected="0">
            <x v="1"/>
          </reference>
          <reference field="4" count="1" selected="0">
            <x v="18"/>
          </reference>
          <reference field="5" count="1" selected="0">
            <x v="877"/>
          </reference>
          <reference field="6" count="1">
            <x v="140"/>
          </reference>
          <reference field="11" count="1" selected="0">
            <x v="9"/>
          </reference>
        </references>
      </pivotArea>
    </format>
    <format dxfId="21610">
      <pivotArea dataOnly="0" labelOnly="1" outline="0" fieldPosition="0">
        <references count="7">
          <reference field="1" count="1" selected="0">
            <x v="5"/>
          </reference>
          <reference field="2" count="1" selected="0">
            <x v="247"/>
          </reference>
          <reference field="3" count="1" selected="0">
            <x v="0"/>
          </reference>
          <reference field="4" count="1" selected="0">
            <x v="18"/>
          </reference>
          <reference field="5" count="1" selected="0">
            <x v="207"/>
          </reference>
          <reference field="6" count="1">
            <x v="261"/>
          </reference>
          <reference field="11" count="1" selected="0">
            <x v="9"/>
          </reference>
        </references>
      </pivotArea>
    </format>
    <format dxfId="21609">
      <pivotArea dataOnly="0" labelOnly="1" outline="0" fieldPosition="0">
        <references count="7">
          <reference field="1" count="1" selected="0">
            <x v="5"/>
          </reference>
          <reference field="2" count="1" selected="0">
            <x v="247"/>
          </reference>
          <reference field="3" count="1" selected="0">
            <x v="1"/>
          </reference>
          <reference field="4" count="1" selected="0">
            <x v="13"/>
          </reference>
          <reference field="5" count="1" selected="0">
            <x v="450"/>
          </reference>
          <reference field="6" count="1">
            <x v="138"/>
          </reference>
          <reference field="11" count="1" selected="0">
            <x v="9"/>
          </reference>
        </references>
      </pivotArea>
    </format>
    <format dxfId="21608">
      <pivotArea dataOnly="0" labelOnly="1" outline="0" fieldPosition="0">
        <references count="7">
          <reference field="1" count="1" selected="0">
            <x v="5"/>
          </reference>
          <reference field="2" count="1" selected="0">
            <x v="247"/>
          </reference>
          <reference field="3" count="1" selected="0">
            <x v="0"/>
          </reference>
          <reference field="4" count="1" selected="0">
            <x v="13"/>
          </reference>
          <reference field="5" count="1" selected="0">
            <x v="686"/>
          </reference>
          <reference field="6" count="1">
            <x v="262"/>
          </reference>
          <reference field="11" count="1" selected="0">
            <x v="9"/>
          </reference>
        </references>
      </pivotArea>
    </format>
    <format dxfId="21607">
      <pivotArea dataOnly="0" labelOnly="1" outline="0" fieldPosition="0">
        <references count="7">
          <reference field="1" count="1" selected="0">
            <x v="6"/>
          </reference>
          <reference field="2" count="1" selected="0">
            <x v="248"/>
          </reference>
          <reference field="3" count="1" selected="0">
            <x v="1"/>
          </reference>
          <reference field="4" count="1" selected="0">
            <x v="10"/>
          </reference>
          <reference field="5" count="1" selected="0">
            <x v="39"/>
          </reference>
          <reference field="6" count="1">
            <x v="271"/>
          </reference>
          <reference field="11" count="1" selected="0">
            <x v="9"/>
          </reference>
        </references>
      </pivotArea>
    </format>
    <format dxfId="21606">
      <pivotArea dataOnly="0" labelOnly="1" outline="0" fieldPosition="0">
        <references count="7">
          <reference field="1" count="1" selected="0">
            <x v="6"/>
          </reference>
          <reference field="2" count="1" selected="0">
            <x v="248"/>
          </reference>
          <reference field="3" count="1" selected="0">
            <x v="0"/>
          </reference>
          <reference field="4" count="1" selected="0">
            <x v="10"/>
          </reference>
          <reference field="5" count="1" selected="0">
            <x v="262"/>
          </reference>
          <reference field="6" count="1">
            <x v="104"/>
          </reference>
          <reference field="11" count="1" selected="0">
            <x v="9"/>
          </reference>
        </references>
      </pivotArea>
    </format>
    <format dxfId="21605">
      <pivotArea dataOnly="0" labelOnly="1" outline="0" fieldPosition="0">
        <references count="7">
          <reference field="1" count="1" selected="0">
            <x v="6"/>
          </reference>
          <reference field="2" count="1" selected="0">
            <x v="248"/>
          </reference>
          <reference field="3" count="1" selected="0">
            <x v="1"/>
          </reference>
          <reference field="4" count="1" selected="0">
            <x v="11"/>
          </reference>
          <reference field="5" count="1" selected="0">
            <x v="511"/>
          </reference>
          <reference field="6" count="1">
            <x v="140"/>
          </reference>
          <reference field="11" count="1" selected="0">
            <x v="9"/>
          </reference>
        </references>
      </pivotArea>
    </format>
    <format dxfId="21604">
      <pivotArea dataOnly="0" labelOnly="1" outline="0" fieldPosition="0">
        <references count="7">
          <reference field="1" count="1" selected="0">
            <x v="6"/>
          </reference>
          <reference field="2" count="1" selected="0">
            <x v="248"/>
          </reference>
          <reference field="3" count="1" selected="0">
            <x v="0"/>
          </reference>
          <reference field="4" count="1" selected="0">
            <x v="11"/>
          </reference>
          <reference field="5" count="1" selected="0">
            <x v="749"/>
          </reference>
          <reference field="6" count="1">
            <x v="89"/>
          </reference>
          <reference field="11" count="1" selected="0">
            <x v="9"/>
          </reference>
        </references>
      </pivotArea>
    </format>
    <format dxfId="21603">
      <pivotArea dataOnly="0" labelOnly="1" outline="0" fieldPosition="0">
        <references count="7">
          <reference field="1" count="1" selected="0">
            <x v="0"/>
          </reference>
          <reference field="2" count="1" selected="0">
            <x v="249"/>
          </reference>
          <reference field="3" count="1" selected="0">
            <x v="1"/>
          </reference>
          <reference field="4" count="1" selected="0">
            <x v="15"/>
          </reference>
          <reference field="5" count="1" selected="0">
            <x v="101"/>
          </reference>
          <reference field="6" count="1">
            <x v="136"/>
          </reference>
          <reference field="11" count="1" selected="0">
            <x v="9"/>
          </reference>
        </references>
      </pivotArea>
    </format>
    <format dxfId="21602">
      <pivotArea dataOnly="0" labelOnly="1" outline="0" fieldPosition="0">
        <references count="7">
          <reference field="1" count="1" selected="0">
            <x v="0"/>
          </reference>
          <reference field="2" count="1" selected="0">
            <x v="249"/>
          </reference>
          <reference field="3" count="1" selected="0">
            <x v="0"/>
          </reference>
          <reference field="4" count="1" selected="0">
            <x v="15"/>
          </reference>
          <reference field="5" count="1" selected="0">
            <x v="319"/>
          </reference>
          <reference field="6" count="1">
            <x v="93"/>
          </reference>
          <reference field="11" count="1" selected="0">
            <x v="9"/>
          </reference>
        </references>
      </pivotArea>
    </format>
    <format dxfId="21601">
      <pivotArea dataOnly="0" labelOnly="1" outline="0" fieldPosition="0">
        <references count="7">
          <reference field="1" count="1" selected="0">
            <x v="0"/>
          </reference>
          <reference field="2" count="1" selected="0">
            <x v="249"/>
          </reference>
          <reference field="3" count="1" selected="0">
            <x v="1"/>
          </reference>
          <reference field="4" count="1" selected="0">
            <x v="22"/>
          </reference>
          <reference field="5" count="1" selected="0">
            <x v="571"/>
          </reference>
          <reference field="6" count="1">
            <x v="162"/>
          </reference>
          <reference field="11" count="1" selected="0">
            <x v="9"/>
          </reference>
        </references>
      </pivotArea>
    </format>
    <format dxfId="21600">
      <pivotArea dataOnly="0" labelOnly="1" outline="0" fieldPosition="0">
        <references count="7">
          <reference field="1" count="1" selected="0">
            <x v="0"/>
          </reference>
          <reference field="2" count="1" selected="0">
            <x v="249"/>
          </reference>
          <reference field="3" count="1" selected="0">
            <x v="0"/>
          </reference>
          <reference field="4" count="1" selected="0">
            <x v="22"/>
          </reference>
          <reference field="5" count="1" selected="0">
            <x v="801"/>
          </reference>
          <reference field="6" count="1">
            <x v="66"/>
          </reference>
          <reference field="11" count="1" selected="0">
            <x v="9"/>
          </reference>
        </references>
      </pivotArea>
    </format>
    <format dxfId="21599">
      <pivotArea dataOnly="0" labelOnly="1" outline="0" fieldPosition="0">
        <references count="7">
          <reference field="1" count="1" selected="0">
            <x v="1"/>
          </reference>
          <reference field="2" count="1" selected="0">
            <x v="250"/>
          </reference>
          <reference field="3" count="1" selected="0">
            <x v="1"/>
          </reference>
          <reference field="4" count="1" selected="0">
            <x v="30"/>
          </reference>
          <reference field="5" count="1" selected="0">
            <x v="151"/>
          </reference>
          <reference field="6" count="1">
            <x v="160"/>
          </reference>
          <reference field="11" count="1" selected="0">
            <x v="9"/>
          </reference>
        </references>
      </pivotArea>
    </format>
    <format dxfId="21598">
      <pivotArea dataOnly="0" labelOnly="1" outline="0" fieldPosition="0">
        <references count="7">
          <reference field="1" count="1" selected="0">
            <x v="1"/>
          </reference>
          <reference field="2" count="1" selected="0">
            <x v="250"/>
          </reference>
          <reference field="3" count="1" selected="0">
            <x v="0"/>
          </reference>
          <reference field="4" count="1" selected="0">
            <x v="30"/>
          </reference>
          <reference field="5" count="1" selected="0">
            <x v="371"/>
          </reference>
          <reference field="6" count="1">
            <x v="70"/>
          </reference>
          <reference field="11" count="1" selected="0">
            <x v="9"/>
          </reference>
        </references>
      </pivotArea>
    </format>
    <format dxfId="21597">
      <pivotArea dataOnly="0" labelOnly="1" outline="0" fieldPosition="0">
        <references count="7">
          <reference field="1" count="1" selected="0">
            <x v="1"/>
          </reference>
          <reference field="2" count="1" selected="0">
            <x v="250"/>
          </reference>
          <reference field="3" count="1" selected="0">
            <x v="1"/>
          </reference>
          <reference field="4" count="1" selected="0">
            <x v="38"/>
          </reference>
          <reference field="5" count="1" selected="0">
            <x v="610"/>
          </reference>
          <reference field="6" count="1">
            <x v="232"/>
          </reference>
          <reference field="11" count="1" selected="0">
            <x v="9"/>
          </reference>
        </references>
      </pivotArea>
    </format>
    <format dxfId="21596">
      <pivotArea dataOnly="0" labelOnly="1" outline="0" fieldPosition="0">
        <references count="7">
          <reference field="1" count="1" selected="0">
            <x v="1"/>
          </reference>
          <reference field="2" count="1" selected="0">
            <x v="250"/>
          </reference>
          <reference field="3" count="1" selected="0">
            <x v="0"/>
          </reference>
          <reference field="4" count="1" selected="0">
            <x v="38"/>
          </reference>
          <reference field="5" count="1" selected="0">
            <x v="843"/>
          </reference>
          <reference field="6" count="1">
            <x v="34"/>
          </reference>
          <reference field="11" count="1" selected="0">
            <x v="9"/>
          </reference>
        </references>
      </pivotArea>
    </format>
    <format dxfId="21595">
      <pivotArea dataOnly="0" labelOnly="1" outline="0" fieldPosition="0">
        <references count="7">
          <reference field="1" count="1" selected="0">
            <x v="2"/>
          </reference>
          <reference field="2" count="1" selected="0">
            <x v="251"/>
          </reference>
          <reference field="3" count="1" selected="0">
            <x v="1"/>
          </reference>
          <reference field="4" count="1" selected="0">
            <x v="46"/>
          </reference>
          <reference field="5" count="1" selected="0">
            <x v="187"/>
          </reference>
          <reference field="6" count="1">
            <x v="188"/>
          </reference>
          <reference field="11" count="1" selected="0">
            <x v="9"/>
          </reference>
        </references>
      </pivotArea>
    </format>
    <format dxfId="21594">
      <pivotArea dataOnly="0" labelOnly="1" outline="0" fieldPosition="0">
        <references count="7">
          <reference field="1" count="1" selected="0">
            <x v="2"/>
          </reference>
          <reference field="2" count="1" selected="0">
            <x v="251"/>
          </reference>
          <reference field="3" count="1" selected="0">
            <x v="0"/>
          </reference>
          <reference field="4" count="1" selected="0">
            <x v="46"/>
          </reference>
          <reference field="5" count="1" selected="0">
            <x v="408"/>
          </reference>
          <reference field="6" count="1">
            <x v="40"/>
          </reference>
          <reference field="11" count="1" selected="0">
            <x v="9"/>
          </reference>
        </references>
      </pivotArea>
    </format>
    <format dxfId="21593">
      <pivotArea dataOnly="0" labelOnly="1" outline="0" fieldPosition="0">
        <references count="7">
          <reference field="1" count="1" selected="0">
            <x v="2"/>
          </reference>
          <reference field="2" count="1" selected="0">
            <x v="251"/>
          </reference>
          <reference field="3" count="1" selected="0">
            <x v="1"/>
          </reference>
          <reference field="4" count="1" selected="0">
            <x v="53"/>
          </reference>
          <reference field="5" count="1" selected="0">
            <x v="646"/>
          </reference>
          <reference field="6" count="1">
            <x v="215"/>
          </reference>
          <reference field="11" count="1" selected="0">
            <x v="9"/>
          </reference>
        </references>
      </pivotArea>
    </format>
    <format dxfId="21592">
      <pivotArea dataOnly="0" labelOnly="1" outline="0" fieldPosition="0">
        <references count="7">
          <reference field="1" count="1" selected="0">
            <x v="2"/>
          </reference>
          <reference field="2" count="1" selected="0">
            <x v="251"/>
          </reference>
          <reference field="3" count="1" selected="0">
            <x v="0"/>
          </reference>
          <reference field="4" count="1" selected="0">
            <x v="53"/>
          </reference>
          <reference field="5" count="1" selected="0">
            <x v="873"/>
          </reference>
          <reference field="6" count="1">
            <x v="11"/>
          </reference>
          <reference field="11" count="1" selected="0">
            <x v="9"/>
          </reference>
        </references>
      </pivotArea>
    </format>
    <format dxfId="21591">
      <pivotArea dataOnly="0" labelOnly="1" outline="0" fieldPosition="0">
        <references count="7">
          <reference field="1" count="1" selected="0">
            <x v="3"/>
          </reference>
          <reference field="2" count="1" selected="0">
            <x v="252"/>
          </reference>
          <reference field="3" count="1" selected="0">
            <x v="1"/>
          </reference>
          <reference field="4" count="1" selected="0">
            <x v="60"/>
          </reference>
          <reference field="5" count="1" selected="0">
            <x v="215"/>
          </reference>
          <reference field="6" count="1">
            <x v="207"/>
          </reference>
          <reference field="11" count="1" selected="0">
            <x v="9"/>
          </reference>
        </references>
      </pivotArea>
    </format>
    <format dxfId="21590">
      <pivotArea dataOnly="0" labelOnly="1" outline="0" fieldPosition="0">
        <references count="7">
          <reference field="1" count="1" selected="0">
            <x v="3"/>
          </reference>
          <reference field="2" count="1" selected="0">
            <x v="252"/>
          </reference>
          <reference field="3" count="1" selected="0">
            <x v="0"/>
          </reference>
          <reference field="4" count="1" selected="0">
            <x v="60"/>
          </reference>
          <reference field="5" count="1" selected="0">
            <x v="441"/>
          </reference>
          <reference field="6" count="1">
            <x v="17"/>
          </reference>
          <reference field="11" count="1" selected="0">
            <x v="9"/>
          </reference>
        </references>
      </pivotArea>
    </format>
    <format dxfId="21589">
      <pivotArea dataOnly="0" labelOnly="1" outline="0" fieldPosition="0">
        <references count="7">
          <reference field="1" count="1" selected="0">
            <x v="3"/>
          </reference>
          <reference field="2" count="1" selected="0">
            <x v="252"/>
          </reference>
          <reference field="3" count="1" selected="0">
            <x v="1"/>
          </reference>
          <reference field="4" count="1" selected="0">
            <x v="65"/>
          </reference>
          <reference field="5" count="1" selected="0">
            <x v="675"/>
          </reference>
          <reference field="6" count="1">
            <x v="226"/>
          </reference>
          <reference field="11" count="1" selected="0">
            <x v="9"/>
          </reference>
        </references>
      </pivotArea>
    </format>
    <format dxfId="21588">
      <pivotArea dataOnly="0" labelOnly="1" outline="0" fieldPosition="0">
        <references count="7">
          <reference field="1" count="1" selected="0">
            <x v="4"/>
          </reference>
          <reference field="2" count="1" selected="0">
            <x v="253"/>
          </reference>
          <reference field="3" count="1" selected="0">
            <x v="0"/>
          </reference>
          <reference field="4" count="1" selected="0">
            <x v="65"/>
          </reference>
          <reference field="5" count="1" selected="0">
            <x v="9"/>
          </reference>
          <reference field="6" count="1">
            <x v="255"/>
          </reference>
          <reference field="11" count="1" selected="0">
            <x v="9"/>
          </reference>
        </references>
      </pivotArea>
    </format>
    <format dxfId="21587">
      <pivotArea dataOnly="0" labelOnly="1" outline="0" fieldPosition="0">
        <references count="7">
          <reference field="1" count="1" selected="0">
            <x v="4"/>
          </reference>
          <reference field="2" count="1" selected="0">
            <x v="253"/>
          </reference>
          <reference field="3" count="1" selected="0">
            <x v="1"/>
          </reference>
          <reference field="4" count="1" selected="0">
            <x v="68"/>
          </reference>
          <reference field="5" count="1" selected="0">
            <x v="238"/>
          </reference>
          <reference field="6" count="1">
            <x v="216"/>
          </reference>
          <reference field="11" count="1" selected="0">
            <x v="9"/>
          </reference>
        </references>
      </pivotArea>
    </format>
    <format dxfId="21586">
      <pivotArea dataOnly="0" labelOnly="1" outline="0" fieldPosition="0">
        <references count="7">
          <reference field="1" count="1" selected="0">
            <x v="4"/>
          </reference>
          <reference field="2" count="1" selected="0">
            <x v="253"/>
          </reference>
          <reference field="3" count="1" selected="0">
            <x v="0"/>
          </reference>
          <reference field="4" count="1" selected="0">
            <x v="68"/>
          </reference>
          <reference field="5" count="1" selected="0">
            <x v="465"/>
          </reference>
          <reference field="6" count="1">
            <x v="8"/>
          </reference>
          <reference field="11" count="1" selected="0">
            <x v="9"/>
          </reference>
        </references>
      </pivotArea>
    </format>
    <format dxfId="21585">
      <pivotArea dataOnly="0" labelOnly="1" outline="0" fieldPosition="0">
        <references count="7">
          <reference field="1" count="1" selected="0">
            <x v="4"/>
          </reference>
          <reference field="2" count="1" selected="0">
            <x v="253"/>
          </reference>
          <reference field="3" count="1" selected="0">
            <x v="1"/>
          </reference>
          <reference field="4" count="1" selected="0">
            <x v="70"/>
          </reference>
          <reference field="5" count="1" selected="0">
            <x v="697"/>
          </reference>
          <reference field="6" count="1">
            <x v="229"/>
          </reference>
          <reference field="11" count="1" selected="0">
            <x v="9"/>
          </reference>
        </references>
      </pivotArea>
    </format>
    <format dxfId="21584">
      <pivotArea dataOnly="0" labelOnly="1" outline="0" fieldPosition="0">
        <references count="7">
          <reference field="1" count="1" selected="0">
            <x v="5"/>
          </reference>
          <reference field="2" count="1" selected="0">
            <x v="254"/>
          </reference>
          <reference field="3" count="1" selected="0">
            <x v="0"/>
          </reference>
          <reference field="4" count="1" selected="0">
            <x v="70"/>
          </reference>
          <reference field="5" count="1" selected="0">
            <x v="33"/>
          </reference>
          <reference field="6" count="1">
            <x v="250"/>
          </reference>
          <reference field="11" count="1" selected="0">
            <x v="9"/>
          </reference>
        </references>
      </pivotArea>
    </format>
    <format dxfId="21583">
      <pivotArea dataOnly="0" labelOnly="1" outline="0" fieldPosition="0">
        <references count="7">
          <reference field="1" count="1" selected="0">
            <x v="5"/>
          </reference>
          <reference field="2" count="1" selected="0">
            <x v="254"/>
          </reference>
          <reference field="3" count="1" selected="0">
            <x v="1"/>
          </reference>
          <reference field="4" count="1" selected="0">
            <x v="71"/>
          </reference>
          <reference field="5" count="1" selected="0">
            <x v="263"/>
          </reference>
          <reference field="6" count="1">
            <x v="235"/>
          </reference>
          <reference field="11" count="1" selected="0">
            <x v="9"/>
          </reference>
        </references>
      </pivotArea>
    </format>
    <format dxfId="21582">
      <pivotArea dataOnly="0" labelOnly="1" outline="0" fieldPosition="0">
        <references count="7">
          <reference field="1" count="1" selected="0">
            <x v="5"/>
          </reference>
          <reference field="2" count="1" selected="0">
            <x v="254"/>
          </reference>
          <reference field="3" count="1" selected="0">
            <x v="0"/>
          </reference>
          <reference field="4" count="1" selected="0">
            <x v="71"/>
          </reference>
          <reference field="5" count="1" selected="0">
            <x v="490"/>
          </reference>
          <reference field="6" count="1">
            <x v="7"/>
          </reference>
          <reference field="11" count="1" selected="0">
            <x v="9"/>
          </reference>
        </references>
      </pivotArea>
    </format>
    <format dxfId="21581">
      <pivotArea dataOnly="0" labelOnly="1" outline="0" fieldPosition="0">
        <references count="7">
          <reference field="1" count="1" selected="0">
            <x v="5"/>
          </reference>
          <reference field="2" count="1" selected="0">
            <x v="254"/>
          </reference>
          <reference field="3" count="1" selected="0">
            <x v="1"/>
          </reference>
          <reference field="4" count="1" selected="0">
            <x v="70"/>
          </reference>
          <reference field="5" count="1" selected="0">
            <x v="719"/>
          </reference>
          <reference field="6" count="1">
            <x v="282"/>
          </reference>
          <reference field="11" count="1" selected="0">
            <x v="9"/>
          </reference>
        </references>
      </pivotArea>
    </format>
    <format dxfId="21580">
      <pivotArea dataOnly="0" labelOnly="1" outline="0" fieldPosition="0">
        <references count="7">
          <reference field="1" count="1" selected="0">
            <x v="6"/>
          </reference>
          <reference field="2" count="1" selected="0">
            <x v="255"/>
          </reference>
          <reference field="3" count="1" selected="0">
            <x v="0"/>
          </reference>
          <reference field="4" count="1" selected="0">
            <x v="70"/>
          </reference>
          <reference field="5" count="1" selected="0">
            <x v="58"/>
          </reference>
          <reference field="6" count="1">
            <x v="7"/>
          </reference>
          <reference field="11" count="1" selected="0">
            <x v="9"/>
          </reference>
        </references>
      </pivotArea>
    </format>
    <format dxfId="21579">
      <pivotArea dataOnly="0" labelOnly="1" outline="0" fieldPosition="0">
        <references count="7">
          <reference field="1" count="1" selected="0">
            <x v="6"/>
          </reference>
          <reference field="2" count="1" selected="0">
            <x v="255"/>
          </reference>
          <reference field="3" count="1" selected="0">
            <x v="1"/>
          </reference>
          <reference field="4" count="1" selected="0">
            <x v="82"/>
          </reference>
          <reference field="5" count="1" selected="0">
            <x v="284"/>
          </reference>
          <reference field="6" count="1">
            <x v="218"/>
          </reference>
          <reference field="11" count="1" selected="0">
            <x v="9"/>
          </reference>
        </references>
      </pivotArea>
    </format>
    <format dxfId="21578">
      <pivotArea dataOnly="0" labelOnly="1" outline="0" fieldPosition="0">
        <references count="7">
          <reference field="1" count="1" selected="0">
            <x v="6"/>
          </reference>
          <reference field="2" count="1" selected="0">
            <x v="255"/>
          </reference>
          <reference field="3" count="1" selected="0">
            <x v="0"/>
          </reference>
          <reference field="4" count="1" selected="0">
            <x v="82"/>
          </reference>
          <reference field="5" count="1" selected="0">
            <x v="509"/>
          </reference>
          <reference field="6" count="1">
            <x v="12"/>
          </reference>
          <reference field="11" count="1" selected="0">
            <x v="9"/>
          </reference>
        </references>
      </pivotArea>
    </format>
    <format dxfId="21577">
      <pivotArea dataOnly="0" labelOnly="1" outline="0" fieldPosition="0">
        <references count="7">
          <reference field="1" count="1" selected="0">
            <x v="6"/>
          </reference>
          <reference field="2" count="1" selected="0">
            <x v="255"/>
          </reference>
          <reference field="3" count="1" selected="0">
            <x v="1"/>
          </reference>
          <reference field="4" count="1" selected="0">
            <x v="67"/>
          </reference>
          <reference field="5" count="1" selected="0">
            <x v="741"/>
          </reference>
          <reference field="6" count="1">
            <x v="258"/>
          </reference>
          <reference field="11" count="1" selected="0">
            <x v="9"/>
          </reference>
        </references>
      </pivotArea>
    </format>
    <format dxfId="21576">
      <pivotArea dataOnly="0" labelOnly="1" outline="0" fieldPosition="0">
        <references count="7">
          <reference field="1" count="1" selected="0">
            <x v="0"/>
          </reference>
          <reference field="2" count="1" selected="0">
            <x v="256"/>
          </reference>
          <reference field="3" count="1" selected="0">
            <x v="0"/>
          </reference>
          <reference field="4" count="1" selected="0">
            <x v="67"/>
          </reference>
          <reference field="5" count="1" selected="0">
            <x v="75"/>
          </reference>
          <reference field="6" count="1">
            <x v="19"/>
          </reference>
          <reference field="11" count="1" selected="0">
            <x v="9"/>
          </reference>
        </references>
      </pivotArea>
    </format>
    <format dxfId="21575">
      <pivotArea dataOnly="0" labelOnly="1" outline="0" fieldPosition="0">
        <references count="7">
          <reference field="1" count="1" selected="0">
            <x v="0"/>
          </reference>
          <reference field="2" count="1" selected="0">
            <x v="256"/>
          </reference>
          <reference field="3" count="1" selected="0">
            <x v="1"/>
          </reference>
          <reference field="4" count="1" selected="0">
            <x v="63"/>
          </reference>
          <reference field="5" count="1" selected="0">
            <x v="303"/>
          </reference>
          <reference field="6" count="1">
            <x v="211"/>
          </reference>
          <reference field="11" count="1" selected="0">
            <x v="9"/>
          </reference>
        </references>
      </pivotArea>
    </format>
    <format dxfId="21574">
      <pivotArea dataOnly="0" labelOnly="1" outline="0" fieldPosition="0">
        <references count="7">
          <reference field="1" count="1" selected="0">
            <x v="0"/>
          </reference>
          <reference field="2" count="1" selected="0">
            <x v="256"/>
          </reference>
          <reference field="3" count="1" selected="0">
            <x v="0"/>
          </reference>
          <reference field="4" count="1" selected="0">
            <x v="63"/>
          </reference>
          <reference field="5" count="1" selected="0">
            <x v="531"/>
          </reference>
          <reference field="6" count="1">
            <x v="254"/>
          </reference>
          <reference field="11" count="1" selected="0">
            <x v="9"/>
          </reference>
        </references>
      </pivotArea>
    </format>
    <format dxfId="21573">
      <pivotArea dataOnly="0" labelOnly="1" outline="0" fieldPosition="0">
        <references count="7">
          <reference field="1" count="1" selected="0">
            <x v="0"/>
          </reference>
          <reference field="2" count="1" selected="0">
            <x v="256"/>
          </reference>
          <reference field="3" count="1" selected="0">
            <x v="1"/>
          </reference>
          <reference field="4" count="1" selected="0">
            <x v="59"/>
          </reference>
          <reference field="5" count="1" selected="0">
            <x v="761"/>
          </reference>
          <reference field="6" count="1">
            <x v="212"/>
          </reference>
          <reference field="11" count="1" selected="0">
            <x v="9"/>
          </reference>
        </references>
      </pivotArea>
    </format>
    <format dxfId="21572">
      <pivotArea dataOnly="0" labelOnly="1" outline="0" fieldPosition="0">
        <references count="7">
          <reference field="1" count="1" selected="0">
            <x v="1"/>
          </reference>
          <reference field="2" count="1" selected="0">
            <x v="257"/>
          </reference>
          <reference field="3" count="1" selected="0">
            <x v="0"/>
          </reference>
          <reference field="4" count="1" selected="0">
            <x v="59"/>
          </reference>
          <reference field="5" count="1" selected="0">
            <x v="93"/>
          </reference>
          <reference field="6" count="1">
            <x v="35"/>
          </reference>
          <reference field="11" count="1" selected="0">
            <x v="9"/>
          </reference>
        </references>
      </pivotArea>
    </format>
    <format dxfId="21571">
      <pivotArea dataOnly="0" labelOnly="1" outline="0" fieldPosition="0">
        <references count="7">
          <reference field="1" count="1" selected="0">
            <x v="1"/>
          </reference>
          <reference field="2" count="1" selected="0">
            <x v="257"/>
          </reference>
          <reference field="3" count="1" selected="0">
            <x v="1"/>
          </reference>
          <reference field="4" count="1" selected="0">
            <x v="53"/>
          </reference>
          <reference field="5" count="1" selected="0">
            <x v="320"/>
          </reference>
          <reference field="6" count="1">
            <x v="199"/>
          </reference>
          <reference field="11" count="1" selected="0">
            <x v="9"/>
          </reference>
        </references>
      </pivotArea>
    </format>
    <format dxfId="21570">
      <pivotArea dataOnly="0" labelOnly="1" outline="0" fieldPosition="0">
        <references count="7">
          <reference field="1" count="1" selected="0">
            <x v="1"/>
          </reference>
          <reference field="2" count="1" selected="0">
            <x v="257"/>
          </reference>
          <reference field="3" count="1" selected="0">
            <x v="0"/>
          </reference>
          <reference field="4" count="1" selected="0">
            <x v="53"/>
          </reference>
          <reference field="5" count="1" selected="0">
            <x v="549"/>
          </reference>
          <reference field="6" count="1">
            <x v="39"/>
          </reference>
          <reference field="11" count="1" selected="0">
            <x v="9"/>
          </reference>
        </references>
      </pivotArea>
    </format>
    <format dxfId="21569">
      <pivotArea dataOnly="0" labelOnly="1" outline="0" fieldPosition="0">
        <references count="7">
          <reference field="1" count="1" selected="0">
            <x v="1"/>
          </reference>
          <reference field="2" count="1" selected="0">
            <x v="257"/>
          </reference>
          <reference field="3" count="1" selected="0">
            <x v="1"/>
          </reference>
          <reference field="4" count="1" selected="0">
            <x v="47"/>
          </reference>
          <reference field="5" count="1" selected="0">
            <x v="779"/>
          </reference>
          <reference field="6" count="1">
            <x v="1"/>
          </reference>
          <reference field="11" count="1" selected="0">
            <x v="9"/>
          </reference>
        </references>
      </pivotArea>
    </format>
    <format dxfId="21568">
      <pivotArea dataOnly="0" labelOnly="1" outline="0" fieldPosition="0">
        <references count="7">
          <reference field="1" count="1" selected="0">
            <x v="2"/>
          </reference>
          <reference field="2" count="1" selected="0">
            <x v="258"/>
          </reference>
          <reference field="3" count="1" selected="0">
            <x v="0"/>
          </reference>
          <reference field="4" count="1" selected="0">
            <x v="47"/>
          </reference>
          <reference field="5" count="1" selected="0">
            <x v="111"/>
          </reference>
          <reference field="6" count="1">
            <x v="55"/>
          </reference>
          <reference field="11" count="1" selected="0">
            <x v="9"/>
          </reference>
        </references>
      </pivotArea>
    </format>
    <format dxfId="21567">
      <pivotArea dataOnly="0" labelOnly="1" outline="0" fieldPosition="0">
        <references count="7">
          <reference field="1" count="1" selected="0">
            <x v="2"/>
          </reference>
          <reference field="2" count="1" selected="0">
            <x v="258"/>
          </reference>
          <reference field="3" count="1" selected="0">
            <x v="1"/>
          </reference>
          <reference field="4" count="1" selected="0">
            <x v="40"/>
          </reference>
          <reference field="5" count="1" selected="0">
            <x v="339"/>
          </reference>
          <reference field="6" count="1">
            <x v="183"/>
          </reference>
          <reference field="11" count="1" selected="0">
            <x v="9"/>
          </reference>
        </references>
      </pivotArea>
    </format>
    <format dxfId="21566">
      <pivotArea dataOnly="0" labelOnly="1" outline="0" fieldPosition="0">
        <references count="7">
          <reference field="1" count="1" selected="0">
            <x v="2"/>
          </reference>
          <reference field="2" count="1" selected="0">
            <x v="258"/>
          </reference>
          <reference field="3" count="1" selected="0">
            <x v="0"/>
          </reference>
          <reference field="4" count="1" selected="0">
            <x v="40"/>
          </reference>
          <reference field="5" count="1" selected="0">
            <x v="567"/>
          </reference>
          <reference field="6" count="1">
            <x v="61"/>
          </reference>
          <reference field="11" count="1" selected="0">
            <x v="9"/>
          </reference>
        </references>
      </pivotArea>
    </format>
    <format dxfId="21565">
      <pivotArea dataOnly="0" labelOnly="1" outline="0" fieldPosition="0">
        <references count="7">
          <reference field="1" count="1" selected="0">
            <x v="2"/>
          </reference>
          <reference field="2" count="1" selected="0">
            <x v="258"/>
          </reference>
          <reference field="3" count="1" selected="0">
            <x v="1"/>
          </reference>
          <reference field="4" count="1" selected="0">
            <x v="33"/>
          </reference>
          <reference field="5" count="1" selected="0">
            <x v="798"/>
          </reference>
          <reference field="6" count="1">
            <x v="166"/>
          </reference>
          <reference field="11" count="1" selected="0">
            <x v="9"/>
          </reference>
        </references>
      </pivotArea>
    </format>
    <format dxfId="21564">
      <pivotArea dataOnly="0" labelOnly="1" outline="0" fieldPosition="0">
        <references count="7">
          <reference field="1" count="1" selected="0">
            <x v="3"/>
          </reference>
          <reference field="2" count="1" selected="0">
            <x v="259"/>
          </reference>
          <reference field="3" count="1" selected="0">
            <x v="0"/>
          </reference>
          <reference field="4" count="1" selected="0">
            <x v="33"/>
          </reference>
          <reference field="5" count="1" selected="0">
            <x v="132"/>
          </reference>
          <reference field="6" count="1">
            <x v="77"/>
          </reference>
          <reference field="11" count="1" selected="0">
            <x v="9"/>
          </reference>
        </references>
      </pivotArea>
    </format>
    <format dxfId="21563">
      <pivotArea dataOnly="0" labelOnly="1" outline="0" fieldPosition="0">
        <references count="7">
          <reference field="1" count="1" selected="0">
            <x v="3"/>
          </reference>
          <reference field="2" count="1" selected="0">
            <x v="259"/>
          </reference>
          <reference field="3" count="1" selected="0">
            <x v="1"/>
          </reference>
          <reference field="4" count="1" selected="0">
            <x v="26"/>
          </reference>
          <reference field="5" count="1" selected="0">
            <x v="360"/>
          </reference>
          <reference field="6" count="1">
            <x v="159"/>
          </reference>
          <reference field="11" count="1" selected="0">
            <x v="9"/>
          </reference>
        </references>
      </pivotArea>
    </format>
    <format dxfId="21562">
      <pivotArea dataOnly="0" labelOnly="1" outline="0" fieldPosition="0">
        <references count="7">
          <reference field="1" count="1" selected="0">
            <x v="3"/>
          </reference>
          <reference field="2" count="1" selected="0">
            <x v="259"/>
          </reference>
          <reference field="3" count="1" selected="0">
            <x v="0"/>
          </reference>
          <reference field="4" count="1" selected="0">
            <x v="26"/>
          </reference>
          <reference field="5" count="1" selected="0">
            <x v="587"/>
          </reference>
          <reference field="6" count="1">
            <x v="245"/>
          </reference>
          <reference field="11" count="1" selected="0">
            <x v="9"/>
          </reference>
        </references>
      </pivotArea>
    </format>
    <format dxfId="21561">
      <pivotArea dataOnly="0" labelOnly="1" outline="0" fieldPosition="0">
        <references count="7">
          <reference field="1" count="1" selected="0">
            <x v="3"/>
          </reference>
          <reference field="2" count="1" selected="0">
            <x v="259"/>
          </reference>
          <reference field="3" count="1" selected="0">
            <x v="1"/>
          </reference>
          <reference field="4" count="1" selected="0">
            <x v="19"/>
          </reference>
          <reference field="5" count="1" selected="0">
            <x v="821"/>
          </reference>
          <reference field="6" count="1">
            <x v="137"/>
          </reference>
          <reference field="11" count="1" selected="0">
            <x v="9"/>
          </reference>
        </references>
      </pivotArea>
    </format>
    <format dxfId="21560">
      <pivotArea dataOnly="0" labelOnly="1" outline="0" fieldPosition="0">
        <references count="7">
          <reference field="1" count="1" selected="0">
            <x v="4"/>
          </reference>
          <reference field="2" count="1" selected="0">
            <x v="260"/>
          </reference>
          <reference field="3" count="1" selected="0">
            <x v="0"/>
          </reference>
          <reference field="4" count="1" selected="0">
            <x v="19"/>
          </reference>
          <reference field="5" count="1" selected="0">
            <x v="149"/>
          </reference>
          <reference field="6" count="1">
            <x v="96"/>
          </reference>
          <reference field="11" count="1" selected="0">
            <x v="9"/>
          </reference>
        </references>
      </pivotArea>
    </format>
    <format dxfId="21559">
      <pivotArea dataOnly="0" labelOnly="1" outline="0" fieldPosition="0">
        <references count="7">
          <reference field="1" count="1" selected="0">
            <x v="4"/>
          </reference>
          <reference field="2" count="1" selected="0">
            <x v="260"/>
          </reference>
          <reference field="3" count="1" selected="0">
            <x v="1"/>
          </reference>
          <reference field="4" count="1" selected="0">
            <x v="11"/>
          </reference>
          <reference field="5" count="1" selected="0">
            <x v="389"/>
          </reference>
          <reference field="6" count="1">
            <x v="136"/>
          </reference>
          <reference field="11" count="1" selected="0">
            <x v="9"/>
          </reference>
        </references>
      </pivotArea>
    </format>
    <format dxfId="21558">
      <pivotArea dataOnly="0" labelOnly="1" outline="0" fieldPosition="0">
        <references count="7">
          <reference field="1" count="1" selected="0">
            <x v="4"/>
          </reference>
          <reference field="2" count="1" selected="0">
            <x v="260"/>
          </reference>
          <reference field="3" count="1" selected="0">
            <x v="0"/>
          </reference>
          <reference field="4" count="1" selected="0">
            <x v="11"/>
          </reference>
          <reference field="5" count="1" selected="0">
            <x v="607"/>
          </reference>
          <reference field="6" count="1">
            <x v="104"/>
          </reference>
          <reference field="11" count="1" selected="0">
            <x v="9"/>
          </reference>
        </references>
      </pivotArea>
    </format>
    <format dxfId="21557">
      <pivotArea dataOnly="0" labelOnly="1" outline="0" fieldPosition="0">
        <references count="7">
          <reference field="1" count="1" selected="0">
            <x v="4"/>
          </reference>
          <reference field="2" count="1" selected="0">
            <x v="260"/>
          </reference>
          <reference field="3" count="1" selected="0">
            <x v="1"/>
          </reference>
          <reference field="4" count="1" selected="0">
            <x v="5"/>
          </reference>
          <reference field="5" count="1" selected="0">
            <x v="853"/>
          </reference>
          <reference field="6" count="1">
            <x v="114"/>
          </reference>
          <reference field="11" count="1" selected="0">
            <x v="9"/>
          </reference>
        </references>
      </pivotArea>
    </format>
    <format dxfId="21556">
      <pivotArea dataOnly="0" labelOnly="1" outline="0" fieldPosition="0">
        <references count="7">
          <reference field="1" count="1" selected="0">
            <x v="5"/>
          </reference>
          <reference field="2" count="1" selected="0">
            <x v="261"/>
          </reference>
          <reference field="3" count="1" selected="0">
            <x v="0"/>
          </reference>
          <reference field="4" count="1" selected="0">
            <x v="5"/>
          </reference>
          <reference field="5" count="1" selected="0">
            <x v="172"/>
          </reference>
          <reference field="6" count="1">
            <x v="246"/>
          </reference>
          <reference field="11" count="1" selected="0">
            <x v="9"/>
          </reference>
        </references>
      </pivotArea>
    </format>
    <format dxfId="21555">
      <pivotArea dataOnly="0" labelOnly="1" outline="0" fieldPosition="0">
        <references count="7">
          <reference field="1" count="1" selected="0">
            <x v="5"/>
          </reference>
          <reference field="2" count="1" selected="0">
            <x v="261"/>
          </reference>
          <reference field="3" count="1" selected="0">
            <x v="1"/>
          </reference>
          <reference field="4" count="1" selected="0">
            <x v="0"/>
          </reference>
          <reference field="5" count="1" selected="0">
            <x v="430"/>
          </reference>
          <reference field="6" count="1">
            <x v="116"/>
          </reference>
          <reference field="11" count="1" selected="0">
            <x v="9"/>
          </reference>
        </references>
      </pivotArea>
    </format>
    <format dxfId="21554">
      <pivotArea dataOnly="0" labelOnly="1" outline="0" fieldPosition="0">
        <references count="7">
          <reference field="1" count="1" selected="0">
            <x v="5"/>
          </reference>
          <reference field="2" count="1" selected="0">
            <x v="261"/>
          </reference>
          <reference field="3" count="1" selected="0">
            <x v="0"/>
          </reference>
          <reference field="4" count="1" selected="0">
            <x v="0"/>
          </reference>
          <reference field="5" count="1" selected="0">
            <x v="642"/>
          </reference>
          <reference field="6" count="1">
            <x v="266"/>
          </reference>
          <reference field="11" count="1" selected="0">
            <x v="9"/>
          </reference>
        </references>
      </pivotArea>
    </format>
    <format dxfId="21553">
      <pivotArea dataOnly="0" labelOnly="1" outline="0" fieldPosition="0">
        <references count="7">
          <reference field="1" count="1" selected="0">
            <x v="6"/>
          </reference>
          <reference field="2" count="1" selected="0">
            <x v="262"/>
          </reference>
          <reference field="3" count="1" selected="0">
            <x v="1"/>
          </reference>
          <reference field="4" count="1" selected="0">
            <x v="79"/>
          </reference>
          <reference field="5" count="1" selected="0">
            <x v="8"/>
          </reference>
          <reference field="6" count="1">
            <x v="267"/>
          </reference>
          <reference field="11" count="1" selected="0">
            <x v="9"/>
          </reference>
        </references>
      </pivotArea>
    </format>
    <format dxfId="21552">
      <pivotArea dataOnly="0" labelOnly="1" outline="0" fieldPosition="0">
        <references count="7">
          <reference field="1" count="1" selected="0">
            <x v="6"/>
          </reference>
          <reference field="2" count="1" selected="0">
            <x v="262"/>
          </reference>
          <reference field="3" count="1" selected="0">
            <x v="0"/>
          </reference>
          <reference field="4" count="1" selected="0">
            <x v="79"/>
          </reference>
          <reference field="5" count="1" selected="0">
            <x v="212"/>
          </reference>
          <reference field="6" count="1">
            <x v="307"/>
          </reference>
          <reference field="11" count="1" selected="0">
            <x v="9"/>
          </reference>
        </references>
      </pivotArea>
    </format>
    <format dxfId="21551">
      <pivotArea dataOnly="0" labelOnly="1" outline="0" fieldPosition="0">
        <references count="7">
          <reference field="1" count="1" selected="0">
            <x v="6"/>
          </reference>
          <reference field="2" count="1" selected="0">
            <x v="262"/>
          </reference>
          <reference field="3" count="1" selected="0">
            <x v="1"/>
          </reference>
          <reference field="4" count="1" selected="0">
            <x v="83"/>
          </reference>
          <reference field="5" count="1" selected="0">
            <x v="480"/>
          </reference>
          <reference field="6" count="1">
            <x v="247"/>
          </reference>
          <reference field="11" count="1" selected="0">
            <x v="9"/>
          </reference>
        </references>
      </pivotArea>
    </format>
    <format dxfId="21550">
      <pivotArea dataOnly="0" labelOnly="1" outline="0" fieldPosition="0">
        <references count="7">
          <reference field="1" count="1" selected="0">
            <x v="6"/>
          </reference>
          <reference field="2" count="1" selected="0">
            <x v="262"/>
          </reference>
          <reference field="3" count="1" selected="0">
            <x v="0"/>
          </reference>
          <reference field="4" count="1" selected="0">
            <x v="83"/>
          </reference>
          <reference field="5" count="1" selected="0">
            <x v="733"/>
          </reference>
          <reference field="6" count="1">
            <x v="308"/>
          </reference>
          <reference field="11" count="1" selected="0">
            <x v="9"/>
          </reference>
        </references>
      </pivotArea>
    </format>
    <format dxfId="21549">
      <pivotArea dataOnly="0" labelOnly="1" outline="0" fieldPosition="0">
        <references count="7">
          <reference field="1" count="1" selected="0">
            <x v="0"/>
          </reference>
          <reference field="2" count="1" selected="0">
            <x v="263"/>
          </reference>
          <reference field="3" count="1" selected="0">
            <x v="1"/>
          </reference>
          <reference field="4" count="1" selected="0">
            <x v="79"/>
          </reference>
          <reference field="5" count="1" selected="0">
            <x v="71"/>
          </reference>
          <reference field="6" count="1">
            <x v="309"/>
          </reference>
          <reference field="11" count="1" selected="0">
            <x v="9"/>
          </reference>
        </references>
      </pivotArea>
    </format>
    <format dxfId="21548">
      <pivotArea dataOnly="0" labelOnly="1" outline="0" fieldPosition="0">
        <references count="7">
          <reference field="1" count="1" selected="0">
            <x v="0"/>
          </reference>
          <reference field="2" count="1" selected="0">
            <x v="263"/>
          </reference>
          <reference field="3" count="1" selected="0">
            <x v="0"/>
          </reference>
          <reference field="4" count="1" selected="0">
            <x v="79"/>
          </reference>
          <reference field="5" count="1" selected="0">
            <x v="304"/>
          </reference>
          <reference field="6" count="1">
            <x v="308"/>
          </reference>
          <reference field="11" count="1" selected="0">
            <x v="9"/>
          </reference>
        </references>
      </pivotArea>
    </format>
    <format dxfId="21547">
      <pivotArea dataOnly="0" labelOnly="1" outline="0" fieldPosition="0">
        <references count="7">
          <reference field="1" count="1" selected="0">
            <x v="0"/>
          </reference>
          <reference field="2" count="1" selected="0">
            <x v="263"/>
          </reference>
          <reference field="3" count="1" selected="0">
            <x v="1"/>
          </reference>
          <reference field="4" count="1" selected="0">
            <x v="1"/>
          </reference>
          <reference field="5" count="1" selected="0">
            <x v="539"/>
          </reference>
          <reference field="6" count="1">
            <x v="122"/>
          </reference>
          <reference field="11" count="1" selected="0">
            <x v="9"/>
          </reference>
        </references>
      </pivotArea>
    </format>
    <format dxfId="21546">
      <pivotArea dataOnly="0" labelOnly="1" outline="0" fieldPosition="0">
        <references count="7">
          <reference field="1" count="1" selected="0">
            <x v="0"/>
          </reference>
          <reference field="2" count="1" selected="0">
            <x v="263"/>
          </reference>
          <reference field="3" count="1" selected="0">
            <x v="0"/>
          </reference>
          <reference field="4" count="1" selected="0">
            <x v="1"/>
          </reference>
          <reference field="5" count="1" selected="0">
            <x v="776"/>
          </reference>
          <reference field="6" count="1">
            <x v="273"/>
          </reference>
          <reference field="11" count="1" selected="0">
            <x v="9"/>
          </reference>
        </references>
      </pivotArea>
    </format>
    <format dxfId="21545">
      <pivotArea dataOnly="0" labelOnly="1" outline="0" fieldPosition="0">
        <references count="7">
          <reference field="1" count="1" selected="0">
            <x v="1"/>
          </reference>
          <reference field="2" count="1" selected="0">
            <x v="264"/>
          </reference>
          <reference field="3" count="1" selected="0">
            <x v="1"/>
          </reference>
          <reference field="4" count="1" selected="0">
            <x v="5"/>
          </reference>
          <reference field="5" count="1" selected="0">
            <x v="124"/>
          </reference>
          <reference field="6" count="1">
            <x v="117"/>
          </reference>
          <reference field="11" count="1" selected="0">
            <x v="9"/>
          </reference>
        </references>
      </pivotArea>
    </format>
    <format dxfId="21544">
      <pivotArea dataOnly="0" labelOnly="1" outline="0" fieldPosition="0">
        <references count="7">
          <reference field="1" count="1" selected="0">
            <x v="1"/>
          </reference>
          <reference field="2" count="1" selected="0">
            <x v="264"/>
          </reference>
          <reference field="3" count="1" selected="0">
            <x v="0"/>
          </reference>
          <reference field="4" count="1" selected="0">
            <x v="5"/>
          </reference>
          <reference field="5" count="1" selected="0">
            <x v="340"/>
          </reference>
          <reference field="6" count="1">
            <x v="108"/>
          </reference>
          <reference field="11" count="1" selected="0">
            <x v="9"/>
          </reference>
        </references>
      </pivotArea>
    </format>
    <format dxfId="21543">
      <pivotArea dataOnly="0" labelOnly="1" outline="0" fieldPosition="0">
        <references count="7">
          <reference field="1" count="1" selected="0">
            <x v="1"/>
          </reference>
          <reference field="2" count="1" selected="0">
            <x v="264"/>
          </reference>
          <reference field="3" count="1" selected="0">
            <x v="1"/>
          </reference>
          <reference field="4" count="1" selected="0">
            <x v="12"/>
          </reference>
          <reference field="5" count="1" selected="0">
            <x v="581"/>
          </reference>
          <reference field="6" count="1">
            <x v="239"/>
          </reference>
          <reference field="11" count="1" selected="0">
            <x v="9"/>
          </reference>
        </references>
      </pivotArea>
    </format>
    <format dxfId="21542">
      <pivotArea dataOnly="0" labelOnly="1" outline="0" fieldPosition="0">
        <references count="7">
          <reference field="1" count="1" selected="0">
            <x v="1"/>
          </reference>
          <reference field="2" count="1" selected="0">
            <x v="264"/>
          </reference>
          <reference field="3" count="1" selected="0">
            <x v="0"/>
          </reference>
          <reference field="4" count="1" selected="0">
            <x v="12"/>
          </reference>
          <reference field="5" count="1" selected="0">
            <x v="811"/>
          </reference>
          <reference field="6" count="1">
            <x v="87"/>
          </reference>
          <reference field="11" count="1" selected="0">
            <x v="9"/>
          </reference>
        </references>
      </pivotArea>
    </format>
    <format dxfId="21541">
      <pivotArea dataOnly="0" labelOnly="1" outline="0" fieldPosition="0">
        <references count="7">
          <reference field="1" count="1" selected="0">
            <x v="2"/>
          </reference>
          <reference field="2" count="1" selected="0">
            <x v="265"/>
          </reference>
          <reference field="3" count="1" selected="0">
            <x v="1"/>
          </reference>
          <reference field="4" count="1" selected="0">
            <x v="20"/>
          </reference>
          <reference field="5" count="1" selected="0">
            <x v="155"/>
          </reference>
          <reference field="6" count="1">
            <x v="141"/>
          </reference>
          <reference field="11" count="1" selected="0">
            <x v="9"/>
          </reference>
        </references>
      </pivotArea>
    </format>
    <format dxfId="21540">
      <pivotArea dataOnly="0" labelOnly="1" outline="0" fieldPosition="0">
        <references count="7">
          <reference field="1" count="1" selected="0">
            <x v="2"/>
          </reference>
          <reference field="2" count="1" selected="0">
            <x v="265"/>
          </reference>
          <reference field="3" count="1" selected="0">
            <x v="0"/>
          </reference>
          <reference field="4" count="1" selected="0">
            <x v="20"/>
          </reference>
          <reference field="5" count="1" selected="0">
            <x v="374"/>
          </reference>
          <reference field="6" count="1">
            <x v="237"/>
          </reference>
          <reference field="11" count="1" selected="0">
            <x v="9"/>
          </reference>
        </references>
      </pivotArea>
    </format>
    <format dxfId="21539">
      <pivotArea dataOnly="0" labelOnly="1" outline="0" fieldPosition="0">
        <references count="7">
          <reference field="1" count="1" selected="0">
            <x v="2"/>
          </reference>
          <reference field="2" count="1" selected="0">
            <x v="265"/>
          </reference>
          <reference field="3" count="1" selected="0">
            <x v="1"/>
          </reference>
          <reference field="4" count="1" selected="0">
            <x v="27"/>
          </reference>
          <reference field="5" count="1" selected="0">
            <x v="608"/>
          </reference>
          <reference field="6" count="1">
            <x v="171"/>
          </reference>
          <reference field="11" count="1" selected="0">
            <x v="9"/>
          </reference>
        </references>
      </pivotArea>
    </format>
    <format dxfId="21538">
      <pivotArea dataOnly="0" labelOnly="1" outline="0" fieldPosition="0">
        <references count="7">
          <reference field="1" count="1" selected="0">
            <x v="2"/>
          </reference>
          <reference field="2" count="1" selected="0">
            <x v="265"/>
          </reference>
          <reference field="3" count="1" selected="0">
            <x v="0"/>
          </reference>
          <reference field="4" count="1" selected="0">
            <x v="27"/>
          </reference>
          <reference field="5" count="1" selected="0">
            <x v="836"/>
          </reference>
          <reference field="6" count="1">
            <x v="64"/>
          </reference>
          <reference field="11" count="1" selected="0">
            <x v="9"/>
          </reference>
        </references>
      </pivotArea>
    </format>
    <format dxfId="21537">
      <pivotArea dataOnly="0" labelOnly="1" outline="0" fieldPosition="0">
        <references count="7">
          <reference field="1" count="1" selected="0">
            <x v="3"/>
          </reference>
          <reference field="2" count="1" selected="0">
            <x v="266"/>
          </reference>
          <reference field="3" count="1" selected="0">
            <x v="1"/>
          </reference>
          <reference field="4" count="1" selected="0">
            <x v="34"/>
          </reference>
          <reference field="5" count="1" selected="0">
            <x v="181"/>
          </reference>
          <reference field="6" count="1">
            <x v="167"/>
          </reference>
          <reference field="11" count="1" selected="0">
            <x v="9"/>
          </reference>
        </references>
      </pivotArea>
    </format>
    <format dxfId="21536">
      <pivotArea dataOnly="0" labelOnly="1" outline="0" fieldPosition="0">
        <references count="7">
          <reference field="1" count="1" selected="0">
            <x v="3"/>
          </reference>
          <reference field="2" count="1" selected="0">
            <x v="266"/>
          </reference>
          <reference field="3" count="1" selected="0">
            <x v="0"/>
          </reference>
          <reference field="4" count="1" selected="0">
            <x v="34"/>
          </reference>
          <reference field="5" count="1" selected="0">
            <x v="399"/>
          </reference>
          <reference field="6" count="1">
            <x v="0"/>
          </reference>
          <reference field="11" count="1" selected="0">
            <x v="9"/>
          </reference>
        </references>
      </pivotArea>
    </format>
    <format dxfId="21535">
      <pivotArea dataOnly="0" labelOnly="1" outline="0" fieldPosition="0">
        <references count="7">
          <reference field="1" count="1" selected="0">
            <x v="3"/>
          </reference>
          <reference field="2" count="1" selected="0">
            <x v="266"/>
          </reference>
          <reference field="3" count="1" selected="0">
            <x v="1"/>
          </reference>
          <reference field="4" count="1" selected="0">
            <x v="41"/>
          </reference>
          <reference field="5" count="1" selected="0">
            <x v="635"/>
          </reference>
          <reference field="6" count="1">
            <x v="195"/>
          </reference>
          <reference field="11" count="1" selected="0">
            <x v="9"/>
          </reference>
        </references>
      </pivotArea>
    </format>
    <format dxfId="21534">
      <pivotArea dataOnly="0" labelOnly="1" outline="0" fieldPosition="0">
        <references count="7">
          <reference field="1" count="1" selected="0">
            <x v="3"/>
          </reference>
          <reference field="2" count="1" selected="0">
            <x v="266"/>
          </reference>
          <reference field="3" count="1" selected="0">
            <x v="0"/>
          </reference>
          <reference field="4" count="1" selected="0">
            <x v="41"/>
          </reference>
          <reference field="5" count="1" selected="0">
            <x v="864"/>
          </reference>
          <reference field="6" count="1">
            <x v="43"/>
          </reference>
          <reference field="11" count="1" selected="0">
            <x v="9"/>
          </reference>
        </references>
      </pivotArea>
    </format>
    <format dxfId="21533">
      <pivotArea dataOnly="0" labelOnly="1" outline="0" fieldPosition="0">
        <references count="7">
          <reference field="1" count="1" selected="0">
            <x v="4"/>
          </reference>
          <reference field="2" count="1" selected="0">
            <x v="267"/>
          </reference>
          <reference field="3" count="1" selected="0">
            <x v="1"/>
          </reference>
          <reference field="4" count="1" selected="0">
            <x v="47"/>
          </reference>
          <reference field="5" count="1" selected="0">
            <x v="204"/>
          </reference>
          <reference field="6" count="1">
            <x v="190"/>
          </reference>
          <reference field="11" count="1" selected="0">
            <x v="9"/>
          </reference>
        </references>
      </pivotArea>
    </format>
    <format dxfId="21532">
      <pivotArea dataOnly="0" labelOnly="1" outline="0" fieldPosition="0">
        <references count="7">
          <reference field="1" count="1" selected="0">
            <x v="4"/>
          </reference>
          <reference field="2" count="1" selected="0">
            <x v="267"/>
          </reference>
          <reference field="3" count="1" selected="0">
            <x v="0"/>
          </reference>
          <reference field="4" count="1" selected="0">
            <x v="47"/>
          </reference>
          <reference field="5" count="1" selected="0">
            <x v="428"/>
          </reference>
          <reference field="6" count="1">
            <x v="43"/>
          </reference>
          <reference field="11" count="1" selected="0">
            <x v="9"/>
          </reference>
        </references>
      </pivotArea>
    </format>
    <format dxfId="21531">
      <pivotArea dataOnly="0" labelOnly="1" outline="0" fieldPosition="0">
        <references count="7">
          <reference field="1" count="1" selected="0">
            <x v="4"/>
          </reference>
          <reference field="2" count="1" selected="0">
            <x v="267"/>
          </reference>
          <reference field="3" count="1" selected="0">
            <x v="1"/>
          </reference>
          <reference field="4" count="1" selected="0">
            <x v="52"/>
          </reference>
          <reference field="5" count="1" selected="0">
            <x v="662"/>
          </reference>
          <reference field="6" count="1">
            <x v="243"/>
          </reference>
          <reference field="11" count="1" selected="0">
            <x v="9"/>
          </reference>
        </references>
      </pivotArea>
    </format>
    <format dxfId="21530">
      <pivotArea dataOnly="0" labelOnly="1" outline="0" fieldPosition="0">
        <references count="7">
          <reference field="1" count="1" selected="0">
            <x v="4"/>
          </reference>
          <reference field="2" count="1" selected="0">
            <x v="267"/>
          </reference>
          <reference field="3" count="1" selected="0">
            <x v="0"/>
          </reference>
          <reference field="4" count="1" selected="0">
            <x v="52"/>
          </reference>
          <reference field="5" count="1" selected="0">
            <x v="887"/>
          </reference>
          <reference field="6" count="1">
            <x v="26"/>
          </reference>
          <reference field="11" count="1" selected="0">
            <x v="9"/>
          </reference>
        </references>
      </pivotArea>
    </format>
    <format dxfId="21529">
      <pivotArea dataOnly="0" labelOnly="1" outline="0" fieldPosition="0">
        <references count="7">
          <reference field="1" count="1" selected="0">
            <x v="5"/>
          </reference>
          <reference field="2" count="1" selected="0">
            <x v="268"/>
          </reference>
          <reference field="3" count="1" selected="0">
            <x v="1"/>
          </reference>
          <reference field="4" count="1" selected="0">
            <x v="57"/>
          </reference>
          <reference field="5" count="1" selected="0">
            <x v="224"/>
          </reference>
          <reference field="6" count="1">
            <x v="206"/>
          </reference>
          <reference field="11" count="1" selected="0">
            <x v="9"/>
          </reference>
        </references>
      </pivotArea>
    </format>
    <format dxfId="21528">
      <pivotArea dataOnly="0" labelOnly="1" outline="0" fieldPosition="0">
        <references count="7">
          <reference field="1" count="1" selected="0">
            <x v="5"/>
          </reference>
          <reference field="2" count="1" selected="0">
            <x v="268"/>
          </reference>
          <reference field="3" count="1" selected="0">
            <x v="0"/>
          </reference>
          <reference field="4" count="1" selected="0">
            <x v="57"/>
          </reference>
          <reference field="5" count="1" selected="0">
            <x v="450"/>
          </reference>
          <reference field="6" count="1">
            <x v="27"/>
          </reference>
          <reference field="11" count="1" selected="0">
            <x v="9"/>
          </reference>
        </references>
      </pivotArea>
    </format>
    <format dxfId="21527">
      <pivotArea dataOnly="0" labelOnly="1" outline="0" fieldPosition="0">
        <references count="7">
          <reference field="1" count="1" selected="0">
            <x v="5"/>
          </reference>
          <reference field="2" count="1" selected="0">
            <x v="268"/>
          </reference>
          <reference field="3" count="1" selected="0">
            <x v="1"/>
          </reference>
          <reference field="4" count="1" selected="0">
            <x v="62"/>
          </reference>
          <reference field="5" count="1" selected="0">
            <x v="682"/>
          </reference>
          <reference field="6" count="1">
            <x v="264"/>
          </reference>
          <reference field="11" count="1" selected="0">
            <x v="9"/>
          </reference>
        </references>
      </pivotArea>
    </format>
    <format dxfId="21526">
      <pivotArea dataOnly="0" labelOnly="1" outline="0" fieldPosition="0">
        <references count="7">
          <reference field="1" count="1" selected="0">
            <x v="6"/>
          </reference>
          <reference field="2" count="1" selected="0">
            <x v="269"/>
          </reference>
          <reference field="3" count="1" selected="0">
            <x v="0"/>
          </reference>
          <reference field="4" count="1" selected="0">
            <x v="62"/>
          </reference>
          <reference field="5" count="1" selected="0">
            <x v="17"/>
          </reference>
          <reference field="6" count="1">
            <x v="18"/>
          </reference>
          <reference field="11" count="1" selected="0">
            <x v="9"/>
          </reference>
        </references>
      </pivotArea>
    </format>
    <format dxfId="21525">
      <pivotArea dataOnly="0" labelOnly="1" outline="0" fieldPosition="0">
        <references count="7">
          <reference field="1" count="1" selected="0">
            <x v="6"/>
          </reference>
          <reference field="2" count="1" selected="0">
            <x v="269"/>
          </reference>
          <reference field="3" count="1" selected="0">
            <x v="1"/>
          </reference>
          <reference field="4" count="1" selected="0">
            <x v="65"/>
          </reference>
          <reference field="5" count="1" selected="0">
            <x v="245"/>
          </reference>
          <reference field="6" count="1">
            <x v="215"/>
          </reference>
          <reference field="11" count="1" selected="0">
            <x v="9"/>
          </reference>
        </references>
      </pivotArea>
    </format>
    <format dxfId="21524">
      <pivotArea dataOnly="0" labelOnly="1" outline="0" fieldPosition="0">
        <references count="7">
          <reference field="1" count="1" selected="0">
            <x v="6"/>
          </reference>
          <reference field="2" count="1" selected="0">
            <x v="269"/>
          </reference>
          <reference field="3" count="1" selected="0">
            <x v="0"/>
          </reference>
          <reference field="4" count="1" selected="0">
            <x v="65"/>
          </reference>
          <reference field="5" count="1" selected="0">
            <x v="472"/>
          </reference>
          <reference field="6" count="1">
            <x v="19"/>
          </reference>
          <reference field="11" count="1" selected="0">
            <x v="9"/>
          </reference>
        </references>
      </pivotArea>
    </format>
    <format dxfId="21523">
      <pivotArea dataOnly="0" labelOnly="1" outline="0" fieldPosition="0">
        <references count="7">
          <reference field="1" count="1" selected="0">
            <x v="6"/>
          </reference>
          <reference field="2" count="1" selected="0">
            <x v="269"/>
          </reference>
          <reference field="3" count="1" selected="0">
            <x v="1"/>
          </reference>
          <reference field="4" count="1" selected="0">
            <x v="67"/>
          </reference>
          <reference field="5" count="1" selected="0">
            <x v="703"/>
          </reference>
          <reference field="6" count="1">
            <x v="244"/>
          </reference>
          <reference field="11" count="1" selected="0">
            <x v="9"/>
          </reference>
        </references>
      </pivotArea>
    </format>
    <format dxfId="21522">
      <pivotArea dataOnly="0" labelOnly="1" outline="0" fieldPosition="0">
        <references count="7">
          <reference field="1" count="1" selected="0">
            <x v="0"/>
          </reference>
          <reference field="2" count="1" selected="0">
            <x v="270"/>
          </reference>
          <reference field="3" count="1" selected="0">
            <x v="0"/>
          </reference>
          <reference field="4" count="1" selected="0">
            <x v="67"/>
          </reference>
          <reference field="5" count="1" selected="0">
            <x v="41"/>
          </reference>
          <reference field="6" count="1">
            <x v="14"/>
          </reference>
          <reference field="11" count="1" selected="0">
            <x v="9"/>
          </reference>
        </references>
      </pivotArea>
    </format>
    <format dxfId="21521">
      <pivotArea dataOnly="0" labelOnly="1" outline="0" fieldPosition="0">
        <references count="7">
          <reference field="1" count="1" selected="0">
            <x v="0"/>
          </reference>
          <reference field="2" count="1" selected="0">
            <x v="270"/>
          </reference>
          <reference field="3" count="1" selected="0">
            <x v="1"/>
          </reference>
          <reference field="4" count="1" selected="0">
            <x v="69"/>
          </reference>
          <reference field="5" count="1" selected="0">
            <x v="268"/>
          </reference>
          <reference field="6" count="1">
            <x v="259"/>
          </reference>
          <reference field="11" count="1" selected="0">
            <x v="9"/>
          </reference>
        </references>
      </pivotArea>
    </format>
    <format dxfId="21520">
      <pivotArea dataOnly="0" labelOnly="1" outline="0" fieldPosition="0">
        <references count="7">
          <reference field="1" count="1" selected="0">
            <x v="0"/>
          </reference>
          <reference field="2" count="1" selected="0">
            <x v="270"/>
          </reference>
          <reference field="3" count="1" selected="0">
            <x v="0"/>
          </reference>
          <reference field="4" count="1" selected="0">
            <x v="69"/>
          </reference>
          <reference field="5" count="1" selected="0">
            <x v="496"/>
          </reference>
          <reference field="6" count="1">
            <x v="15"/>
          </reference>
          <reference field="11" count="1" selected="0">
            <x v="9"/>
          </reference>
        </references>
      </pivotArea>
    </format>
    <format dxfId="21519">
      <pivotArea dataOnly="0" labelOnly="1" outline="0" fieldPosition="0">
        <references count="7">
          <reference field="1" count="1" selected="0">
            <x v="0"/>
          </reference>
          <reference field="2" count="1" selected="0">
            <x v="270"/>
          </reference>
          <reference field="3" count="1" selected="0">
            <x v="1"/>
          </reference>
          <reference field="4" count="1" selected="0">
            <x v="69"/>
          </reference>
          <reference field="5" count="1" selected="0">
            <x v="724"/>
          </reference>
          <reference field="6" count="1">
            <x v="285"/>
          </reference>
          <reference field="11" count="1" selected="0">
            <x v="9"/>
          </reference>
        </references>
      </pivotArea>
    </format>
    <format dxfId="21518">
      <pivotArea dataOnly="0" labelOnly="1" outline="0" fieldPosition="0">
        <references count="7">
          <reference field="1" count="1" selected="0">
            <x v="1"/>
          </reference>
          <reference field="2" count="1" selected="0">
            <x v="271"/>
          </reference>
          <reference field="3" count="1" selected="0">
            <x v="0"/>
          </reference>
          <reference field="4" count="1" selected="0">
            <x v="69"/>
          </reference>
          <reference field="5" count="1" selected="0">
            <x v="62"/>
          </reference>
          <reference field="6" count="1">
            <x v="16"/>
          </reference>
          <reference field="11" count="1" selected="0">
            <x v="9"/>
          </reference>
        </references>
      </pivotArea>
    </format>
    <format dxfId="21517">
      <pivotArea dataOnly="0" labelOnly="1" outline="0" fieldPosition="0">
        <references count="7">
          <reference field="1" count="1" selected="0">
            <x v="1"/>
          </reference>
          <reference field="2" count="1" selected="0">
            <x v="271"/>
          </reference>
          <reference field="3" count="1" selected="0">
            <x v="1"/>
          </reference>
          <reference field="4" count="1" selected="0">
            <x v="68"/>
          </reference>
          <reference field="5" count="1" selected="0">
            <x v="287"/>
          </reference>
          <reference field="6" count="1">
            <x v="302"/>
          </reference>
          <reference field="11" count="1" selected="0">
            <x v="9"/>
          </reference>
        </references>
      </pivotArea>
    </format>
    <format dxfId="21516">
      <pivotArea dataOnly="0" labelOnly="1" outline="0" fieldPosition="0">
        <references count="7">
          <reference field="1" count="1" selected="0">
            <x v="1"/>
          </reference>
          <reference field="2" count="1" selected="0">
            <x v="271"/>
          </reference>
          <reference field="3" count="1" selected="0">
            <x v="0"/>
          </reference>
          <reference field="4" count="1" selected="0">
            <x v="68"/>
          </reference>
          <reference field="5" count="1" selected="0">
            <x v="517"/>
          </reference>
          <reference field="6" count="1">
            <x v="17"/>
          </reference>
          <reference field="11" count="1" selected="0">
            <x v="9"/>
          </reference>
        </references>
      </pivotArea>
    </format>
    <format dxfId="21515">
      <pivotArea dataOnly="0" labelOnly="1" outline="0" fieldPosition="0">
        <references count="7">
          <reference field="1" count="1" selected="0">
            <x v="1"/>
          </reference>
          <reference field="2" count="1" selected="0">
            <x v="271"/>
          </reference>
          <reference field="3" count="1" selected="0">
            <x v="1"/>
          </reference>
          <reference field="4" count="1" selected="0">
            <x v="66"/>
          </reference>
          <reference field="5" count="1" selected="0">
            <x v="747"/>
          </reference>
          <reference field="6" count="1">
            <x v="272"/>
          </reference>
          <reference field="11" count="1" selected="0">
            <x v="9"/>
          </reference>
        </references>
      </pivotArea>
    </format>
    <format dxfId="21514">
      <pivotArea dataOnly="0" labelOnly="1" outline="0" fieldPosition="0">
        <references count="7">
          <reference field="1" count="1" selected="0">
            <x v="2"/>
          </reference>
          <reference field="2" count="1" selected="0">
            <x v="272"/>
          </reference>
          <reference field="3" count="1" selected="0">
            <x v="0"/>
          </reference>
          <reference field="4" count="1" selected="0">
            <x v="66"/>
          </reference>
          <reference field="5" count="1" selected="0">
            <x v="79"/>
          </reference>
          <reference field="6" count="1">
            <x v="254"/>
          </reference>
          <reference field="11" count="1" selected="0">
            <x v="9"/>
          </reference>
        </references>
      </pivotArea>
    </format>
    <format dxfId="21513">
      <pivotArea dataOnly="0" labelOnly="1" outline="0" fieldPosition="0">
        <references count="7">
          <reference field="1" count="1" selected="0">
            <x v="2"/>
          </reference>
          <reference field="2" count="1" selected="0">
            <x v="272"/>
          </reference>
          <reference field="3" count="1" selected="0">
            <x v="1"/>
          </reference>
          <reference field="4" count="1" selected="0">
            <x v="62"/>
          </reference>
          <reference field="5" count="1" selected="0">
            <x v="309"/>
          </reference>
          <reference field="6" count="1">
            <x v="217"/>
          </reference>
          <reference field="11" count="1" selected="0">
            <x v="9"/>
          </reference>
        </references>
      </pivotArea>
    </format>
    <format dxfId="21512">
      <pivotArea dataOnly="0" labelOnly="1" outline="0" fieldPosition="0">
        <references count="7">
          <reference field="1" count="1" selected="0">
            <x v="2"/>
          </reference>
          <reference field="2" count="1" selected="0">
            <x v="272"/>
          </reference>
          <reference field="3" count="1" selected="0">
            <x v="0"/>
          </reference>
          <reference field="4" count="1" selected="0">
            <x v="62"/>
          </reference>
          <reference field="5" count="1" selected="0">
            <x v="540"/>
          </reference>
          <reference field="6" count="1">
            <x v="236"/>
          </reference>
          <reference field="11" count="1" selected="0">
            <x v="9"/>
          </reference>
        </references>
      </pivotArea>
    </format>
    <format dxfId="21511">
      <pivotArea dataOnly="0" labelOnly="1" outline="0" fieldPosition="0">
        <references count="7">
          <reference field="1" count="1" selected="0">
            <x v="2"/>
          </reference>
          <reference field="2" count="1" selected="0">
            <x v="272"/>
          </reference>
          <reference field="3" count="1" selected="0">
            <x v="1"/>
          </reference>
          <reference field="4" count="1" selected="0">
            <x v="58"/>
          </reference>
          <reference field="5" count="1" selected="0">
            <x v="774"/>
          </reference>
          <reference field="6" count="1">
            <x v="213"/>
          </reference>
          <reference field="11" count="1" selected="0">
            <x v="9"/>
          </reference>
        </references>
      </pivotArea>
    </format>
    <format dxfId="21510">
      <pivotArea dataOnly="0" labelOnly="1" outline="0" fieldPosition="0">
        <references count="7">
          <reference field="1" count="1" selected="0">
            <x v="3"/>
          </reference>
          <reference field="2" count="1" selected="0">
            <x v="273"/>
          </reference>
          <reference field="3" count="1" selected="0">
            <x v="0"/>
          </reference>
          <reference field="4" count="1" selected="0">
            <x v="58"/>
          </reference>
          <reference field="5" count="1" selected="0">
            <x v="104"/>
          </reference>
          <reference field="6" count="1">
            <x v="36"/>
          </reference>
          <reference field="11" count="1" selected="0">
            <x v="10"/>
          </reference>
        </references>
      </pivotArea>
    </format>
    <format dxfId="21509">
      <pivotArea dataOnly="0" labelOnly="1" outline="0" fieldPosition="0">
        <references count="7">
          <reference field="1" count="1" selected="0">
            <x v="3"/>
          </reference>
          <reference field="2" count="1" selected="0">
            <x v="273"/>
          </reference>
          <reference field="3" count="1" selected="0">
            <x v="1"/>
          </reference>
          <reference field="4" count="1" selected="0">
            <x v="52"/>
          </reference>
          <reference field="5" count="1" selected="0">
            <x v="335"/>
          </reference>
          <reference field="6" count="1">
            <x v="206"/>
          </reference>
          <reference field="11" count="1" selected="0">
            <x v="10"/>
          </reference>
        </references>
      </pivotArea>
    </format>
    <format dxfId="21508">
      <pivotArea dataOnly="0" labelOnly="1" outline="0" fieldPosition="0">
        <references count="7">
          <reference field="1" count="1" selected="0">
            <x v="3"/>
          </reference>
          <reference field="2" count="1" selected="0">
            <x v="273"/>
          </reference>
          <reference field="3" count="1" selected="0">
            <x v="0"/>
          </reference>
          <reference field="4" count="1" selected="0">
            <x v="52"/>
          </reference>
          <reference field="5" count="1" selected="0">
            <x v="565"/>
          </reference>
          <reference field="6" count="1">
            <x v="38"/>
          </reference>
          <reference field="11" count="1" selected="0">
            <x v="10"/>
          </reference>
        </references>
      </pivotArea>
    </format>
    <format dxfId="21507">
      <pivotArea dataOnly="0" labelOnly="1" outline="0" fieldPosition="0">
        <references count="7">
          <reference field="1" count="1" selected="0">
            <x v="3"/>
          </reference>
          <reference field="2" count="1" selected="0">
            <x v="273"/>
          </reference>
          <reference field="3" count="1" selected="0">
            <x v="1"/>
          </reference>
          <reference field="4" count="1" selected="0">
            <x v="45"/>
          </reference>
          <reference field="5" count="1" selected="0">
            <x v="800"/>
          </reference>
          <reference field="6" count="1">
            <x v="1"/>
          </reference>
          <reference field="11" count="1" selected="0">
            <x v="10"/>
          </reference>
        </references>
      </pivotArea>
    </format>
    <format dxfId="21506">
      <pivotArea dataOnly="0" labelOnly="1" outline="0" fieldPosition="0">
        <references count="7">
          <reference field="1" count="1" selected="0">
            <x v="4"/>
          </reference>
          <reference field="2" count="1" selected="0">
            <x v="274"/>
          </reference>
          <reference field="3" count="1" selected="0">
            <x v="0"/>
          </reference>
          <reference field="4" count="1" selected="0">
            <x v="45"/>
          </reference>
          <reference field="5" count="1" selected="0">
            <x v="134"/>
          </reference>
          <reference field="6" count="1">
            <x v="56"/>
          </reference>
          <reference field="11" count="1" selected="0">
            <x v="10"/>
          </reference>
        </references>
      </pivotArea>
    </format>
    <format dxfId="21505">
      <pivotArea dataOnly="0" labelOnly="1" outline="0" fieldPosition="0">
        <references count="7">
          <reference field="1" count="1" selected="0">
            <x v="4"/>
          </reference>
          <reference field="2" count="1" selected="0">
            <x v="274"/>
          </reference>
          <reference field="3" count="1" selected="0">
            <x v="1"/>
          </reference>
          <reference field="4" count="1" selected="0">
            <x v="38"/>
          </reference>
          <reference field="5" count="1" selected="0">
            <x v="362"/>
          </reference>
          <reference field="6" count="1">
            <x v="185"/>
          </reference>
          <reference field="11" count="1" selected="0">
            <x v="10"/>
          </reference>
        </references>
      </pivotArea>
    </format>
    <format dxfId="21504">
      <pivotArea dataOnly="0" labelOnly="1" outline="0" fieldPosition="0">
        <references count="7">
          <reference field="1" count="1" selected="0">
            <x v="4"/>
          </reference>
          <reference field="2" count="1" selected="0">
            <x v="274"/>
          </reference>
          <reference field="3" count="1" selected="0">
            <x v="0"/>
          </reference>
          <reference field="4" count="1" selected="0">
            <x v="38"/>
          </reference>
          <reference field="5" count="1" selected="0">
            <x v="595"/>
          </reference>
          <reference field="6" count="1">
            <x v="61"/>
          </reference>
          <reference field="11" count="1" selected="0">
            <x v="10"/>
          </reference>
        </references>
      </pivotArea>
    </format>
    <format dxfId="21503">
      <pivotArea dataOnly="0" labelOnly="1" outline="0" fieldPosition="0">
        <references count="7">
          <reference field="1" count="1" selected="0">
            <x v="4"/>
          </reference>
          <reference field="2" count="1" selected="0">
            <x v="274"/>
          </reference>
          <reference field="3" count="1" selected="0">
            <x v="1"/>
          </reference>
          <reference field="4" count="1" selected="0">
            <x v="30"/>
          </reference>
          <reference field="5" count="1" selected="0">
            <x v="833"/>
          </reference>
          <reference field="6" count="1">
            <x v="161"/>
          </reference>
          <reference field="11" count="1" selected="0">
            <x v="10"/>
          </reference>
        </references>
      </pivotArea>
    </format>
    <format dxfId="21502">
      <pivotArea dataOnly="0" labelOnly="1" outline="0" fieldPosition="0">
        <references count="7">
          <reference field="1" count="1" selected="0">
            <x v="5"/>
          </reference>
          <reference field="2" count="1" selected="0">
            <x v="275"/>
          </reference>
          <reference field="3" count="1" selected="0">
            <x v="0"/>
          </reference>
          <reference field="4" count="1" selected="0">
            <x v="30"/>
          </reference>
          <reference field="5" count="1" selected="0">
            <x v="160"/>
          </reference>
          <reference field="6" count="1">
            <x v="82"/>
          </reference>
          <reference field="11" count="1" selected="0">
            <x v="10"/>
          </reference>
        </references>
      </pivotArea>
    </format>
    <format dxfId="21501">
      <pivotArea dataOnly="0" labelOnly="1" outline="0" fieldPosition="0">
        <references count="7">
          <reference field="1" count="1" selected="0">
            <x v="5"/>
          </reference>
          <reference field="2" count="1" selected="0">
            <x v="275"/>
          </reference>
          <reference field="3" count="1" selected="0">
            <x v="1"/>
          </reference>
          <reference field="4" count="1" selected="0">
            <x v="23"/>
          </reference>
          <reference field="5" count="1" selected="0">
            <x v="399"/>
          </reference>
          <reference field="6" count="1">
            <x v="160"/>
          </reference>
          <reference field="11" count="1" selected="0">
            <x v="10"/>
          </reference>
        </references>
      </pivotArea>
    </format>
    <format dxfId="21500">
      <pivotArea dataOnly="0" labelOnly="1" outline="0" fieldPosition="0">
        <references count="7">
          <reference field="1" count="1" selected="0">
            <x v="5"/>
          </reference>
          <reference field="2" count="1" selected="0">
            <x v="275"/>
          </reference>
          <reference field="3" count="1" selected="0">
            <x v="0"/>
          </reference>
          <reference field="4" count="1" selected="0">
            <x v="23"/>
          </reference>
          <reference field="5" count="1" selected="0">
            <x v="631"/>
          </reference>
          <reference field="6" count="1">
            <x v="85"/>
          </reference>
          <reference field="11" count="1" selected="0">
            <x v="10"/>
          </reference>
        </references>
      </pivotArea>
    </format>
    <format dxfId="21499">
      <pivotArea dataOnly="0" labelOnly="1" outline="0" fieldPosition="0">
        <references count="7">
          <reference field="1" count="1" selected="0">
            <x v="5"/>
          </reference>
          <reference field="2" count="1" selected="0">
            <x v="275"/>
          </reference>
          <reference field="3" count="1" selected="0">
            <x v="1"/>
          </reference>
          <reference field="4" count="1" selected="0">
            <x v="16"/>
          </reference>
          <reference field="5" count="1" selected="0">
            <x v="875"/>
          </reference>
          <reference field="6" count="1">
            <x v="136"/>
          </reference>
          <reference field="11" count="1" selected="0">
            <x v="10"/>
          </reference>
        </references>
      </pivotArea>
    </format>
    <format dxfId="21498">
      <pivotArea dataOnly="0" labelOnly="1" outline="0" fieldPosition="0">
        <references count="7">
          <reference field="1" count="1" selected="0">
            <x v="6"/>
          </reference>
          <reference field="2" count="1" selected="0">
            <x v="276"/>
          </reference>
          <reference field="3" count="1" selected="0">
            <x v="0"/>
          </reference>
          <reference field="4" count="1" selected="0">
            <x v="16"/>
          </reference>
          <reference field="5" count="1" selected="0">
            <x v="203"/>
          </reference>
          <reference field="6" count="1">
            <x v="101"/>
          </reference>
          <reference field="11" count="1" selected="0">
            <x v="10"/>
          </reference>
        </references>
      </pivotArea>
    </format>
    <format dxfId="21497">
      <pivotArea dataOnly="0" labelOnly="1" outline="0" fieldPosition="0">
        <references count="7">
          <reference field="1" count="1" selected="0">
            <x v="6"/>
          </reference>
          <reference field="2" count="1" selected="0">
            <x v="276"/>
          </reference>
          <reference field="3" count="1" selected="0">
            <x v="1"/>
          </reference>
          <reference field="4" count="1" selected="0">
            <x v="11"/>
          </reference>
          <reference field="5" count="1" selected="0">
            <x v="451"/>
          </reference>
          <reference field="6" count="1">
            <x v="145"/>
          </reference>
          <reference field="11" count="1" selected="0">
            <x v="10"/>
          </reference>
        </references>
      </pivotArea>
    </format>
    <format dxfId="21496">
      <pivotArea dataOnly="0" labelOnly="1" outline="0" fieldPosition="0">
        <references count="7">
          <reference field="1" count="1" selected="0">
            <x v="6"/>
          </reference>
          <reference field="2" count="1" selected="0">
            <x v="276"/>
          </reference>
          <reference field="3" count="1" selected="0">
            <x v="0"/>
          </reference>
          <reference field="4" count="1" selected="0">
            <x v="11"/>
          </reference>
          <reference field="5" count="1" selected="0">
            <x v="686"/>
          </reference>
          <reference field="6" count="1">
            <x v="95"/>
          </reference>
          <reference field="11" count="1" selected="0">
            <x v="10"/>
          </reference>
        </references>
      </pivotArea>
    </format>
    <format dxfId="21495">
      <pivotArea dataOnly="0" labelOnly="1" outline="0" fieldPosition="0">
        <references count="7">
          <reference field="1" count="1" selected="0">
            <x v="0"/>
          </reference>
          <reference field="2" count="1" selected="0">
            <x v="277"/>
          </reference>
          <reference field="3" count="1" selected="0">
            <x v="1"/>
          </reference>
          <reference field="4" count="1" selected="0">
            <x v="10"/>
          </reference>
          <reference field="5" count="1" selected="0">
            <x v="44"/>
          </reference>
          <reference field="6" count="1">
            <x v="130"/>
          </reference>
          <reference field="11" count="1" selected="0">
            <x v="10"/>
          </reference>
        </references>
      </pivotArea>
    </format>
    <format dxfId="21494">
      <pivotArea dataOnly="0" labelOnly="1" outline="0" fieldPosition="0">
        <references count="7">
          <reference field="1" count="1" selected="0">
            <x v="0"/>
          </reference>
          <reference field="2" count="1" selected="0">
            <x v="277"/>
          </reference>
          <reference field="3" count="1" selected="0">
            <x v="0"/>
          </reference>
          <reference field="4" count="1" selected="0">
            <x v="10"/>
          </reference>
          <reference field="5" count="1" selected="0">
            <x v="260"/>
          </reference>
          <reference field="6" count="1">
            <x v="107"/>
          </reference>
          <reference field="11" count="1" selected="0">
            <x v="10"/>
          </reference>
        </references>
      </pivotArea>
    </format>
    <format dxfId="21493">
      <pivotArea dataOnly="0" labelOnly="1" outline="0" fieldPosition="0">
        <references count="7">
          <reference field="1" count="1" selected="0">
            <x v="0"/>
          </reference>
          <reference field="2" count="1" selected="0">
            <x v="277"/>
          </reference>
          <reference field="3" count="1" selected="0">
            <x v="1"/>
          </reference>
          <reference field="4" count="1" selected="0">
            <x v="13"/>
          </reference>
          <reference field="5" count="1" selected="0">
            <x v="511"/>
          </reference>
          <reference field="6" count="1">
            <x v="150"/>
          </reference>
          <reference field="11" count="1" selected="0">
            <x v="10"/>
          </reference>
        </references>
      </pivotArea>
    </format>
    <format dxfId="21492">
      <pivotArea dataOnly="0" labelOnly="1" outline="0" fieldPosition="0">
        <references count="7">
          <reference field="1" count="1" selected="0">
            <x v="0"/>
          </reference>
          <reference field="2" count="1" selected="0">
            <x v="277"/>
          </reference>
          <reference field="3" count="1" selected="0">
            <x v="0"/>
          </reference>
          <reference field="4" count="1" selected="0">
            <x v="13"/>
          </reference>
          <reference field="5" count="1" selected="0">
            <x v="745"/>
          </reference>
          <reference field="6" count="1">
            <x v="86"/>
          </reference>
          <reference field="11" count="1" selected="0">
            <x v="10"/>
          </reference>
        </references>
      </pivotArea>
    </format>
    <format dxfId="21491">
      <pivotArea dataOnly="0" labelOnly="1" outline="0" fieldPosition="0">
        <references count="7">
          <reference field="1" count="1" selected="0">
            <x v="1"/>
          </reference>
          <reference field="2" count="1" selected="0">
            <x v="278"/>
          </reference>
          <reference field="3" count="1" selected="0">
            <x v="1"/>
          </reference>
          <reference field="4" count="1" selected="0">
            <x v="18"/>
          </reference>
          <reference field="5" count="1" selected="0">
            <x v="97"/>
          </reference>
          <reference field="6" count="1">
            <x v="239"/>
          </reference>
          <reference field="11" count="1" selected="0">
            <x v="10"/>
          </reference>
        </references>
      </pivotArea>
    </format>
    <format dxfId="21490">
      <pivotArea dataOnly="0" labelOnly="1" outline="0" fieldPosition="0">
        <references count="7">
          <reference field="1" count="1" selected="0">
            <x v="1"/>
          </reference>
          <reference field="2" count="1" selected="0">
            <x v="278"/>
          </reference>
          <reference field="3" count="1" selected="0">
            <x v="0"/>
          </reference>
          <reference field="4" count="1" selected="0">
            <x v="18"/>
          </reference>
          <reference field="5" count="1" selected="0">
            <x v="312"/>
          </reference>
          <reference field="6" count="1">
            <x v="92"/>
          </reference>
          <reference field="11" count="1" selected="0">
            <x v="10"/>
          </reference>
        </references>
      </pivotArea>
    </format>
    <format dxfId="21489">
      <pivotArea dataOnly="0" labelOnly="1" outline="0" fieldPosition="0">
        <references count="7">
          <reference field="1" count="1" selected="0">
            <x v="1"/>
          </reference>
          <reference field="2" count="1" selected="0">
            <x v="278"/>
          </reference>
          <reference field="3" count="1" selected="0">
            <x v="1"/>
          </reference>
          <reference field="4" count="1" selected="0">
            <x v="25"/>
          </reference>
          <reference field="5" count="1" selected="0">
            <x v="563"/>
          </reference>
          <reference field="6" count="1">
            <x v="173"/>
          </reference>
          <reference field="11" count="1" selected="0">
            <x v="10"/>
          </reference>
        </references>
      </pivotArea>
    </format>
    <format dxfId="21488">
      <pivotArea dataOnly="0" labelOnly="1" outline="0" fieldPosition="0">
        <references count="7">
          <reference field="1" count="1" selected="0">
            <x v="1"/>
          </reference>
          <reference field="2" count="1" selected="0">
            <x v="278"/>
          </reference>
          <reference field="3" count="1" selected="0">
            <x v="0"/>
          </reference>
          <reference field="4" count="1" selected="0">
            <x v="25"/>
          </reference>
          <reference field="5" count="1" selected="0">
            <x v="789"/>
          </reference>
          <reference field="6" count="1">
            <x v="63"/>
          </reference>
          <reference field="11" count="1" selected="0">
            <x v="10"/>
          </reference>
        </references>
      </pivotArea>
    </format>
    <format dxfId="21487">
      <pivotArea dataOnly="0" labelOnly="1" outline="0" fieldPosition="0">
        <references count="7">
          <reference field="1" count="1" selected="0">
            <x v="2"/>
          </reference>
          <reference field="2" count="1" selected="0">
            <x v="279"/>
          </reference>
          <reference field="3" count="1" selected="0">
            <x v="1"/>
          </reference>
          <reference field="4" count="1" selected="0">
            <x v="32"/>
          </reference>
          <reference field="5" count="1" selected="0">
            <x v="143"/>
          </reference>
          <reference field="6" count="1">
            <x v="168"/>
          </reference>
          <reference field="11" count="1" selected="0">
            <x v="10"/>
          </reference>
        </references>
      </pivotArea>
    </format>
    <format dxfId="21486">
      <pivotArea dataOnly="0" labelOnly="1" outline="0" fieldPosition="0">
        <references count="7">
          <reference field="1" count="1" selected="0">
            <x v="2"/>
          </reference>
          <reference field="2" count="1" selected="0">
            <x v="279"/>
          </reference>
          <reference field="3" count="1" selected="0">
            <x v="0"/>
          </reference>
          <reference field="4" count="1" selected="0">
            <x v="32"/>
          </reference>
          <reference field="5" count="1" selected="0">
            <x v="357"/>
          </reference>
          <reference field="6" count="1">
            <x v="66"/>
          </reference>
          <reference field="11" count="1" selected="0">
            <x v="10"/>
          </reference>
        </references>
      </pivotArea>
    </format>
    <format dxfId="21485">
      <pivotArea dataOnly="0" labelOnly="1" outline="0" fieldPosition="0">
        <references count="7">
          <reference field="1" count="1" selected="0">
            <x v="2"/>
          </reference>
          <reference field="2" count="1" selected="0">
            <x v="279"/>
          </reference>
          <reference field="3" count="1" selected="0">
            <x v="1"/>
          </reference>
          <reference field="4" count="1" selected="0">
            <x v="40"/>
          </reference>
          <reference field="5" count="1" selected="0">
            <x v="601"/>
          </reference>
          <reference field="6" count="1">
            <x v="198"/>
          </reference>
          <reference field="11" count="1" selected="0">
            <x v="10"/>
          </reference>
        </references>
      </pivotArea>
    </format>
    <format dxfId="21484">
      <pivotArea dataOnly="0" labelOnly="1" outline="0" fieldPosition="0">
        <references count="7">
          <reference field="1" count="1" selected="0">
            <x v="2"/>
          </reference>
          <reference field="2" count="1" selected="0">
            <x v="279"/>
          </reference>
          <reference field="3" count="1" selected="0">
            <x v="0"/>
          </reference>
          <reference field="4" count="1" selected="0">
            <x v="40"/>
          </reference>
          <reference field="5" count="1" selected="0">
            <x v="830"/>
          </reference>
          <reference field="6" count="1">
            <x v="35"/>
          </reference>
          <reference field="11" count="1" selected="0">
            <x v="10"/>
          </reference>
        </references>
      </pivotArea>
    </format>
    <format dxfId="21483">
      <pivotArea dataOnly="0" labelOnly="1" outline="0" fieldPosition="0">
        <references count="7">
          <reference field="1" count="1" selected="0">
            <x v="3"/>
          </reference>
          <reference field="2" count="1" selected="0">
            <x v="280"/>
          </reference>
          <reference field="3" count="1" selected="0">
            <x v="1"/>
          </reference>
          <reference field="4" count="1" selected="0">
            <x v="47"/>
          </reference>
          <reference field="5" count="1" selected="0">
            <x v="173"/>
          </reference>
          <reference field="6" count="1">
            <x v="192"/>
          </reference>
          <reference field="11" count="1" selected="0">
            <x v="10"/>
          </reference>
        </references>
      </pivotArea>
    </format>
    <format dxfId="21482">
      <pivotArea dataOnly="0" labelOnly="1" outline="0" fieldPosition="0">
        <references count="7">
          <reference field="1" count="1" selected="0">
            <x v="3"/>
          </reference>
          <reference field="2" count="1" selected="0">
            <x v="280"/>
          </reference>
          <reference field="3" count="1" selected="0">
            <x v="0"/>
          </reference>
          <reference field="4" count="1" selected="0">
            <x v="47"/>
          </reference>
          <reference field="5" count="1" selected="0">
            <x v="394"/>
          </reference>
          <reference field="6" count="1">
            <x v="40"/>
          </reference>
          <reference field="11" count="1" selected="0">
            <x v="10"/>
          </reference>
        </references>
      </pivotArea>
    </format>
    <format dxfId="21481">
      <pivotArea dataOnly="0" labelOnly="1" outline="0" fieldPosition="0">
        <references count="7">
          <reference field="1" count="1" selected="0">
            <x v="3"/>
          </reference>
          <reference field="2" count="1" selected="0">
            <x v="280"/>
          </reference>
          <reference field="3" count="1" selected="0">
            <x v="1"/>
          </reference>
          <reference field="4" count="1" selected="0">
            <x v="53"/>
          </reference>
          <reference field="5" count="1" selected="0">
            <x v="632"/>
          </reference>
          <reference field="6" count="1">
            <x v="214"/>
          </reference>
          <reference field="11" count="1" selected="0">
            <x v="10"/>
          </reference>
        </references>
      </pivotArea>
    </format>
    <format dxfId="21480">
      <pivotArea dataOnly="0" labelOnly="1" outline="0" fieldPosition="0">
        <references count="7">
          <reference field="1" count="1" selected="0">
            <x v="3"/>
          </reference>
          <reference field="2" count="1" selected="0">
            <x v="280"/>
          </reference>
          <reference field="3" count="1" selected="0">
            <x v="0"/>
          </reference>
          <reference field="4" count="1" selected="0">
            <x v="53"/>
          </reference>
          <reference field="5" count="1" selected="0">
            <x v="863"/>
          </reference>
          <reference field="6" count="1">
            <x v="18"/>
          </reference>
          <reference field="11" count="1" selected="0">
            <x v="10"/>
          </reference>
        </references>
      </pivotArea>
    </format>
    <format dxfId="21479">
      <pivotArea dataOnly="0" labelOnly="1" outline="0" fieldPosition="0">
        <references count="7">
          <reference field="1" count="1" selected="0">
            <x v="4"/>
          </reference>
          <reference field="2" count="1" selected="0">
            <x v="281"/>
          </reference>
          <reference field="3" count="1" selected="0">
            <x v="1"/>
          </reference>
          <reference field="4" count="1" selected="0">
            <x v="57"/>
          </reference>
          <reference field="5" count="1" selected="0">
            <x v="202"/>
          </reference>
          <reference field="6" count="1">
            <x v="207"/>
          </reference>
          <reference field="11" count="1" selected="0">
            <x v="10"/>
          </reference>
        </references>
      </pivotArea>
    </format>
    <format dxfId="21478">
      <pivotArea dataOnly="0" labelOnly="1" outline="0" fieldPosition="0">
        <references count="7">
          <reference field="1" count="1" selected="0">
            <x v="4"/>
          </reference>
          <reference field="2" count="1" selected="0">
            <x v="281"/>
          </reference>
          <reference field="3" count="1" selected="0">
            <x v="0"/>
          </reference>
          <reference field="4" count="1" selected="0">
            <x v="57"/>
          </reference>
          <reference field="5" count="1" selected="0">
            <x v="426"/>
          </reference>
          <reference field="6" count="1">
            <x v="23"/>
          </reference>
          <reference field="11" count="1" selected="0">
            <x v="10"/>
          </reference>
        </references>
      </pivotArea>
    </format>
    <format dxfId="21477">
      <pivotArea dataOnly="0" labelOnly="1" outline="0" fieldPosition="0">
        <references count="7">
          <reference field="1" count="1" selected="0">
            <x v="4"/>
          </reference>
          <reference field="2" count="1" selected="0">
            <x v="281"/>
          </reference>
          <reference field="3" count="1" selected="0">
            <x v="1"/>
          </reference>
          <reference field="4" count="1" selected="0">
            <x v="61"/>
          </reference>
          <reference field="5" count="1" selected="0">
            <x v="660"/>
          </reference>
          <reference field="6" count="1">
            <x v="223"/>
          </reference>
          <reference field="11" count="1" selected="0">
            <x v="10"/>
          </reference>
        </references>
      </pivotArea>
    </format>
    <format dxfId="21476">
      <pivotArea dataOnly="0" labelOnly="1" outline="0" fieldPosition="0">
        <references count="7">
          <reference field="1" count="1" selected="0">
            <x v="4"/>
          </reference>
          <reference field="2" count="1" selected="0">
            <x v="281"/>
          </reference>
          <reference field="3" count="1" selected="0">
            <x v="0"/>
          </reference>
          <reference field="4" count="1" selected="0">
            <x v="61"/>
          </reference>
          <reference field="5" count="1" selected="0">
            <x v="886"/>
          </reference>
          <reference field="6" count="1">
            <x v="12"/>
          </reference>
          <reference field="11" count="1" selected="0">
            <x v="10"/>
          </reference>
        </references>
      </pivotArea>
    </format>
    <format dxfId="21475">
      <pivotArea dataOnly="0" labelOnly="1" outline="0" fieldPosition="0">
        <references count="7">
          <reference field="1" count="1" selected="0">
            <x v="5"/>
          </reference>
          <reference field="2" count="1" selected="0">
            <x v="282"/>
          </reference>
          <reference field="3" count="1" selected="0">
            <x v="1"/>
          </reference>
          <reference field="4" count="1" selected="0">
            <x v="64"/>
          </reference>
          <reference field="5" count="1" selected="0">
            <x v="223"/>
          </reference>
          <reference field="6" count="1">
            <x v="214"/>
          </reference>
          <reference field="11" count="1" selected="0">
            <x v="10"/>
          </reference>
        </references>
      </pivotArea>
    </format>
    <format dxfId="21474">
      <pivotArea dataOnly="0" labelOnly="1" outline="0" fieldPosition="0">
        <references count="7">
          <reference field="1" count="1" selected="0">
            <x v="5"/>
          </reference>
          <reference field="2" count="1" selected="0">
            <x v="282"/>
          </reference>
          <reference field="3" count="1" selected="0">
            <x v="0"/>
          </reference>
          <reference field="4" count="1" selected="0">
            <x v="64"/>
          </reference>
          <reference field="5" count="1" selected="0">
            <x v="449"/>
          </reference>
          <reference field="6" count="1">
            <x v="16"/>
          </reference>
          <reference field="11" count="1" selected="0">
            <x v="10"/>
          </reference>
        </references>
      </pivotArea>
    </format>
    <format dxfId="21473">
      <pivotArea dataOnly="0" labelOnly="1" outline="0" fieldPosition="0">
        <references count="7">
          <reference field="1" count="1" selected="0">
            <x v="5"/>
          </reference>
          <reference field="2" count="1" selected="0">
            <x v="282"/>
          </reference>
          <reference field="3" count="1" selected="0">
            <x v="1"/>
          </reference>
          <reference field="4" count="1" selected="0">
            <x v="65"/>
          </reference>
          <reference field="5" count="1" selected="0">
            <x v="681"/>
          </reference>
          <reference field="6" count="1">
            <x v="272"/>
          </reference>
          <reference field="11" count="1" selected="0">
            <x v="10"/>
          </reference>
        </references>
      </pivotArea>
    </format>
    <format dxfId="21472">
      <pivotArea dataOnly="0" labelOnly="1" outline="0" fieldPosition="0">
        <references count="7">
          <reference field="1" count="1" selected="0">
            <x v="6"/>
          </reference>
          <reference field="2" count="1" selected="0">
            <x v="283"/>
          </reference>
          <reference field="3" count="1" selected="0">
            <x v="0"/>
          </reference>
          <reference field="4" count="1" selected="0">
            <x v="65"/>
          </reference>
          <reference field="5" count="1" selected="0">
            <x v="15"/>
          </reference>
          <reference field="6" count="1">
            <x v="14"/>
          </reference>
          <reference field="11" count="1" selected="0">
            <x v="10"/>
          </reference>
        </references>
      </pivotArea>
    </format>
    <format dxfId="21471">
      <pivotArea dataOnly="0" labelOnly="1" outline="0" fieldPosition="0">
        <references count="7">
          <reference field="1" count="1" selected="0">
            <x v="6"/>
          </reference>
          <reference field="2" count="1" selected="0">
            <x v="283"/>
          </reference>
          <reference field="3" count="1" selected="0">
            <x v="1"/>
          </reference>
          <reference field="4" count="1" selected="0">
            <x v="65"/>
          </reference>
          <reference field="5" count="1" selected="0">
            <x v="244"/>
          </reference>
          <reference field="6" count="1">
            <x v="218"/>
          </reference>
          <reference field="11" count="1" selected="0">
            <x v="10"/>
          </reference>
        </references>
      </pivotArea>
    </format>
    <format dxfId="21470">
      <pivotArea dataOnly="0" labelOnly="1" outline="0" fieldPosition="0">
        <references count="7">
          <reference field="1" count="1" selected="0">
            <x v="6"/>
          </reference>
          <reference field="2" count="1" selected="0">
            <x v="283"/>
          </reference>
          <reference field="3" count="1" selected="0">
            <x v="0"/>
          </reference>
          <reference field="4" count="1" selected="0">
            <x v="65"/>
          </reference>
          <reference field="5" count="1" selected="0">
            <x v="470"/>
          </reference>
          <reference field="6" count="1">
            <x v="18"/>
          </reference>
          <reference field="11" count="1" selected="0">
            <x v="10"/>
          </reference>
        </references>
      </pivotArea>
    </format>
    <format dxfId="21469">
      <pivotArea dataOnly="0" labelOnly="1" outline="0" fieldPosition="0">
        <references count="7">
          <reference field="1" count="1" selected="0">
            <x v="6"/>
          </reference>
          <reference field="2" count="1" selected="0">
            <x v="283"/>
          </reference>
          <reference field="3" count="1" selected="0">
            <x v="1"/>
          </reference>
          <reference field="4" count="1" selected="0">
            <x v="65"/>
          </reference>
          <reference field="5" count="1" selected="0">
            <x v="702"/>
          </reference>
          <reference field="6" count="1">
            <x v="264"/>
          </reference>
          <reference field="11" count="1" selected="0">
            <x v="10"/>
          </reference>
        </references>
      </pivotArea>
    </format>
    <format dxfId="21468">
      <pivotArea dataOnly="0" labelOnly="1" outline="0" fieldPosition="0">
        <references count="7">
          <reference field="1" count="1" selected="0">
            <x v="0"/>
          </reference>
          <reference field="2" count="1" selected="0">
            <x v="284"/>
          </reference>
          <reference field="3" count="1" selected="0">
            <x v="0"/>
          </reference>
          <reference field="4" count="1" selected="0">
            <x v="65"/>
          </reference>
          <reference field="5" count="1" selected="0">
            <x v="36"/>
          </reference>
          <reference field="6" count="1">
            <x v="23"/>
          </reference>
          <reference field="11" count="1" selected="0">
            <x v="10"/>
          </reference>
        </references>
      </pivotArea>
    </format>
    <format dxfId="21467">
      <pivotArea dataOnly="0" labelOnly="1" outline="0" fieldPosition="0">
        <references count="7">
          <reference field="1" count="1" selected="0">
            <x v="0"/>
          </reference>
          <reference field="2" count="1" selected="0">
            <x v="284"/>
          </reference>
          <reference field="3" count="1" selected="0">
            <x v="1"/>
          </reference>
          <reference field="4" count="1" selected="0">
            <x v="63"/>
          </reference>
          <reference field="5" count="1" selected="0">
            <x v="265"/>
          </reference>
          <reference field="6" count="1">
            <x v="218"/>
          </reference>
          <reference field="11" count="1" selected="0">
            <x v="10"/>
          </reference>
        </references>
      </pivotArea>
    </format>
    <format dxfId="21466">
      <pivotArea dataOnly="0" labelOnly="1" outline="0" fieldPosition="0">
        <references count="7">
          <reference field="1" count="1" selected="0">
            <x v="0"/>
          </reference>
          <reference field="2" count="1" selected="0">
            <x v="284"/>
          </reference>
          <reference field="3" count="1" selected="0">
            <x v="0"/>
          </reference>
          <reference field="4" count="1" selected="0">
            <x v="63"/>
          </reference>
          <reference field="5" count="1" selected="0">
            <x v="492"/>
          </reference>
          <reference field="6" count="1">
            <x v="24"/>
          </reference>
          <reference field="11" count="1" selected="0">
            <x v="10"/>
          </reference>
        </references>
      </pivotArea>
    </format>
    <format dxfId="21465">
      <pivotArea dataOnly="0" labelOnly="1" outline="0" fieldPosition="0">
        <references count="7">
          <reference field="1" count="1" selected="0">
            <x v="0"/>
          </reference>
          <reference field="2" count="1" selected="0">
            <x v="284"/>
          </reference>
          <reference field="3" count="1" selected="0">
            <x v="1"/>
          </reference>
          <reference field="4" count="1" selected="0">
            <x v="61"/>
          </reference>
          <reference field="5" count="1" selected="0">
            <x v="721"/>
          </reference>
          <reference field="6" count="1">
            <x v="219"/>
          </reference>
          <reference field="11" count="1" selected="0">
            <x v="10"/>
          </reference>
        </references>
      </pivotArea>
    </format>
    <format dxfId="21464">
      <pivotArea dataOnly="0" labelOnly="1" outline="0" fieldPosition="0">
        <references count="7">
          <reference field="1" count="1" selected="0">
            <x v="1"/>
          </reference>
          <reference field="2" count="1" selected="0">
            <x v="285"/>
          </reference>
          <reference field="3" count="1" selected="0">
            <x v="0"/>
          </reference>
          <reference field="4" count="1" selected="0">
            <x v="61"/>
          </reference>
          <reference field="5" count="1" selected="0">
            <x v="54"/>
          </reference>
          <reference field="6" count="1">
            <x v="33"/>
          </reference>
          <reference field="11" count="1" selected="0">
            <x v="10"/>
          </reference>
        </references>
      </pivotArea>
    </format>
    <format dxfId="21463">
      <pivotArea dataOnly="0" labelOnly="1" outline="0" fieldPosition="0">
        <references count="7">
          <reference field="1" count="1" selected="0">
            <x v="1"/>
          </reference>
          <reference field="2" count="1" selected="0">
            <x v="285"/>
          </reference>
          <reference field="3" count="1" selected="0">
            <x v="1"/>
          </reference>
          <reference field="4" count="1" selected="0">
            <x v="58"/>
          </reference>
          <reference field="5" count="1" selected="0">
            <x v="284"/>
          </reference>
          <reference field="6" count="1">
            <x v="243"/>
          </reference>
          <reference field="11" count="1" selected="0">
            <x v="10"/>
          </reference>
        </references>
      </pivotArea>
    </format>
    <format dxfId="21462">
      <pivotArea dataOnly="0" labelOnly="1" outline="0" fieldPosition="0">
        <references count="7">
          <reference field="1" count="1" selected="0">
            <x v="1"/>
          </reference>
          <reference field="2" count="1" selected="0">
            <x v="285"/>
          </reference>
          <reference field="3" count="1" selected="0">
            <x v="0"/>
          </reference>
          <reference field="4" count="1" selected="0">
            <x v="58"/>
          </reference>
          <reference field="5" count="1" selected="0">
            <x v="506"/>
          </reference>
          <reference field="6" count="1">
            <x v="34"/>
          </reference>
          <reference field="11" count="1" selected="0">
            <x v="10"/>
          </reference>
        </references>
      </pivotArea>
    </format>
    <format dxfId="21461">
      <pivotArea dataOnly="0" labelOnly="1" outline="0" fieldPosition="0">
        <references count="7">
          <reference field="1" count="1" selected="0">
            <x v="1"/>
          </reference>
          <reference field="2" count="1" selected="0">
            <x v="285"/>
          </reference>
          <reference field="3" count="1" selected="0">
            <x v="1"/>
          </reference>
          <reference field="4" count="1" selected="0">
            <x v="53"/>
          </reference>
          <reference field="5" count="1" selected="0">
            <x v="741"/>
          </reference>
          <reference field="6" count="1">
            <x v="207"/>
          </reference>
          <reference field="11" count="1" selected="0">
            <x v="10"/>
          </reference>
        </references>
      </pivotArea>
    </format>
    <format dxfId="21460">
      <pivotArea dataOnly="0" labelOnly="1" outline="0" fieldPosition="0">
        <references count="7">
          <reference field="1" count="1" selected="0">
            <x v="2"/>
          </reference>
          <reference field="2" count="1" selected="0">
            <x v="286"/>
          </reference>
          <reference field="3" count="1" selected="0">
            <x v="0"/>
          </reference>
          <reference field="4" count="1" selected="0">
            <x v="53"/>
          </reference>
          <reference field="5" count="1" selected="0">
            <x v="70"/>
          </reference>
          <reference field="6" count="1">
            <x v="46"/>
          </reference>
          <reference field="11" count="1" selected="0">
            <x v="10"/>
          </reference>
        </references>
      </pivotArea>
    </format>
    <format dxfId="21459">
      <pivotArea dataOnly="0" labelOnly="1" outline="0" fieldPosition="0">
        <references count="7">
          <reference field="1" count="1" selected="0">
            <x v="2"/>
          </reference>
          <reference field="2" count="1" selected="0">
            <x v="286"/>
          </reference>
          <reference field="3" count="1" selected="0">
            <x v="1"/>
          </reference>
          <reference field="4" count="1" selected="0">
            <x v="49"/>
          </reference>
          <reference field="5" count="1" selected="0">
            <x v="302"/>
          </reference>
          <reference field="6" count="1">
            <x v="204"/>
          </reference>
          <reference field="11" count="1" selected="0">
            <x v="10"/>
          </reference>
        </references>
      </pivotArea>
    </format>
    <format dxfId="21458">
      <pivotArea dataOnly="0" labelOnly="1" outline="0" fieldPosition="0">
        <references count="7">
          <reference field="1" count="1" selected="0">
            <x v="2"/>
          </reference>
          <reference field="2" count="1" selected="0">
            <x v="286"/>
          </reference>
          <reference field="3" count="1" selected="0">
            <x v="0"/>
          </reference>
          <reference field="4" count="1" selected="0">
            <x v="49"/>
          </reference>
          <reference field="5" count="1" selected="0">
            <x v="528"/>
          </reference>
          <reference field="6" count="1">
            <x v="47"/>
          </reference>
          <reference field="11" count="1" selected="0">
            <x v="10"/>
          </reference>
        </references>
      </pivotArea>
    </format>
    <format dxfId="21457">
      <pivotArea dataOnly="0" labelOnly="1" outline="0" fieldPosition="0">
        <references count="7">
          <reference field="1" count="1" selected="0">
            <x v="2"/>
          </reference>
          <reference field="2" count="1" selected="0">
            <x v="286"/>
          </reference>
          <reference field="3" count="1" selected="0">
            <x v="1"/>
          </reference>
          <reference field="4" count="1" selected="0">
            <x v="44"/>
          </reference>
          <reference field="5" count="1" selected="0">
            <x v="761"/>
          </reference>
          <reference field="6" count="1">
            <x v="189"/>
          </reference>
          <reference field="11" count="1" selected="0">
            <x v="10"/>
          </reference>
        </references>
      </pivotArea>
    </format>
    <format dxfId="21456">
      <pivotArea dataOnly="0" labelOnly="1" outline="0" fieldPosition="0">
        <references count="7">
          <reference field="1" count="1" selected="0">
            <x v="3"/>
          </reference>
          <reference field="2" count="1" selected="0">
            <x v="287"/>
          </reference>
          <reference field="3" count="1" selected="0">
            <x v="0"/>
          </reference>
          <reference field="4" count="1" selected="0">
            <x v="44"/>
          </reference>
          <reference field="5" count="1" selected="0">
            <x v="86"/>
          </reference>
          <reference field="6" count="1">
            <x v="62"/>
          </reference>
          <reference field="11" count="1" selected="0">
            <x v="10"/>
          </reference>
        </references>
      </pivotArea>
    </format>
    <format dxfId="21455">
      <pivotArea dataOnly="0" labelOnly="1" outline="0" fieldPosition="0">
        <references count="7">
          <reference field="1" count="1" selected="0">
            <x v="3"/>
          </reference>
          <reference field="2" count="1" selected="0">
            <x v="287"/>
          </reference>
          <reference field="3" count="1" selected="0">
            <x v="1"/>
          </reference>
          <reference field="4" count="1" selected="0">
            <x v="38"/>
          </reference>
          <reference field="5" count="1" selected="0">
            <x v="320"/>
          </reference>
          <reference field="6" count="1">
            <x v="189"/>
          </reference>
          <reference field="11" count="1" selected="0">
            <x v="10"/>
          </reference>
        </references>
      </pivotArea>
    </format>
    <format dxfId="21454">
      <pivotArea dataOnly="0" labelOnly="1" outline="0" fieldPosition="0">
        <references count="7">
          <reference field="1" count="1" selected="0">
            <x v="3"/>
          </reference>
          <reference field="2" count="1" selected="0">
            <x v="287"/>
          </reference>
          <reference field="3" count="1" selected="0">
            <x v="0"/>
          </reference>
          <reference field="4" count="1" selected="0">
            <x v="38"/>
          </reference>
          <reference field="5" count="1" selected="0">
            <x v="548"/>
          </reference>
          <reference field="6" count="1">
            <x v="64"/>
          </reference>
          <reference field="11" count="1" selected="0">
            <x v="10"/>
          </reference>
        </references>
      </pivotArea>
    </format>
    <format dxfId="21453">
      <pivotArea dataOnly="0" labelOnly="1" outline="0" fieldPosition="0">
        <references count="7">
          <reference field="1" count="1" selected="0">
            <x v="3"/>
          </reference>
          <reference field="2" count="1" selected="0">
            <x v="287"/>
          </reference>
          <reference field="3" count="1" selected="0">
            <x v="1"/>
          </reference>
          <reference field="4" count="1" selected="0">
            <x v="32"/>
          </reference>
          <reference field="5" count="1" selected="0">
            <x v="779"/>
          </reference>
          <reference field="6" count="1">
            <x v="165"/>
          </reference>
          <reference field="11" count="1" selected="0">
            <x v="10"/>
          </reference>
        </references>
      </pivotArea>
    </format>
    <format dxfId="21452">
      <pivotArea dataOnly="0" labelOnly="1" outline="0" fieldPosition="0">
        <references count="7">
          <reference field="1" count="1" selected="0">
            <x v="4"/>
          </reference>
          <reference field="2" count="1" selected="0">
            <x v="288"/>
          </reference>
          <reference field="3" count="1" selected="0">
            <x v="0"/>
          </reference>
          <reference field="4" count="1" selected="0">
            <x v="32"/>
          </reference>
          <reference field="5" count="1" selected="0">
            <x v="105"/>
          </reference>
          <reference field="6" count="1">
            <x v="81"/>
          </reference>
          <reference field="11" count="1" selected="0">
            <x v="10"/>
          </reference>
        </references>
      </pivotArea>
    </format>
    <format dxfId="21451">
      <pivotArea dataOnly="0" labelOnly="1" outline="0" fieldPosition="0">
        <references count="7">
          <reference field="1" count="1" selected="0">
            <x v="4"/>
          </reference>
          <reference field="2" count="1" selected="0">
            <x v="288"/>
          </reference>
          <reference field="3" count="1" selected="0">
            <x v="1"/>
          </reference>
          <reference field="4" count="1" selected="0">
            <x v="26"/>
          </reference>
          <reference field="5" count="1" selected="0">
            <x v="341"/>
          </reference>
          <reference field="6" count="1">
            <x v="168"/>
          </reference>
          <reference field="11" count="1" selected="0">
            <x v="10"/>
          </reference>
        </references>
      </pivotArea>
    </format>
    <format dxfId="21450">
      <pivotArea dataOnly="0" labelOnly="1" outline="0" fieldPosition="0">
        <references count="7">
          <reference field="1" count="1" selected="0">
            <x v="4"/>
          </reference>
          <reference field="2" count="1" selected="0">
            <x v="288"/>
          </reference>
          <reference field="3" count="1" selected="0">
            <x v="0"/>
          </reference>
          <reference field="4" count="1" selected="0">
            <x v="26"/>
          </reference>
          <reference field="5" count="1" selected="0">
            <x v="566"/>
          </reference>
          <reference field="6" count="1">
            <x v="245"/>
          </reference>
          <reference field="11" count="1" selected="0">
            <x v="10"/>
          </reference>
        </references>
      </pivotArea>
    </format>
    <format dxfId="21449">
      <pivotArea dataOnly="0" labelOnly="1" outline="0" fieldPosition="0">
        <references count="7">
          <reference field="1" count="1" selected="0">
            <x v="4"/>
          </reference>
          <reference field="2" count="1" selected="0">
            <x v="288"/>
          </reference>
          <reference field="3" count="1" selected="0">
            <x v="1"/>
          </reference>
          <reference field="4" count="1" selected="0">
            <x v="20"/>
          </reference>
          <reference field="5" count="1" selected="0">
            <x v="801"/>
          </reference>
          <reference field="6" count="1">
            <x v="141"/>
          </reference>
          <reference field="11" count="1" selected="0">
            <x v="10"/>
          </reference>
        </references>
      </pivotArea>
    </format>
    <format dxfId="21448">
      <pivotArea dataOnly="0" labelOnly="1" outline="0" fieldPosition="0">
        <references count="7">
          <reference field="1" count="1" selected="0">
            <x v="5"/>
          </reference>
          <reference field="2" count="1" selected="0">
            <x v="289"/>
          </reference>
          <reference field="3" count="1" selected="0">
            <x v="0"/>
          </reference>
          <reference field="4" count="1" selected="0">
            <x v="20"/>
          </reference>
          <reference field="5" count="1" selected="0">
            <x v="128"/>
          </reference>
          <reference field="6" count="1">
            <x v="265"/>
          </reference>
          <reference field="11" count="1" selected="0">
            <x v="10"/>
          </reference>
        </references>
      </pivotArea>
    </format>
    <format dxfId="21447">
      <pivotArea dataOnly="0" labelOnly="1" outline="0" fieldPosition="0">
        <references count="7">
          <reference field="1" count="1" selected="0">
            <x v="5"/>
          </reference>
          <reference field="2" count="1" selected="0">
            <x v="289"/>
          </reference>
          <reference field="3" count="1" selected="0">
            <x v="1"/>
          </reference>
          <reference field="4" count="1" selected="0">
            <x v="13"/>
          </reference>
          <reference field="5" count="1" selected="0">
            <x v="369"/>
          </reference>
          <reference field="6" count="1">
            <x v="146"/>
          </reference>
          <reference field="11" count="1" selected="0">
            <x v="10"/>
          </reference>
        </references>
      </pivotArea>
    </format>
    <format dxfId="21446">
      <pivotArea dataOnly="0" labelOnly="1" outline="0" fieldPosition="0">
        <references count="7">
          <reference field="1" count="1" selected="0">
            <x v="5"/>
          </reference>
          <reference field="2" count="1" selected="0">
            <x v="289"/>
          </reference>
          <reference field="3" count="1" selected="0">
            <x v="0"/>
          </reference>
          <reference field="4" count="1" selected="0">
            <x v="13"/>
          </reference>
          <reference field="5" count="1" selected="0">
            <x v="590"/>
          </reference>
          <reference field="6" count="1">
            <x v="100"/>
          </reference>
          <reference field="11" count="1" selected="0">
            <x v="10"/>
          </reference>
        </references>
      </pivotArea>
    </format>
    <format dxfId="21445">
      <pivotArea dataOnly="0" labelOnly="1" outline="0" fieldPosition="0">
        <references count="7">
          <reference field="1" count="1" selected="0">
            <x v="5"/>
          </reference>
          <reference field="2" count="1" selected="0">
            <x v="289"/>
          </reference>
          <reference field="3" count="1" selected="0">
            <x v="1"/>
          </reference>
          <reference field="4" count="1" selected="0">
            <x v="7"/>
          </reference>
          <reference field="5" count="1" selected="0">
            <x v="830"/>
          </reference>
          <reference field="6" count="1">
            <x v="120"/>
          </reference>
          <reference field="11" count="1" selected="0">
            <x v="10"/>
          </reference>
        </references>
      </pivotArea>
    </format>
    <format dxfId="21444">
      <pivotArea dataOnly="0" labelOnly="1" outline="0" fieldPosition="0">
        <references count="7">
          <reference field="1" count="1" selected="0">
            <x v="6"/>
          </reference>
          <reference field="2" count="1" selected="0">
            <x v="290"/>
          </reference>
          <reference field="3" count="1" selected="0">
            <x v="0"/>
          </reference>
          <reference field="4" count="1" selected="0">
            <x v="7"/>
          </reference>
          <reference field="5" count="1" selected="0">
            <x v="152"/>
          </reference>
          <reference field="6" count="1">
            <x v="310"/>
          </reference>
          <reference field="11" count="1" selected="0">
            <x v="10"/>
          </reference>
        </references>
      </pivotArea>
    </format>
    <format dxfId="21443">
      <pivotArea dataOnly="0" labelOnly="1" outline="0" fieldPosition="0">
        <references count="7">
          <reference field="1" count="1" selected="0">
            <x v="6"/>
          </reference>
          <reference field="2" count="1" selected="0">
            <x v="290"/>
          </reference>
          <reference field="3" count="1" selected="0">
            <x v="1"/>
          </reference>
          <reference field="4" count="1" selected="0">
            <x v="2"/>
          </reference>
          <reference field="5" count="1" selected="0">
            <x v="401"/>
          </reference>
          <reference field="6" count="1">
            <x v="271"/>
          </reference>
          <reference field="11" count="1" selected="0">
            <x v="10"/>
          </reference>
        </references>
      </pivotArea>
    </format>
    <format dxfId="21442">
      <pivotArea dataOnly="0" labelOnly="1" outline="0" fieldPosition="0">
        <references count="7">
          <reference field="1" count="1" selected="0">
            <x v="6"/>
          </reference>
          <reference field="2" count="1" selected="0">
            <x v="290"/>
          </reference>
          <reference field="3" count="1" selected="0">
            <x v="0"/>
          </reference>
          <reference field="4" count="1" selected="0">
            <x v="2"/>
          </reference>
          <reference field="5" count="1" selected="0">
            <x v="619"/>
          </reference>
          <reference field="6" count="1">
            <x v="246"/>
          </reference>
          <reference field="11" count="1" selected="0">
            <x v="10"/>
          </reference>
        </references>
      </pivotArea>
    </format>
    <format dxfId="21441">
      <pivotArea dataOnly="0" labelOnly="1" outline="0" fieldPosition="0">
        <references count="7">
          <reference field="1" count="1" selected="0">
            <x v="6"/>
          </reference>
          <reference field="2" count="1" selected="0">
            <x v="290"/>
          </reference>
          <reference field="3" count="1" selected="0">
            <x v="1"/>
          </reference>
          <reference field="4" count="1" selected="0">
            <x v="0"/>
          </reference>
          <reference field="5" count="1" selected="0">
            <x v="872"/>
          </reference>
          <reference field="6" count="1">
            <x v="311"/>
          </reference>
          <reference field="11" count="1" selected="0">
            <x v="10"/>
          </reference>
        </references>
      </pivotArea>
    </format>
    <format dxfId="21440">
      <pivotArea dataOnly="0" labelOnly="1" outline="0" fieldPosition="0">
        <references count="7">
          <reference field="1" count="1" selected="0">
            <x v="0"/>
          </reference>
          <reference field="2" count="1" selected="0">
            <x v="291"/>
          </reference>
          <reference field="3" count="1" selected="0">
            <x v="0"/>
          </reference>
          <reference field="4" count="1" selected="0">
            <x v="0"/>
          </reference>
          <reference field="5" count="1" selected="0">
            <x v="190"/>
          </reference>
          <reference field="6" count="1">
            <x v="312"/>
          </reference>
          <reference field="11" count="1" selected="0">
            <x v="10"/>
          </reference>
        </references>
      </pivotArea>
    </format>
    <format dxfId="21439">
      <pivotArea dataOnly="0" labelOnly="1" outline="0" fieldPosition="0">
        <references count="7">
          <reference field="1" count="1" selected="0">
            <x v="0"/>
          </reference>
          <reference field="2" count="1" selected="0">
            <x v="291"/>
          </reference>
          <reference field="3" count="1" selected="0">
            <x v="1"/>
          </reference>
          <reference field="4" count="1" selected="0">
            <x v="75"/>
          </reference>
          <reference field="5" count="1" selected="0">
            <x v="450"/>
          </reference>
          <reference field="6" count="1">
            <x v="119"/>
          </reference>
          <reference field="11" count="1" selected="0">
            <x v="10"/>
          </reference>
        </references>
      </pivotArea>
    </format>
    <format dxfId="21438">
      <pivotArea dataOnly="0" labelOnly="1" outline="0" fieldPosition="0">
        <references count="7">
          <reference field="1" count="1" selected="0">
            <x v="0"/>
          </reference>
          <reference field="2" count="1" selected="0">
            <x v="291"/>
          </reference>
          <reference field="3" count="1" selected="0">
            <x v="0"/>
          </reference>
          <reference field="4" count="1" selected="0">
            <x v="75"/>
          </reference>
          <reference field="5" count="1" selected="0">
            <x v="679"/>
          </reference>
          <reference field="6" count="1">
            <x v="297"/>
          </reference>
          <reference field="11" count="1" selected="0">
            <x v="10"/>
          </reference>
        </references>
      </pivotArea>
    </format>
    <format dxfId="21437">
      <pivotArea dataOnly="0" labelOnly="1" outline="0" fieldPosition="0">
        <references count="7">
          <reference field="1" count="1" selected="0">
            <x v="1"/>
          </reference>
          <reference field="2" count="1" selected="0">
            <x v="292"/>
          </reference>
          <reference field="3" count="1" selected="0">
            <x v="1"/>
          </reference>
          <reference field="4" count="1" selected="0">
            <x v="76"/>
          </reference>
          <reference field="5" count="1" selected="0">
            <x v="35"/>
          </reference>
          <reference field="6" count="1">
            <x v="311"/>
          </reference>
          <reference field="11" count="1" selected="0">
            <x v="10"/>
          </reference>
        </references>
      </pivotArea>
    </format>
    <format dxfId="21436">
      <pivotArea dataOnly="0" labelOnly="1" outline="0" fieldPosition="0">
        <references count="7">
          <reference field="1" count="1" selected="0">
            <x v="1"/>
          </reference>
          <reference field="2" count="1" selected="0">
            <x v="292"/>
          </reference>
          <reference field="3" count="1" selected="0">
            <x v="0"/>
          </reference>
          <reference field="4" count="1" selected="0">
            <x v="76"/>
          </reference>
          <reference field="5" count="1" selected="0">
            <x v="264"/>
          </reference>
          <reference field="6" count="1">
            <x v="313"/>
          </reference>
          <reference field="11" count="1" selected="0">
            <x v="10"/>
          </reference>
        </references>
      </pivotArea>
    </format>
    <format dxfId="21435">
      <pivotArea dataOnly="0" labelOnly="1" outline="0" fieldPosition="0">
        <references count="7">
          <reference field="1" count="1" selected="0">
            <x v="1"/>
          </reference>
          <reference field="2" count="1" selected="0">
            <x v="292"/>
          </reference>
          <reference field="3" count="1" selected="0">
            <x v="1"/>
          </reference>
          <reference field="4" count="1" selected="0">
            <x v="1"/>
          </reference>
          <reference field="5" count="1" selected="0">
            <x v="499"/>
          </reference>
          <reference field="6" count="1">
            <x v="126"/>
          </reference>
          <reference field="11" count="1" selected="0">
            <x v="10"/>
          </reference>
        </references>
      </pivotArea>
    </format>
    <format dxfId="21434">
      <pivotArea dataOnly="0" labelOnly="1" outline="0" fieldPosition="0">
        <references count="7">
          <reference field="1" count="1" selected="0">
            <x v="1"/>
          </reference>
          <reference field="2" count="1" selected="0">
            <x v="292"/>
          </reference>
          <reference field="3" count="1" selected="0">
            <x v="0"/>
          </reference>
          <reference field="4" count="1" selected="0">
            <x v="1"/>
          </reference>
          <reference field="5" count="1" selected="0">
            <x v="742"/>
          </reference>
          <reference field="6" count="1">
            <x v="110"/>
          </reference>
          <reference field="11" count="1" selected="0">
            <x v="10"/>
          </reference>
        </references>
      </pivotArea>
    </format>
    <format dxfId="21433">
      <pivotArea dataOnly="0" labelOnly="1" outline="0" fieldPosition="0">
        <references count="7">
          <reference field="1" count="1" selected="0">
            <x v="2"/>
          </reference>
          <reference field="2" count="1" selected="0">
            <x v="293"/>
          </reference>
          <reference field="3" count="1" selected="0">
            <x v="1"/>
          </reference>
          <reference field="4" count="1" selected="0">
            <x v="4"/>
          </reference>
          <reference field="5" count="1" selected="0">
            <x v="81"/>
          </reference>
          <reference field="6" count="1">
            <x v="121"/>
          </reference>
          <reference field="11" count="1" selected="0">
            <x v="10"/>
          </reference>
        </references>
      </pivotArea>
    </format>
    <format dxfId="21432">
      <pivotArea dataOnly="0" labelOnly="1" outline="0" fieldPosition="0">
        <references count="7">
          <reference field="1" count="1" selected="0">
            <x v="2"/>
          </reference>
          <reference field="2" count="1" selected="0">
            <x v="293"/>
          </reference>
          <reference field="3" count="1" selected="0">
            <x v="0"/>
          </reference>
          <reference field="4" count="1" selected="0">
            <x v="4"/>
          </reference>
          <reference field="5" count="1" selected="0">
            <x v="308"/>
          </reference>
          <reference field="6" count="1">
            <x v="110"/>
          </reference>
          <reference field="11" count="1" selected="0">
            <x v="10"/>
          </reference>
        </references>
      </pivotArea>
    </format>
    <format dxfId="21431">
      <pivotArea dataOnly="0" labelOnly="1" outline="0" fieldPosition="0">
        <references count="7">
          <reference field="1" count="1" selected="0">
            <x v="2"/>
          </reference>
          <reference field="2" count="1" selected="0">
            <x v="293"/>
          </reference>
          <reference field="3" count="1" selected="0">
            <x v="1"/>
          </reference>
          <reference field="4" count="1" selected="0">
            <x v="11"/>
          </reference>
          <reference field="5" count="1" selected="0">
            <x v="547"/>
          </reference>
          <reference field="6" count="1">
            <x v="144"/>
          </reference>
          <reference field="11" count="1" selected="0">
            <x v="10"/>
          </reference>
        </references>
      </pivotArea>
    </format>
    <format dxfId="21430">
      <pivotArea dataOnly="0" labelOnly="1" outline="0" fieldPosition="0">
        <references count="7">
          <reference field="1" count="1" selected="0">
            <x v="2"/>
          </reference>
          <reference field="2" count="1" selected="0">
            <x v="293"/>
          </reference>
          <reference field="3" count="1" selected="0">
            <x v="0"/>
          </reference>
          <reference field="4" count="1" selected="0">
            <x v="11"/>
          </reference>
          <reference field="5" count="1" selected="0">
            <x v="776"/>
          </reference>
          <reference field="6" count="1">
            <x v="261"/>
          </reference>
          <reference field="11" count="1" selected="0">
            <x v="10"/>
          </reference>
        </references>
      </pivotArea>
    </format>
    <format dxfId="21429">
      <pivotArea dataOnly="0" labelOnly="1" outline="0" fieldPosition="0">
        <references count="7">
          <reference field="1" count="1" selected="0">
            <x v="3"/>
          </reference>
          <reference field="2" count="1" selected="0">
            <x v="294"/>
          </reference>
          <reference field="3" count="1" selected="0">
            <x v="1"/>
          </reference>
          <reference field="4" count="1" selected="0">
            <x v="18"/>
          </reference>
          <reference field="5" count="1" selected="0">
            <x v="122"/>
          </reference>
          <reference field="6" count="1">
            <x v="239"/>
          </reference>
          <reference field="11" count="1" selected="0">
            <x v="10"/>
          </reference>
        </references>
      </pivotArea>
    </format>
    <format dxfId="21428">
      <pivotArea dataOnly="0" labelOnly="1" outline="0" fieldPosition="0">
        <references count="7">
          <reference field="1" count="1" selected="0">
            <x v="3"/>
          </reference>
          <reference field="2" count="1" selected="0">
            <x v="294"/>
          </reference>
          <reference field="3" count="1" selected="0">
            <x v="0"/>
          </reference>
          <reference field="4" count="1" selected="0">
            <x v="18"/>
          </reference>
          <reference field="5" count="1" selected="0">
            <x v="340"/>
          </reference>
          <reference field="6" count="1">
            <x v="92"/>
          </reference>
          <reference field="11" count="1" selected="0">
            <x v="10"/>
          </reference>
        </references>
      </pivotArea>
    </format>
    <format dxfId="21427">
      <pivotArea dataOnly="0" labelOnly="1" outline="0" fieldPosition="0">
        <references count="7">
          <reference field="1" count="1" selected="0">
            <x v="3"/>
          </reference>
          <reference field="2" count="1" selected="0">
            <x v="294"/>
          </reference>
          <reference field="3" count="1" selected="0">
            <x v="1"/>
          </reference>
          <reference field="4" count="1" selected="0">
            <x v="25"/>
          </reference>
          <reference field="5" count="1" selected="0">
            <x v="581"/>
          </reference>
          <reference field="6" count="1">
            <x v="170"/>
          </reference>
          <reference field="11" count="1" selected="0">
            <x v="10"/>
          </reference>
        </references>
      </pivotArea>
    </format>
    <format dxfId="21426">
      <pivotArea dataOnly="0" labelOnly="1" outline="0" fieldPosition="0">
        <references count="7">
          <reference field="1" count="1" selected="0">
            <x v="3"/>
          </reference>
          <reference field="2" count="1" selected="0">
            <x v="294"/>
          </reference>
          <reference field="3" count="1" selected="0">
            <x v="0"/>
          </reference>
          <reference field="4" count="1" selected="0">
            <x v="25"/>
          </reference>
          <reference field="5" count="1" selected="0">
            <x v="810"/>
          </reference>
          <reference field="6" count="1">
            <x v="72"/>
          </reference>
          <reference field="11" count="1" selected="0">
            <x v="10"/>
          </reference>
        </references>
      </pivotArea>
    </format>
    <format dxfId="21425">
      <pivotArea dataOnly="0" labelOnly="1" outline="0" fieldPosition="0">
        <references count="7">
          <reference field="1" count="1" selected="0">
            <x v="4"/>
          </reference>
          <reference field="2" count="1" selected="0">
            <x v="295"/>
          </reference>
          <reference field="3" count="1" selected="0">
            <x v="1"/>
          </reference>
          <reference field="4" count="1" selected="0">
            <x v="32"/>
          </reference>
          <reference field="5" count="1" selected="0">
            <x v="153"/>
          </reference>
          <reference field="6" count="1">
            <x v="170"/>
          </reference>
          <reference field="11" count="1" selected="0">
            <x v="10"/>
          </reference>
        </references>
      </pivotArea>
    </format>
    <format dxfId="21424">
      <pivotArea dataOnly="0" labelOnly="1" outline="0" fieldPosition="0">
        <references count="7">
          <reference field="1" count="1" selected="0">
            <x v="4"/>
          </reference>
          <reference field="2" count="1" selected="0">
            <x v="295"/>
          </reference>
          <reference field="3" count="1" selected="0">
            <x v="0"/>
          </reference>
          <reference field="4" count="1" selected="0">
            <x v="32"/>
          </reference>
          <reference field="5" count="1" selected="0">
            <x v="375"/>
          </reference>
          <reference field="6" count="1">
            <x v="71"/>
          </reference>
          <reference field="11" count="1" selected="0">
            <x v="10"/>
          </reference>
        </references>
      </pivotArea>
    </format>
    <format dxfId="21423">
      <pivotArea dataOnly="0" labelOnly="1" outline="0" fieldPosition="0">
        <references count="7">
          <reference field="1" count="1" selected="0">
            <x v="4"/>
          </reference>
          <reference field="2" count="1" selected="0">
            <x v="295"/>
          </reference>
          <reference field="3" count="1" selected="0">
            <x v="1"/>
          </reference>
          <reference field="4" count="1" selected="0">
            <x v="39"/>
          </reference>
          <reference field="5" count="1" selected="0">
            <x v="609"/>
          </reference>
          <reference field="6" count="1">
            <x v="195"/>
          </reference>
          <reference field="11" count="1" selected="0">
            <x v="10"/>
          </reference>
        </references>
      </pivotArea>
    </format>
    <format dxfId="21422">
      <pivotArea dataOnly="0" labelOnly="1" outline="0" fieldPosition="0">
        <references count="7">
          <reference field="1" count="1" selected="0">
            <x v="4"/>
          </reference>
          <reference field="2" count="1" selected="0">
            <x v="295"/>
          </reference>
          <reference field="3" count="1" selected="0">
            <x v="0"/>
          </reference>
          <reference field="4" count="1" selected="0">
            <x v="39"/>
          </reference>
          <reference field="5" count="1" selected="0">
            <x v="839"/>
          </reference>
          <reference field="6" count="1">
            <x v="50"/>
          </reference>
          <reference field="11" count="1" selected="0">
            <x v="10"/>
          </reference>
        </references>
      </pivotArea>
    </format>
    <format dxfId="21421">
      <pivotArea dataOnly="0" labelOnly="1" outline="0" fieldPosition="0">
        <references count="7">
          <reference field="1" count="1" selected="0">
            <x v="5"/>
          </reference>
          <reference field="2" count="1" selected="0">
            <x v="296"/>
          </reference>
          <reference field="3" count="1" selected="0">
            <x v="1"/>
          </reference>
          <reference field="4" count="1" selected="0">
            <x v="46"/>
          </reference>
          <reference field="5" count="1" selected="0">
            <x v="180"/>
          </reference>
          <reference field="6" count="1">
            <x v="193"/>
          </reference>
          <reference field="11" count="1" selected="0">
            <x v="10"/>
          </reference>
        </references>
      </pivotArea>
    </format>
    <format dxfId="21420">
      <pivotArea dataOnly="0" labelOnly="1" outline="0" fieldPosition="0">
        <references count="7">
          <reference field="1" count="1" selected="0">
            <x v="5"/>
          </reference>
          <reference field="2" count="1" selected="0">
            <x v="296"/>
          </reference>
          <reference field="3" count="1" selected="0">
            <x v="0"/>
          </reference>
          <reference field="4" count="1" selected="0">
            <x v="46"/>
          </reference>
          <reference field="5" count="1" selected="0">
            <x v="403"/>
          </reference>
          <reference field="6" count="1">
            <x v="49"/>
          </reference>
          <reference field="11" count="1" selected="0">
            <x v="10"/>
          </reference>
        </references>
      </pivotArea>
    </format>
    <format dxfId="21419">
      <pivotArea dataOnly="0" labelOnly="1" outline="0" fieldPosition="0">
        <references count="7">
          <reference field="1" count="1" selected="0">
            <x v="5"/>
          </reference>
          <reference field="2" count="1" selected="0">
            <x v="296"/>
          </reference>
          <reference field="3" count="1" selected="0">
            <x v="1"/>
          </reference>
          <reference field="4" count="1" selected="0">
            <x v="52"/>
          </reference>
          <reference field="5" count="1" selected="0">
            <x v="638"/>
          </reference>
          <reference field="6" count="1">
            <x v="243"/>
          </reference>
          <reference field="11" count="1" selected="0">
            <x v="10"/>
          </reference>
        </references>
      </pivotArea>
    </format>
    <format dxfId="21418">
      <pivotArea dataOnly="0" labelOnly="1" outline="0" fieldPosition="0">
        <references count="7">
          <reference field="1" count="1" selected="0">
            <x v="5"/>
          </reference>
          <reference field="2" count="1" selected="0">
            <x v="296"/>
          </reference>
          <reference field="3" count="1" selected="0">
            <x v="0"/>
          </reference>
          <reference field="4" count="1" selected="0">
            <x v="52"/>
          </reference>
          <reference field="5" count="1" selected="0">
            <x v="865"/>
          </reference>
          <reference field="6" count="1">
            <x v="33"/>
          </reference>
          <reference field="11" count="1" selected="0">
            <x v="10"/>
          </reference>
        </references>
      </pivotArea>
    </format>
    <format dxfId="21417">
      <pivotArea dataOnly="0" labelOnly="1" outline="0" fieldPosition="0">
        <references count="7">
          <reference field="1" count="1" selected="0">
            <x v="6"/>
          </reference>
          <reference field="2" count="1" selected="0">
            <x v="297"/>
          </reference>
          <reference field="3" count="1" selected="0">
            <x v="1"/>
          </reference>
          <reference field="4" count="1" selected="0">
            <x v="57"/>
          </reference>
          <reference field="5" count="1" selected="0">
            <x v="166"/>
          </reference>
          <reference field="6" count="1">
            <x v="211"/>
          </reference>
          <reference field="11" count="1" selected="0">
            <x v="10"/>
          </reference>
        </references>
      </pivotArea>
    </format>
    <format dxfId="21416">
      <pivotArea dataOnly="0" labelOnly="1" outline="0" fieldPosition="0">
        <references count="7">
          <reference field="1" count="1" selected="0">
            <x v="6"/>
          </reference>
          <reference field="2" count="1" selected="0">
            <x v="297"/>
          </reference>
          <reference field="3" count="1" selected="0">
            <x v="0"/>
          </reference>
          <reference field="4" count="1" selected="0">
            <x v="57"/>
          </reference>
          <reference field="5" count="1" selected="0">
            <x v="395"/>
          </reference>
          <reference field="6" count="1">
            <x v="31"/>
          </reference>
          <reference field="11" count="1" selected="0">
            <x v="10"/>
          </reference>
        </references>
      </pivotArea>
    </format>
    <format dxfId="21415">
      <pivotArea dataOnly="0" labelOnly="1" outline="0" fieldPosition="0">
        <references count="7">
          <reference field="1" count="1" selected="0">
            <x v="6"/>
          </reference>
          <reference field="2" count="1" selected="0">
            <x v="297"/>
          </reference>
          <reference field="3" count="1" selected="0">
            <x v="1"/>
          </reference>
          <reference field="4" count="1" selected="0">
            <x v="62"/>
          </reference>
          <reference field="5" count="1" selected="0">
            <x v="624"/>
          </reference>
          <reference field="6" count="1">
            <x v="264"/>
          </reference>
          <reference field="11" count="1" selected="0">
            <x v="10"/>
          </reference>
        </references>
      </pivotArea>
    </format>
    <format dxfId="21414">
      <pivotArea dataOnly="0" labelOnly="1" outline="0" fieldPosition="0">
        <references count="7">
          <reference field="1" count="1" selected="0">
            <x v="6"/>
          </reference>
          <reference field="2" count="1" selected="0">
            <x v="297"/>
          </reference>
          <reference field="3" count="1" selected="0">
            <x v="0"/>
          </reference>
          <reference field="4" count="1" selected="0">
            <x v="62"/>
          </reference>
          <reference field="5" count="1" selected="0">
            <x v="858"/>
          </reference>
          <reference field="6" count="1">
            <x v="23"/>
          </reference>
          <reference field="11" count="1" selected="0">
            <x v="10"/>
          </reference>
        </references>
      </pivotArea>
    </format>
    <format dxfId="21413">
      <pivotArea dataOnly="0" labelOnly="1" outline="0" fieldPosition="0">
        <references count="7">
          <reference field="1" count="1" selected="0">
            <x v="0"/>
          </reference>
          <reference field="2" count="1" selected="0">
            <x v="298"/>
          </reference>
          <reference field="3" count="1" selected="0">
            <x v="1"/>
          </reference>
          <reference field="4" count="1" selected="0">
            <x v="65"/>
          </reference>
          <reference field="5" count="1" selected="0">
            <x v="194"/>
          </reference>
          <reference field="6" count="1">
            <x v="259"/>
          </reference>
          <reference field="11" count="1" selected="0">
            <x v="10"/>
          </reference>
        </references>
      </pivotArea>
    </format>
    <format dxfId="21412">
      <pivotArea dataOnly="0" labelOnly="1" outline="0" fieldPosition="0">
        <references count="7">
          <reference field="1" count="1" selected="0">
            <x v="0"/>
          </reference>
          <reference field="2" count="1" selected="0">
            <x v="298"/>
          </reference>
          <reference field="3" count="1" selected="0">
            <x v="0"/>
          </reference>
          <reference field="4" count="1" selected="0">
            <x v="65"/>
          </reference>
          <reference field="5" count="1" selected="0">
            <x v="424"/>
          </reference>
          <reference field="6" count="1">
            <x v="20"/>
          </reference>
          <reference field="11" count="1" selected="0">
            <x v="10"/>
          </reference>
        </references>
      </pivotArea>
    </format>
    <format dxfId="21411">
      <pivotArea dataOnly="0" labelOnly="1" outline="0" fieldPosition="0">
        <references count="7">
          <reference field="1" count="1" selected="0">
            <x v="0"/>
          </reference>
          <reference field="2" count="1" selected="0">
            <x v="298"/>
          </reference>
          <reference field="3" count="1" selected="0">
            <x v="1"/>
          </reference>
          <reference field="4" count="1" selected="0">
            <x v="68"/>
          </reference>
          <reference field="5" count="1" selected="0">
            <x v="653"/>
          </reference>
          <reference field="6" count="1">
            <x v="227"/>
          </reference>
          <reference field="11" count="1" selected="0">
            <x v="10"/>
          </reference>
        </references>
      </pivotArea>
    </format>
    <format dxfId="21410">
      <pivotArea dataOnly="0" labelOnly="1" outline="0" fieldPosition="0">
        <references count="7">
          <reference field="1" count="1" selected="0">
            <x v="0"/>
          </reference>
          <reference field="2" count="1" selected="0">
            <x v="298"/>
          </reference>
          <reference field="3" count="1" selected="0">
            <x v="0"/>
          </reference>
          <reference field="4" count="1" selected="0">
            <x v="68"/>
          </reference>
          <reference field="5" count="1" selected="0">
            <x v="880"/>
          </reference>
          <reference field="6" count="1">
            <x v="17"/>
          </reference>
          <reference field="11" count="1" selected="0">
            <x v="10"/>
          </reference>
        </references>
      </pivotArea>
    </format>
    <format dxfId="21409">
      <pivotArea dataOnly="0" labelOnly="1" outline="0" fieldPosition="0">
        <references count="7">
          <reference field="1" count="1" selected="0">
            <x v="1"/>
          </reference>
          <reference field="2" count="1" selected="0">
            <x v="299"/>
          </reference>
          <reference field="3" count="1" selected="0">
            <x v="1"/>
          </reference>
          <reference field="4" count="1" selected="0">
            <x v="69"/>
          </reference>
          <reference field="5" count="1" selected="0">
            <x v="214"/>
          </reference>
          <reference field="6" count="1">
            <x v="225"/>
          </reference>
          <reference field="11" count="1" selected="0">
            <x v="10"/>
          </reference>
        </references>
      </pivotArea>
    </format>
    <format dxfId="21408">
      <pivotArea dataOnly="0" labelOnly="1" outline="0" fieldPosition="0">
        <references count="7">
          <reference field="1" count="1" selected="0">
            <x v="1"/>
          </reference>
          <reference field="2" count="1" selected="0">
            <x v="299"/>
          </reference>
          <reference field="3" count="1" selected="0">
            <x v="0"/>
          </reference>
          <reference field="4" count="1" selected="0">
            <x v="69"/>
          </reference>
          <reference field="5" count="1" selected="0">
            <x v="446"/>
          </reference>
          <reference field="6" count="1">
            <x v="13"/>
          </reference>
          <reference field="11" count="1" selected="0">
            <x v="10"/>
          </reference>
        </references>
      </pivotArea>
    </format>
    <format dxfId="21407">
      <pivotArea dataOnly="0" labelOnly="1" outline="0" fieldPosition="0">
        <references count="7">
          <reference field="1" count="1" selected="0">
            <x v="1"/>
          </reference>
          <reference field="2" count="1" selected="0">
            <x v="299"/>
          </reference>
          <reference field="3" count="1" selected="0">
            <x v="1"/>
          </reference>
          <reference field="4" count="1" selected="0">
            <x v="82"/>
          </reference>
          <reference field="5" count="1" selected="0">
            <x v="677"/>
          </reference>
          <reference field="6" count="1">
            <x v="285"/>
          </reference>
          <reference field="11" count="1" selected="0">
            <x v="10"/>
          </reference>
        </references>
      </pivotArea>
    </format>
    <format dxfId="21406">
      <pivotArea dataOnly="0" labelOnly="1" outline="0" fieldPosition="0">
        <references count="7">
          <reference field="1" count="1" selected="0">
            <x v="2"/>
          </reference>
          <reference field="2" count="1" selected="0">
            <x v="300"/>
          </reference>
          <reference field="3" count="1" selected="0">
            <x v="0"/>
          </reference>
          <reference field="4" count="1" selected="0">
            <x v="82"/>
          </reference>
          <reference field="5" count="1" selected="0">
            <x v="11"/>
          </reference>
          <reference field="6" count="1">
            <x v="18"/>
          </reference>
          <reference field="11" count="1" selected="0">
            <x v="10"/>
          </reference>
        </references>
      </pivotArea>
    </format>
    <format dxfId="21405">
      <pivotArea dataOnly="0" labelOnly="1" outline="0" fieldPosition="0">
        <references count="7">
          <reference field="1" count="1" selected="0">
            <x v="2"/>
          </reference>
          <reference field="2" count="1" selected="0">
            <x v="300"/>
          </reference>
          <reference field="3" count="1" selected="0">
            <x v="1"/>
          </reference>
          <reference field="4" count="1" selected="0">
            <x v="69"/>
          </reference>
          <reference field="5" count="1" selected="0">
            <x v="236"/>
          </reference>
          <reference field="6" count="1">
            <x v="283"/>
          </reference>
          <reference field="11" count="1" selected="0">
            <x v="10"/>
          </reference>
        </references>
      </pivotArea>
    </format>
    <format dxfId="21404">
      <pivotArea dataOnly="0" labelOnly="1" outline="0" fieldPosition="0">
        <references count="7">
          <reference field="1" count="1" selected="0">
            <x v="2"/>
          </reference>
          <reference field="2" count="1" selected="0">
            <x v="300"/>
          </reference>
          <reference field="3" count="1" selected="0">
            <x v="0"/>
          </reference>
          <reference field="4" count="1" selected="0">
            <x v="69"/>
          </reference>
          <reference field="5" count="1" selected="0">
            <x v="468"/>
          </reference>
          <reference field="6" count="1">
            <x v="13"/>
          </reference>
          <reference field="11" count="1" selected="0">
            <x v="10"/>
          </reference>
        </references>
      </pivotArea>
    </format>
    <format dxfId="21403">
      <pivotArea dataOnly="0" labelOnly="1" outline="0" fieldPosition="0">
        <references count="7">
          <reference field="1" count="1" selected="0">
            <x v="2"/>
          </reference>
          <reference field="2" count="1" selected="0">
            <x v="300"/>
          </reference>
          <reference field="3" count="1" selected="0">
            <x v="1"/>
          </reference>
          <reference field="4" count="1" selected="0">
            <x v="66"/>
          </reference>
          <reference field="5" count="1" selected="0">
            <x v="698"/>
          </reference>
          <reference field="6" count="1">
            <x v="272"/>
          </reference>
          <reference field="11" count="1" selected="0">
            <x v="10"/>
          </reference>
        </references>
      </pivotArea>
    </format>
    <format dxfId="21402">
      <pivotArea dataOnly="0" labelOnly="1" outline="0" fieldPosition="0">
        <references count="7">
          <reference field="1" count="1" selected="0">
            <x v="3"/>
          </reference>
          <reference field="2" count="1" selected="0">
            <x v="301"/>
          </reference>
          <reference field="3" count="1" selected="0">
            <x v="0"/>
          </reference>
          <reference field="4" count="1" selected="0">
            <x v="66"/>
          </reference>
          <reference field="5" count="1" selected="0">
            <x v="32"/>
          </reference>
          <reference field="6" count="1">
            <x v="24"/>
          </reference>
          <reference field="11" count="1" selected="0">
            <x v="10"/>
          </reference>
        </references>
      </pivotArea>
    </format>
    <format dxfId="21401">
      <pivotArea dataOnly="0" labelOnly="1" outline="0" fieldPosition="0">
        <references count="7">
          <reference field="1" count="1" selected="0">
            <x v="3"/>
          </reference>
          <reference field="2" count="1" selected="0">
            <x v="301"/>
          </reference>
          <reference field="3" count="1" selected="0">
            <x v="1"/>
          </reference>
          <reference field="4" count="1" selected="0">
            <x v="63"/>
          </reference>
          <reference field="5" count="1" selected="0">
            <x v="263"/>
          </reference>
          <reference field="6" count="1">
            <x v="224"/>
          </reference>
          <reference field="11" count="1" selected="0">
            <x v="10"/>
          </reference>
        </references>
      </pivotArea>
    </format>
    <format dxfId="21400">
      <pivotArea dataOnly="0" labelOnly="1" outline="0" fieldPosition="0">
        <references count="7">
          <reference field="1" count="1" selected="0">
            <x v="3"/>
          </reference>
          <reference field="2" count="1" selected="0">
            <x v="301"/>
          </reference>
          <reference field="3" count="1" selected="0">
            <x v="0"/>
          </reference>
          <reference field="4" count="1" selected="0">
            <x v="63"/>
          </reference>
          <reference field="5" count="1" selected="0">
            <x v="494"/>
          </reference>
          <reference field="6" count="1">
            <x v="20"/>
          </reference>
          <reference field="11" count="1" selected="0">
            <x v="10"/>
          </reference>
        </references>
      </pivotArea>
    </format>
    <format dxfId="21399">
      <pivotArea dataOnly="0" labelOnly="1" outline="0" fieldPosition="0">
        <references count="7">
          <reference field="1" count="1" selected="0">
            <x v="3"/>
          </reference>
          <reference field="2" count="1" selected="0">
            <x v="301"/>
          </reference>
          <reference field="3" count="1" selected="0">
            <x v="1"/>
          </reference>
          <reference field="4" count="1" selected="0">
            <x v="58"/>
          </reference>
          <reference field="5" count="1" selected="0">
            <x v="728"/>
          </reference>
          <reference field="6" count="1">
            <x v="243"/>
          </reference>
          <reference field="11" count="1" selected="0">
            <x v="10"/>
          </reference>
        </references>
      </pivotArea>
    </format>
    <format dxfId="21398">
      <pivotArea dataOnly="0" labelOnly="1" outline="0" fieldPosition="0">
        <references count="7">
          <reference field="1" count="1" selected="0">
            <x v="4"/>
          </reference>
          <reference field="2" count="1" selected="0">
            <x v="302"/>
          </reference>
          <reference field="3" count="1" selected="0">
            <x v="0"/>
          </reference>
          <reference field="4" count="1" selected="0">
            <x v="58"/>
          </reference>
          <reference field="5" count="1" selected="0">
            <x v="60"/>
          </reference>
          <reference field="6" count="1">
            <x v="38"/>
          </reference>
          <reference field="11" count="1" selected="0">
            <x v="10"/>
          </reference>
        </references>
      </pivotArea>
    </format>
    <format dxfId="21397">
      <pivotArea dataOnly="0" labelOnly="1" outline="0" fieldPosition="0">
        <references count="7">
          <reference field="1" count="1" selected="0">
            <x v="4"/>
          </reference>
          <reference field="2" count="1" selected="0">
            <x v="302"/>
          </reference>
          <reference field="3" count="1" selected="0">
            <x v="1"/>
          </reference>
          <reference field="4" count="1" selected="0">
            <x v="52"/>
          </reference>
          <reference field="5" count="1" selected="0">
            <x v="289"/>
          </reference>
          <reference field="6" count="1">
            <x v="280"/>
          </reference>
          <reference field="11" count="1" selected="0">
            <x v="10"/>
          </reference>
        </references>
      </pivotArea>
    </format>
    <format dxfId="21396">
      <pivotArea dataOnly="0" labelOnly="1" outline="0" fieldPosition="0">
        <references count="7">
          <reference field="1" count="1" selected="0">
            <x v="4"/>
          </reference>
          <reference field="2" count="1" selected="0">
            <x v="302"/>
          </reference>
          <reference field="3" count="1" selected="0">
            <x v="0"/>
          </reference>
          <reference field="4" count="1" selected="0">
            <x v="52"/>
          </reference>
          <reference field="5" count="1" selected="0">
            <x v="522"/>
          </reference>
          <reference field="6" count="1">
            <x v="33"/>
          </reference>
          <reference field="11" count="1" selected="0">
            <x v="10"/>
          </reference>
        </references>
      </pivotArea>
    </format>
    <format dxfId="21395">
      <pivotArea dataOnly="0" labelOnly="1" outline="0" fieldPosition="0">
        <references count="7">
          <reference field="1" count="1" selected="0">
            <x v="4"/>
          </reference>
          <reference field="2" count="1" selected="0">
            <x v="302"/>
          </reference>
          <reference field="3" count="1" selected="0">
            <x v="1"/>
          </reference>
          <reference field="4" count="1" selected="0">
            <x v="46"/>
          </reference>
          <reference field="5" count="1" selected="0">
            <x v="758"/>
          </reference>
          <reference field="6" count="1">
            <x v="192"/>
          </reference>
          <reference field="11" count="1" selected="0">
            <x v="10"/>
          </reference>
        </references>
      </pivotArea>
    </format>
    <format dxfId="21394">
      <pivotArea dataOnly="0" labelOnly="1" outline="0" fieldPosition="0">
        <references count="7">
          <reference field="1" count="1" selected="0">
            <x v="5"/>
          </reference>
          <reference field="2" count="1" selected="0">
            <x v="303"/>
          </reference>
          <reference field="3" count="1" selected="0">
            <x v="0"/>
          </reference>
          <reference field="4" count="1" selected="0">
            <x v="46"/>
          </reference>
          <reference field="5" count="1" selected="0">
            <x v="83"/>
          </reference>
          <reference field="6" count="1">
            <x v="59"/>
          </reference>
          <reference field="11" count="1" selected="0">
            <x v="10"/>
          </reference>
        </references>
      </pivotArea>
    </format>
    <format dxfId="21393">
      <pivotArea dataOnly="0" labelOnly="1" outline="0" fieldPosition="0">
        <references count="7">
          <reference field="1" count="1" selected="0">
            <x v="5"/>
          </reference>
          <reference field="2" count="1" selected="0">
            <x v="303"/>
          </reference>
          <reference field="3" count="1" selected="0">
            <x v="1"/>
          </reference>
          <reference field="4" count="1" selected="0">
            <x v="39"/>
          </reference>
          <reference field="5" count="1" selected="0">
            <x v="321"/>
          </reference>
          <reference field="6" count="1">
            <x v="194"/>
          </reference>
          <reference field="11" count="1" selected="0">
            <x v="10"/>
          </reference>
        </references>
      </pivotArea>
    </format>
    <format dxfId="21392">
      <pivotArea dataOnly="0" labelOnly="1" outline="0" fieldPosition="0">
        <references count="7">
          <reference field="1" count="1" selected="0">
            <x v="5"/>
          </reference>
          <reference field="2" count="1" selected="0">
            <x v="303"/>
          </reference>
          <reference field="3" count="1" selected="0">
            <x v="0"/>
          </reference>
          <reference field="4" count="1" selected="0">
            <x v="39"/>
          </reference>
          <reference field="5" count="1" selected="0">
            <x v="554"/>
          </reference>
          <reference field="6" count="1">
            <x v="55"/>
          </reference>
          <reference field="11" count="1" selected="0">
            <x v="10"/>
          </reference>
        </references>
      </pivotArea>
    </format>
    <format dxfId="21391">
      <pivotArea dataOnly="0" labelOnly="1" outline="0" fieldPosition="0">
        <references count="7">
          <reference field="1" count="1" selected="0">
            <x v="5"/>
          </reference>
          <reference field="2" count="1" selected="0">
            <x v="303"/>
          </reference>
          <reference field="3" count="1" selected="0">
            <x v="1"/>
          </reference>
          <reference field="4" count="1" selected="0">
            <x v="32"/>
          </reference>
          <reference field="5" count="1" selected="0">
            <x v="794"/>
          </reference>
          <reference field="6" count="1">
            <x v="164"/>
          </reference>
          <reference field="11" count="1" selected="0">
            <x v="10"/>
          </reference>
        </references>
      </pivotArea>
    </format>
    <format dxfId="21390">
      <pivotArea dataOnly="0" labelOnly="1" outline="0" fieldPosition="0">
        <references count="7">
          <reference field="1" count="1" selected="0">
            <x v="6"/>
          </reference>
          <reference field="2" count="1" selected="0">
            <x v="304"/>
          </reference>
          <reference field="3" count="1" selected="0">
            <x v="0"/>
          </reference>
          <reference field="4" count="1" selected="0">
            <x v="32"/>
          </reference>
          <reference field="5" count="1" selected="0">
            <x v="121"/>
          </reference>
          <reference field="6" count="1">
            <x v="81"/>
          </reference>
          <reference field="11" count="1" selected="0">
            <x v="11"/>
          </reference>
        </references>
      </pivotArea>
    </format>
    <format dxfId="21389">
      <pivotArea dataOnly="0" labelOnly="1" outline="0" fieldPosition="0">
        <references count="7">
          <reference field="1" count="1" selected="0">
            <x v="6"/>
          </reference>
          <reference field="2" count="1" selected="0">
            <x v="304"/>
          </reference>
          <reference field="3" count="1" selected="0">
            <x v="1"/>
          </reference>
          <reference field="4" count="1" selected="0">
            <x v="26"/>
          </reference>
          <reference field="5" count="1" selected="0">
            <x v="363"/>
          </reference>
          <reference field="6" count="1">
            <x v="174"/>
          </reference>
          <reference field="11" count="1" selected="0">
            <x v="11"/>
          </reference>
        </references>
      </pivotArea>
    </format>
    <format dxfId="21388">
      <pivotArea dataOnly="0" labelOnly="1" outline="0" fieldPosition="0">
        <references count="7">
          <reference field="1" count="1" selected="0">
            <x v="6"/>
          </reference>
          <reference field="2" count="1" selected="0">
            <x v="304"/>
          </reference>
          <reference field="3" count="1" selected="0">
            <x v="0"/>
          </reference>
          <reference field="4" count="1" selected="0">
            <x v="26"/>
          </reference>
          <reference field="5" count="1" selected="0">
            <x v="594"/>
          </reference>
          <reference field="6" count="1">
            <x v="77"/>
          </reference>
          <reference field="11" count="1" selected="0">
            <x v="11"/>
          </reference>
        </references>
      </pivotArea>
    </format>
    <format dxfId="21387">
      <pivotArea dataOnly="0" labelOnly="1" outline="0" fieldPosition="0">
        <references count="7">
          <reference field="1" count="1" selected="0">
            <x v="6"/>
          </reference>
          <reference field="2" count="1" selected="0">
            <x v="304"/>
          </reference>
          <reference field="3" count="1" selected="0">
            <x v="1"/>
          </reference>
          <reference field="4" count="1" selected="0">
            <x v="21"/>
          </reference>
          <reference field="5" count="1" selected="0">
            <x v="844"/>
          </reference>
          <reference field="6" count="1">
            <x v="144"/>
          </reference>
          <reference field="11" count="1" selected="0">
            <x v="11"/>
          </reference>
        </references>
      </pivotArea>
    </format>
    <format dxfId="21386">
      <pivotArea dataOnly="0" labelOnly="1" outline="0" fieldPosition="0">
        <references count="7">
          <reference field="1" count="1" selected="0">
            <x v="0"/>
          </reference>
          <reference field="2" count="1" selected="0">
            <x v="305"/>
          </reference>
          <reference field="3" count="1" selected="0">
            <x v="0"/>
          </reference>
          <reference field="4" count="1" selected="0">
            <x v="21"/>
          </reference>
          <reference field="5" count="1" selected="0">
            <x v="162"/>
          </reference>
          <reference field="6" count="1">
            <x v="94"/>
          </reference>
          <reference field="11" count="1" selected="0">
            <x v="11"/>
          </reference>
        </references>
      </pivotArea>
    </format>
    <format dxfId="21385">
      <pivotArea dataOnly="0" labelOnly="1" outline="0" fieldPosition="0">
        <references count="7">
          <reference field="1" count="1" selected="0">
            <x v="0"/>
          </reference>
          <reference field="2" count="1" selected="0">
            <x v="305"/>
          </reference>
          <reference field="3" count="1" selected="0">
            <x v="1"/>
          </reference>
          <reference field="4" count="1" selected="0">
            <x v="17"/>
          </reference>
          <reference field="5" count="1" selected="0">
            <x v="416"/>
          </reference>
          <reference field="6" count="1">
            <x v="161"/>
          </reference>
          <reference field="11" count="1" selected="0">
            <x v="11"/>
          </reference>
        </references>
      </pivotArea>
    </format>
    <format dxfId="21384">
      <pivotArea dataOnly="0" labelOnly="1" outline="0" fieldPosition="0">
        <references count="7">
          <reference field="1" count="1" selected="0">
            <x v="0"/>
          </reference>
          <reference field="2" count="1" selected="0">
            <x v="305"/>
          </reference>
          <reference field="3" count="1" selected="0">
            <x v="0"/>
          </reference>
          <reference field="4" count="1" selected="0">
            <x v="17"/>
          </reference>
          <reference field="5" count="1" selected="0">
            <x v="643"/>
          </reference>
          <reference field="6" count="1">
            <x v="237"/>
          </reference>
          <reference field="11" count="1" selected="0">
            <x v="11"/>
          </reference>
        </references>
      </pivotArea>
    </format>
    <format dxfId="21383">
      <pivotArea dataOnly="0" labelOnly="1" outline="0" fieldPosition="0">
        <references count="7">
          <reference field="1" count="1" selected="0">
            <x v="1"/>
          </reference>
          <reference field="2" count="1" selected="0">
            <x v="306"/>
          </reference>
          <reference field="3" count="1" selected="0">
            <x v="1"/>
          </reference>
          <reference field="4" count="1" selected="0">
            <x v="17"/>
          </reference>
          <reference field="5" count="1" selected="0">
            <x v="1"/>
          </reference>
          <reference field="6" count="1">
            <x v="141"/>
          </reference>
          <reference field="11" count="1" selected="0">
            <x v="11"/>
          </reference>
        </references>
      </pivotArea>
    </format>
    <format dxfId="21382">
      <pivotArea dataOnly="0" labelOnly="1" outline="0" fieldPosition="0">
        <references count="7">
          <reference field="1" count="1" selected="0">
            <x v="1"/>
          </reference>
          <reference field="2" count="1" selected="0">
            <x v="306"/>
          </reference>
          <reference field="3" count="1" selected="0">
            <x v="0"/>
          </reference>
          <reference field="4" count="1" selected="0">
            <x v="17"/>
          </reference>
          <reference field="5" count="1" selected="0">
            <x v="213"/>
          </reference>
          <reference field="6" count="1">
            <x v="97"/>
          </reference>
          <reference field="11" count="1" selected="0">
            <x v="11"/>
          </reference>
        </references>
      </pivotArea>
    </format>
    <format dxfId="21381">
      <pivotArea dataOnly="0" labelOnly="1" outline="0" fieldPosition="0">
        <references count="7">
          <reference field="1" count="1" selected="0">
            <x v="1"/>
          </reference>
          <reference field="2" count="1" selected="0">
            <x v="306"/>
          </reference>
          <reference field="3" count="1" selected="0">
            <x v="1"/>
          </reference>
          <reference field="4" count="1" selected="0">
            <x v="18"/>
          </reference>
          <reference field="5" count="1" selected="0">
            <x v="464"/>
          </reference>
          <reference field="6" count="1">
            <x v="163"/>
          </reference>
          <reference field="11" count="1" selected="0">
            <x v="11"/>
          </reference>
        </references>
      </pivotArea>
    </format>
    <format dxfId="21380">
      <pivotArea dataOnly="0" labelOnly="1" outline="0" fieldPosition="0">
        <references count="7">
          <reference field="1" count="1" selected="0">
            <x v="1"/>
          </reference>
          <reference field="2" count="1" selected="0">
            <x v="306"/>
          </reference>
          <reference field="3" count="1" selected="0">
            <x v="0"/>
          </reference>
          <reference field="4" count="1" selected="0">
            <x v="18"/>
          </reference>
          <reference field="5" count="1" selected="0">
            <x v="693"/>
          </reference>
          <reference field="6" count="1">
            <x v="83"/>
          </reference>
          <reference field="11" count="1" selected="0">
            <x v="11"/>
          </reference>
        </references>
      </pivotArea>
    </format>
    <format dxfId="21379">
      <pivotArea dataOnly="0" labelOnly="1" outline="0" fieldPosition="0">
        <references count="7">
          <reference field="1" count="1" selected="0">
            <x v="2"/>
          </reference>
          <reference field="2" count="1" selected="0">
            <x v="307"/>
          </reference>
          <reference field="3" count="1" selected="0">
            <x v="1"/>
          </reference>
          <reference field="4" count="1" selected="0">
            <x v="22"/>
          </reference>
          <reference field="5" count="1" selected="0">
            <x v="46"/>
          </reference>
          <reference field="6" count="1">
            <x v="151"/>
          </reference>
          <reference field="11" count="1" selected="0">
            <x v="11"/>
          </reference>
        </references>
      </pivotArea>
    </format>
    <format dxfId="21378">
      <pivotArea dataOnly="0" labelOnly="1" outline="0" fieldPosition="0">
        <references count="7">
          <reference field="1" count="1" selected="0">
            <x v="2"/>
          </reference>
          <reference field="2" count="1" selected="0">
            <x v="307"/>
          </reference>
          <reference field="3" count="1" selected="0">
            <x v="0"/>
          </reference>
          <reference field="4" count="1" selected="0">
            <x v="22"/>
          </reference>
          <reference field="5" count="1" selected="0">
            <x v="261"/>
          </reference>
          <reference field="6" count="1">
            <x v="87"/>
          </reference>
          <reference field="11" count="1" selected="0">
            <x v="11"/>
          </reference>
        </references>
      </pivotArea>
    </format>
    <format dxfId="21377">
      <pivotArea dataOnly="0" labelOnly="1" outline="0" fieldPosition="0">
        <references count="7">
          <reference field="1" count="1" selected="0">
            <x v="2"/>
          </reference>
          <reference field="2" count="1" selected="0">
            <x v="307"/>
          </reference>
          <reference field="3" count="1" selected="0">
            <x v="1"/>
          </reference>
          <reference field="4" count="1" selected="0">
            <x v="26"/>
          </reference>
          <reference field="5" count="1" selected="0">
            <x v="504"/>
          </reference>
          <reference field="6" count="1">
            <x v="177"/>
          </reference>
          <reference field="11" count="1" selected="0">
            <x v="11"/>
          </reference>
        </references>
      </pivotArea>
    </format>
    <format dxfId="21376">
      <pivotArea dataOnly="0" labelOnly="1" outline="0" fieldPosition="0">
        <references count="7">
          <reference field="1" count="1" selected="0">
            <x v="2"/>
          </reference>
          <reference field="2" count="1" selected="0">
            <x v="307"/>
          </reference>
          <reference field="3" count="1" selected="0">
            <x v="0"/>
          </reference>
          <reference field="4" count="1" selected="0">
            <x v="26"/>
          </reference>
          <reference field="5" count="1" selected="0">
            <x v="736"/>
          </reference>
          <reference field="6" count="1">
            <x v="66"/>
          </reference>
          <reference field="11" count="1" selected="0">
            <x v="11"/>
          </reference>
        </references>
      </pivotArea>
    </format>
    <format dxfId="21375">
      <pivotArea dataOnly="0" labelOnly="1" outline="0" fieldPosition="0">
        <references count="7">
          <reference field="1" count="1" selected="0">
            <x v="3"/>
          </reference>
          <reference field="2" count="1" selected="0">
            <x v="308"/>
          </reference>
          <reference field="3" count="1" selected="0">
            <x v="1"/>
          </reference>
          <reference field="4" count="1" selected="0">
            <x v="31"/>
          </reference>
          <reference field="5" count="1" selected="0">
            <x v="80"/>
          </reference>
          <reference field="6" count="1">
            <x v="169"/>
          </reference>
          <reference field="11" count="1" selected="0">
            <x v="11"/>
          </reference>
        </references>
      </pivotArea>
    </format>
    <format dxfId="21374">
      <pivotArea dataOnly="0" labelOnly="1" outline="0" fieldPosition="0">
        <references count="7">
          <reference field="1" count="1" selected="0">
            <x v="3"/>
          </reference>
          <reference field="2" count="1" selected="0">
            <x v="308"/>
          </reference>
          <reference field="3" count="1" selected="0">
            <x v="0"/>
          </reference>
          <reference field="4" count="1" selected="0">
            <x v="31"/>
          </reference>
          <reference field="5" count="1" selected="0">
            <x v="300"/>
          </reference>
          <reference field="6" count="1">
            <x v="70"/>
          </reference>
          <reference field="11" count="1" selected="0">
            <x v="11"/>
          </reference>
        </references>
      </pivotArea>
    </format>
    <format dxfId="21373">
      <pivotArea dataOnly="0" labelOnly="1" outline="0" fieldPosition="0">
        <references count="7">
          <reference field="1" count="1" selected="0">
            <x v="3"/>
          </reference>
          <reference field="2" count="1" selected="0">
            <x v="308"/>
          </reference>
          <reference field="3" count="1" selected="0">
            <x v="1"/>
          </reference>
          <reference field="4" count="1" selected="0">
            <x v="36"/>
          </reference>
          <reference field="5" count="1" selected="0">
            <x v="547"/>
          </reference>
          <reference field="6" count="1">
            <x v="192"/>
          </reference>
          <reference field="11" count="1" selected="0">
            <x v="11"/>
          </reference>
        </references>
      </pivotArea>
    </format>
    <format dxfId="21372">
      <pivotArea dataOnly="0" labelOnly="1" outline="0" fieldPosition="0">
        <references count="7">
          <reference field="1" count="1" selected="0">
            <x v="3"/>
          </reference>
          <reference field="2" count="1" selected="0">
            <x v="308"/>
          </reference>
          <reference field="3" count="1" selected="0">
            <x v="0"/>
          </reference>
          <reference field="4" count="1" selected="0">
            <x v="36"/>
          </reference>
          <reference field="5" count="1" selected="0">
            <x v="775"/>
          </reference>
          <reference field="6" count="1">
            <x v="50"/>
          </reference>
          <reference field="11" count="1" selected="0">
            <x v="11"/>
          </reference>
        </references>
      </pivotArea>
    </format>
    <format dxfId="21371">
      <pivotArea dataOnly="0" labelOnly="1" outline="0" fieldPosition="0">
        <references count="7">
          <reference field="1" count="1" selected="0">
            <x v="4"/>
          </reference>
          <reference field="2" count="1" selected="0">
            <x v="309"/>
          </reference>
          <reference field="3" count="1" selected="0">
            <x v="1"/>
          </reference>
          <reference field="4" count="1" selected="0">
            <x v="41"/>
          </reference>
          <reference field="5" count="1" selected="0">
            <x v="116"/>
          </reference>
          <reference field="6" count="1">
            <x v="186"/>
          </reference>
          <reference field="11" count="1" selected="0">
            <x v="11"/>
          </reference>
        </references>
      </pivotArea>
    </format>
    <format dxfId="21370">
      <pivotArea dataOnly="0" labelOnly="1" outline="0" fieldPosition="0">
        <references count="7">
          <reference field="1" count="1" selected="0">
            <x v="4"/>
          </reference>
          <reference field="2" count="1" selected="0">
            <x v="309"/>
          </reference>
          <reference field="3" count="1" selected="0">
            <x v="0"/>
          </reference>
          <reference field="4" count="1" selected="0">
            <x v="41"/>
          </reference>
          <reference field="5" count="1" selected="0">
            <x v="336"/>
          </reference>
          <reference field="6" count="1">
            <x v="52"/>
          </reference>
          <reference field="11" count="1" selected="0">
            <x v="11"/>
          </reference>
        </references>
      </pivotArea>
    </format>
    <format dxfId="21369">
      <pivotArea dataOnly="0" labelOnly="1" outline="0" fieldPosition="0">
        <references count="7">
          <reference field="1" count="1" selected="0">
            <x v="4"/>
          </reference>
          <reference field="2" count="1" selected="0">
            <x v="309"/>
          </reference>
          <reference field="3" count="1" selected="0">
            <x v="1"/>
          </reference>
          <reference field="4" count="1" selected="0">
            <x v="45"/>
          </reference>
          <reference field="5" count="1" selected="0">
            <x v="575"/>
          </reference>
          <reference field="6" count="1">
            <x v="234"/>
          </reference>
          <reference field="11" count="1" selected="0">
            <x v="11"/>
          </reference>
        </references>
      </pivotArea>
    </format>
    <format dxfId="21368">
      <pivotArea dataOnly="0" labelOnly="1" outline="0" fieldPosition="0">
        <references count="7">
          <reference field="1" count="1" selected="0">
            <x v="4"/>
          </reference>
          <reference field="2" count="1" selected="0">
            <x v="309"/>
          </reference>
          <reference field="3" count="1" selected="0">
            <x v="0"/>
          </reference>
          <reference field="4" count="1" selected="0">
            <x v="45"/>
          </reference>
          <reference field="5" count="1" selected="0">
            <x v="804"/>
          </reference>
          <reference field="6" count="1">
            <x v="38"/>
          </reference>
          <reference field="11" count="1" selected="0">
            <x v="11"/>
          </reference>
        </references>
      </pivotArea>
    </format>
    <format dxfId="21367">
      <pivotArea dataOnly="0" labelOnly="1" outline="0" fieldPosition="0">
        <references count="7">
          <reference field="1" count="1" selected="0">
            <x v="5"/>
          </reference>
          <reference field="2" count="1" selected="0">
            <x v="310"/>
          </reference>
          <reference field="3" count="1" selected="0">
            <x v="1"/>
          </reference>
          <reference field="4" count="1" selected="0">
            <x v="48"/>
          </reference>
          <reference field="5" count="1" selected="0">
            <x v="146"/>
          </reference>
          <reference field="6" count="1">
            <x v="198"/>
          </reference>
          <reference field="11" count="1" selected="0">
            <x v="11"/>
          </reference>
        </references>
      </pivotArea>
    </format>
    <format dxfId="21366">
      <pivotArea dataOnly="0" labelOnly="1" outline="0" fieldPosition="0">
        <references count="7">
          <reference field="1" count="1" selected="0">
            <x v="5"/>
          </reference>
          <reference field="2" count="1" selected="0">
            <x v="310"/>
          </reference>
          <reference field="3" count="1" selected="0">
            <x v="0"/>
          </reference>
          <reference field="4" count="1" selected="0">
            <x v="48"/>
          </reference>
          <reference field="5" count="1" selected="0">
            <x v="369"/>
          </reference>
          <reference field="6" count="1">
            <x v="40"/>
          </reference>
          <reference field="11" count="1" selected="0">
            <x v="11"/>
          </reference>
        </references>
      </pivotArea>
    </format>
    <format dxfId="21365">
      <pivotArea dataOnly="0" labelOnly="1" outline="0" fieldPosition="0">
        <references count="7">
          <reference field="1" count="1" selected="0">
            <x v="5"/>
          </reference>
          <reference field="2" count="1" selected="0">
            <x v="310"/>
          </reference>
          <reference field="3" count="1" selected="0">
            <x v="1"/>
          </reference>
          <reference field="4" count="1" selected="0">
            <x v="51"/>
          </reference>
          <reference field="5" count="1" selected="0">
            <x v="602"/>
          </reference>
          <reference field="6" count="1">
            <x v="233"/>
          </reference>
          <reference field="11" count="1" selected="0">
            <x v="11"/>
          </reference>
        </references>
      </pivotArea>
    </format>
    <format dxfId="21364">
      <pivotArea dataOnly="0" labelOnly="1" outline="0" fieldPosition="0">
        <references count="7">
          <reference field="1" count="1" selected="0">
            <x v="5"/>
          </reference>
          <reference field="2" count="1" selected="0">
            <x v="310"/>
          </reference>
          <reference field="3" count="1" selected="0">
            <x v="0"/>
          </reference>
          <reference field="4" count="1" selected="0">
            <x v="51"/>
          </reference>
          <reference field="5" count="1" selected="0">
            <x v="832"/>
          </reference>
          <reference field="6" count="1">
            <x v="34"/>
          </reference>
          <reference field="11" count="1" selected="0">
            <x v="11"/>
          </reference>
        </references>
      </pivotArea>
    </format>
    <format dxfId="21363">
      <pivotArea dataOnly="0" labelOnly="1" outline="0" fieldPosition="0">
        <references count="7">
          <reference field="1" count="1" selected="0">
            <x v="6"/>
          </reference>
          <reference field="2" count="1" selected="0">
            <x v="311"/>
          </reference>
          <reference field="3" count="1" selected="0">
            <x v="1"/>
          </reference>
          <reference field="4" count="1" selected="0">
            <x v="53"/>
          </reference>
          <reference field="5" count="1" selected="0">
            <x v="167"/>
          </reference>
          <reference field="6" count="1">
            <x v="206"/>
          </reference>
          <reference field="11" count="1" selected="0">
            <x v="11"/>
          </reference>
        </references>
      </pivotArea>
    </format>
    <format dxfId="21362">
      <pivotArea dataOnly="0" labelOnly="1" outline="0" fieldPosition="0">
        <references count="7">
          <reference field="1" count="1" selected="0">
            <x v="6"/>
          </reference>
          <reference field="2" count="1" selected="0">
            <x v="311"/>
          </reference>
          <reference field="3" count="1" selected="0">
            <x v="0"/>
          </reference>
          <reference field="4" count="1" selected="0">
            <x v="53"/>
          </reference>
          <reference field="5" count="1" selected="0">
            <x v="396"/>
          </reference>
          <reference field="6" count="1">
            <x v="35"/>
          </reference>
          <reference field="11" count="1" selected="0">
            <x v="11"/>
          </reference>
        </references>
      </pivotArea>
    </format>
    <format dxfId="21361">
      <pivotArea dataOnly="0" labelOnly="1" outline="0" fieldPosition="0">
        <references count="7">
          <reference field="1" count="1" selected="0">
            <x v="6"/>
          </reference>
          <reference field="2" count="1" selected="0">
            <x v="311"/>
          </reference>
          <reference field="3" count="1" selected="0">
            <x v="1"/>
          </reference>
          <reference field="4" count="1" selected="0">
            <x v="54"/>
          </reference>
          <reference field="5" count="1" selected="0">
            <x v="626"/>
          </reference>
          <reference field="6" count="1">
            <x v="210"/>
          </reference>
          <reference field="11" count="1" selected="0">
            <x v="11"/>
          </reference>
        </references>
      </pivotArea>
    </format>
    <format dxfId="21360">
      <pivotArea dataOnly="0" labelOnly="1" outline="0" fieldPosition="0">
        <references count="7">
          <reference field="1" count="1" selected="0">
            <x v="6"/>
          </reference>
          <reference field="2" count="1" selected="0">
            <x v="311"/>
          </reference>
          <reference field="3" count="1" selected="0">
            <x v="0"/>
          </reference>
          <reference field="4" count="1" selected="0">
            <x v="54"/>
          </reference>
          <reference field="5" count="1" selected="0">
            <x v="856"/>
          </reference>
          <reference field="6" count="1">
            <x v="36"/>
          </reference>
          <reference field="11" count="1" selected="0">
            <x v="11"/>
          </reference>
        </references>
      </pivotArea>
    </format>
    <format dxfId="21359">
      <pivotArea dataOnly="0" labelOnly="1" outline="0" fieldPosition="0">
        <references count="7">
          <reference field="1" count="1" selected="0">
            <x v="0"/>
          </reference>
          <reference field="2" count="1" selected="0">
            <x v="312"/>
          </reference>
          <reference field="3" count="1" selected="0">
            <x v="1"/>
          </reference>
          <reference field="4" count="1" selected="0">
            <x v="54"/>
          </reference>
          <reference field="5" count="1" selected="0">
            <x v="193"/>
          </reference>
          <reference field="6" count="1">
            <x v="231"/>
          </reference>
          <reference field="11" count="1" selected="0">
            <x v="11"/>
          </reference>
        </references>
      </pivotArea>
    </format>
    <format dxfId="21358">
      <pivotArea dataOnly="0" labelOnly="1" outline="0" fieldPosition="0">
        <references count="7">
          <reference field="1" count="1" selected="0">
            <x v="0"/>
          </reference>
          <reference field="2" count="1" selected="0">
            <x v="312"/>
          </reference>
          <reference field="3" count="1" selected="0">
            <x v="0"/>
          </reference>
          <reference field="4" count="1" selected="0">
            <x v="54"/>
          </reference>
          <reference field="5" count="1" selected="0">
            <x v="420"/>
          </reference>
          <reference field="6" count="1">
            <x v="36"/>
          </reference>
          <reference field="11" count="1" selected="0">
            <x v="11"/>
          </reference>
        </references>
      </pivotArea>
    </format>
    <format dxfId="21357">
      <pivotArea dataOnly="0" labelOnly="1" outline="0" fieldPosition="0">
        <references count="7">
          <reference field="1" count="1" selected="0">
            <x v="0"/>
          </reference>
          <reference field="2" count="1" selected="0">
            <x v="312"/>
          </reference>
          <reference field="3" count="1" selected="0">
            <x v="1"/>
          </reference>
          <reference field="4" count="1" selected="0">
            <x v="54"/>
          </reference>
          <reference field="5" count="1" selected="0">
            <x v="650"/>
          </reference>
          <reference field="6" count="1">
            <x v="210"/>
          </reference>
          <reference field="11" count="1" selected="0">
            <x v="11"/>
          </reference>
        </references>
      </pivotArea>
    </format>
    <format dxfId="21356">
      <pivotArea dataOnly="0" labelOnly="1" outline="0" fieldPosition="0">
        <references count="7">
          <reference field="1" count="1" selected="0">
            <x v="0"/>
          </reference>
          <reference field="2" count="1" selected="0">
            <x v="312"/>
          </reference>
          <reference field="3" count="1" selected="0">
            <x v="0"/>
          </reference>
          <reference field="4" count="1" selected="0">
            <x v="54"/>
          </reference>
          <reference field="5" count="1" selected="0">
            <x v="873"/>
          </reference>
          <reference field="6" count="1">
            <x v="41"/>
          </reference>
          <reference field="11" count="1" selected="0">
            <x v="11"/>
          </reference>
        </references>
      </pivotArea>
    </format>
    <format dxfId="21355">
      <pivotArea dataOnly="0" labelOnly="1" outline="0" fieldPosition="0">
        <references count="7">
          <reference field="1" count="1" selected="0">
            <x v="1"/>
          </reference>
          <reference field="2" count="1" selected="0">
            <x v="313"/>
          </reference>
          <reference field="3" count="1" selected="0">
            <x v="1"/>
          </reference>
          <reference field="4" count="1" selected="0">
            <x v="53"/>
          </reference>
          <reference field="5" count="1" selected="0">
            <x v="211"/>
          </reference>
          <reference field="6" count="1">
            <x v="243"/>
          </reference>
          <reference field="11" count="1" selected="0">
            <x v="11"/>
          </reference>
        </references>
      </pivotArea>
    </format>
    <format dxfId="21354">
      <pivotArea dataOnly="0" labelOnly="1" outline="0" fieldPosition="0">
        <references count="7">
          <reference field="1" count="1" selected="0">
            <x v="1"/>
          </reference>
          <reference field="2" count="1" selected="0">
            <x v="313"/>
          </reference>
          <reference field="3" count="1" selected="0">
            <x v="0"/>
          </reference>
          <reference field="4" count="1" selected="0">
            <x v="53"/>
          </reference>
          <reference field="5" count="1" selected="0">
            <x v="440"/>
          </reference>
          <reference field="6" count="1">
            <x v="40"/>
          </reference>
          <reference field="11" count="1" selected="0">
            <x v="11"/>
          </reference>
        </references>
      </pivotArea>
    </format>
    <format dxfId="21353">
      <pivotArea dataOnly="0" labelOnly="1" outline="0" fieldPosition="0">
        <references count="7">
          <reference field="1" count="1" selected="0">
            <x v="1"/>
          </reference>
          <reference field="2" count="1" selected="0">
            <x v="313"/>
          </reference>
          <reference field="3" count="1" selected="0">
            <x v="1"/>
          </reference>
          <reference field="4" count="1" selected="0">
            <x v="52"/>
          </reference>
          <reference field="5" count="1" selected="0">
            <x v="672"/>
          </reference>
          <reference field="6" count="1">
            <x v="205"/>
          </reference>
          <reference field="11" count="1" selected="0">
            <x v="11"/>
          </reference>
        </references>
      </pivotArea>
    </format>
    <format dxfId="21352">
      <pivotArea dataOnly="0" labelOnly="1" outline="0" fieldPosition="0">
        <references count="7">
          <reference field="1" count="1" selected="0">
            <x v="1"/>
          </reference>
          <reference field="2" count="1" selected="0">
            <x v="313"/>
          </reference>
          <reference field="3" count="1" selected="0">
            <x v="0"/>
          </reference>
          <reference field="4" count="1" selected="0">
            <x v="52"/>
          </reference>
          <reference field="5" count="1" selected="0">
            <x v="891"/>
          </reference>
          <reference field="6" count="1">
            <x v="47"/>
          </reference>
          <reference field="11" count="1" selected="0">
            <x v="11"/>
          </reference>
        </references>
      </pivotArea>
    </format>
    <format dxfId="21351">
      <pivotArea dataOnly="0" labelOnly="1" outline="0" fieldPosition="0">
        <references count="7">
          <reference field="1" count="1" selected="0">
            <x v="2"/>
          </reference>
          <reference field="2" count="1" selected="0">
            <x v="314"/>
          </reference>
          <reference field="3" count="1" selected="0">
            <x v="1"/>
          </reference>
          <reference field="4" count="1" selected="0">
            <x v="50"/>
          </reference>
          <reference field="5" count="1" selected="0">
            <x v="232"/>
          </reference>
          <reference field="6" count="1">
            <x v="231"/>
          </reference>
          <reference field="11" count="1" selected="0">
            <x v="11"/>
          </reference>
        </references>
      </pivotArea>
    </format>
    <format dxfId="21350">
      <pivotArea dataOnly="0" labelOnly="1" outline="0" fieldPosition="0">
        <references count="7">
          <reference field="1" count="1" selected="0">
            <x v="2"/>
          </reference>
          <reference field="2" count="1" selected="0">
            <x v="314"/>
          </reference>
          <reference field="3" count="1" selected="0">
            <x v="0"/>
          </reference>
          <reference field="4" count="1" selected="0">
            <x v="50"/>
          </reference>
          <reference field="5" count="1" selected="0">
            <x v="456"/>
          </reference>
          <reference field="6" count="1">
            <x v="44"/>
          </reference>
          <reference field="11" count="1" selected="0">
            <x v="11"/>
          </reference>
        </references>
      </pivotArea>
    </format>
    <format dxfId="21349">
      <pivotArea dataOnly="0" labelOnly="1" outline="0" fieldPosition="0">
        <references count="7">
          <reference field="1" count="1" selected="0">
            <x v="2"/>
          </reference>
          <reference field="2" count="1" selected="0">
            <x v="314"/>
          </reference>
          <reference field="3" count="1" selected="0">
            <x v="1"/>
          </reference>
          <reference field="4" count="1" selected="0">
            <x v="47"/>
          </reference>
          <reference field="5" count="1" selected="0">
            <x v="690"/>
          </reference>
          <reference field="6" count="1">
            <x v="196"/>
          </reference>
          <reference field="11" count="1" selected="0">
            <x v="11"/>
          </reference>
        </references>
      </pivotArea>
    </format>
    <format dxfId="21348">
      <pivotArea dataOnly="0" labelOnly="1" outline="0" fieldPosition="0">
        <references count="7">
          <reference field="1" count="1" selected="0">
            <x v="3"/>
          </reference>
          <reference field="2" count="1" selected="0">
            <x v="315"/>
          </reference>
          <reference field="3" count="1" selected="0">
            <x v="0"/>
          </reference>
          <reference field="4" count="1" selected="0">
            <x v="47"/>
          </reference>
          <reference field="5" count="1" selected="0">
            <x v="16"/>
          </reference>
          <reference field="6" count="1">
            <x v="54"/>
          </reference>
          <reference field="11" count="1" selected="0">
            <x v="11"/>
          </reference>
        </references>
      </pivotArea>
    </format>
    <format dxfId="21347">
      <pivotArea dataOnly="0" labelOnly="1" outline="0" fieldPosition="0">
        <references count="7">
          <reference field="1" count="1" selected="0">
            <x v="3"/>
          </reference>
          <reference field="2" count="1" selected="0">
            <x v="315"/>
          </reference>
          <reference field="3" count="1" selected="0">
            <x v="1"/>
          </reference>
          <reference field="4" count="1" selected="0">
            <x v="44"/>
          </reference>
          <reference field="5" count="1" selected="0">
            <x v="251"/>
          </reference>
          <reference field="6" count="1">
            <x v="204"/>
          </reference>
          <reference field="11" count="1" selected="0">
            <x v="11"/>
          </reference>
        </references>
      </pivotArea>
    </format>
    <format dxfId="21346">
      <pivotArea dataOnly="0" labelOnly="1" outline="0" fieldPosition="0">
        <references count="7">
          <reference field="1" count="1" selected="0">
            <x v="3"/>
          </reference>
          <reference field="2" count="1" selected="0">
            <x v="315"/>
          </reference>
          <reference field="3" count="1" selected="0">
            <x v="0"/>
          </reference>
          <reference field="4" count="1" selected="0">
            <x v="44"/>
          </reference>
          <reference field="5" count="1" selected="0">
            <x v="474"/>
          </reference>
          <reference field="6" count="1">
            <x v="52"/>
          </reference>
          <reference field="11" count="1" selected="0">
            <x v="11"/>
          </reference>
        </references>
      </pivotArea>
    </format>
    <format dxfId="21345">
      <pivotArea dataOnly="0" labelOnly="1" outline="0" fieldPosition="0">
        <references count="7">
          <reference field="1" count="1" selected="0">
            <x v="3"/>
          </reference>
          <reference field="2" count="1" selected="0">
            <x v="315"/>
          </reference>
          <reference field="3" count="1" selected="0">
            <x v="1"/>
          </reference>
          <reference field="4" count="1" selected="0">
            <x v="41"/>
          </reference>
          <reference field="5" count="1" selected="0">
            <x v="712"/>
          </reference>
          <reference field="6" count="1">
            <x v="183"/>
          </reference>
          <reference field="11" count="1" selected="0">
            <x v="11"/>
          </reference>
        </references>
      </pivotArea>
    </format>
    <format dxfId="21344">
      <pivotArea dataOnly="0" labelOnly="1" outline="0" fieldPosition="0">
        <references count="7">
          <reference field="1" count="1" selected="0">
            <x v="4"/>
          </reference>
          <reference field="2" count="1" selected="0">
            <x v="316"/>
          </reference>
          <reference field="3" count="1" selected="0">
            <x v="0"/>
          </reference>
          <reference field="4" count="1" selected="0">
            <x v="41"/>
          </reference>
          <reference field="5" count="1" selected="0">
            <x v="34"/>
          </reference>
          <reference field="6" count="1">
            <x v="64"/>
          </reference>
          <reference field="11" count="1" selected="0">
            <x v="11"/>
          </reference>
        </references>
      </pivotArea>
    </format>
    <format dxfId="21343">
      <pivotArea dataOnly="0" labelOnly="1" outline="0" fieldPosition="0">
        <references count="7">
          <reference field="1" count="1" selected="0">
            <x v="4"/>
          </reference>
          <reference field="2" count="1" selected="0">
            <x v="316"/>
          </reference>
          <reference field="3" count="1" selected="0">
            <x v="1"/>
          </reference>
          <reference field="4" count="1" selected="0">
            <x v="37"/>
          </reference>
          <reference field="5" count="1" selected="0">
            <x v="274"/>
          </reference>
          <reference field="6" count="1">
            <x v="1"/>
          </reference>
          <reference field="11" count="1" selected="0">
            <x v="11"/>
          </reference>
        </references>
      </pivotArea>
    </format>
    <format dxfId="21342">
      <pivotArea dataOnly="0" labelOnly="1" outline="0" fieldPosition="0">
        <references count="7">
          <reference field="1" count="1" selected="0">
            <x v="4"/>
          </reference>
          <reference field="2" count="1" selected="0">
            <x v="316"/>
          </reference>
          <reference field="3" count="1" selected="0">
            <x v="0"/>
          </reference>
          <reference field="4" count="1" selected="0">
            <x v="37"/>
          </reference>
          <reference field="5" count="1" selected="0">
            <x v="495"/>
          </reference>
          <reference field="6" count="1">
            <x v="0"/>
          </reference>
          <reference field="11" count="1" selected="0">
            <x v="11"/>
          </reference>
        </references>
      </pivotArea>
    </format>
    <format dxfId="21341">
      <pivotArea dataOnly="0" labelOnly="1" outline="0" fieldPosition="0">
        <references count="7">
          <reference field="1" count="1" selected="0">
            <x v="4"/>
          </reference>
          <reference field="2" count="1" selected="0">
            <x v="316"/>
          </reference>
          <reference field="3" count="1" selected="0">
            <x v="1"/>
          </reference>
          <reference field="4" count="1" selected="0">
            <x v="33"/>
          </reference>
          <reference field="5" count="1" selected="0">
            <x v="731"/>
          </reference>
          <reference field="6" count="1">
            <x v="165"/>
          </reference>
          <reference field="11" count="1" selected="0">
            <x v="11"/>
          </reference>
        </references>
      </pivotArea>
    </format>
    <format dxfId="21340">
      <pivotArea dataOnly="0" labelOnly="1" outline="0" fieldPosition="0">
        <references count="7">
          <reference field="1" count="1" selected="0">
            <x v="5"/>
          </reference>
          <reference field="2" count="1" selected="0">
            <x v="317"/>
          </reference>
          <reference field="3" count="1" selected="0">
            <x v="0"/>
          </reference>
          <reference field="4" count="1" selected="0">
            <x v="33"/>
          </reference>
          <reference field="5" count="1" selected="0">
            <x v="55"/>
          </reference>
          <reference field="6" count="1">
            <x v="79"/>
          </reference>
          <reference field="11" count="1" selected="0">
            <x v="11"/>
          </reference>
        </references>
      </pivotArea>
    </format>
    <format dxfId="21339">
      <pivotArea dataOnly="0" labelOnly="1" outline="0" fieldPosition="0">
        <references count="7">
          <reference field="1" count="1" selected="0">
            <x v="5"/>
          </reference>
          <reference field="2" count="1" selected="0">
            <x v="317"/>
          </reference>
          <reference field="3" count="1" selected="0">
            <x v="1"/>
          </reference>
          <reference field="4" count="1" selected="0">
            <x v="28"/>
          </reference>
          <reference field="5" count="1" selected="0">
            <x v="293"/>
          </reference>
          <reference field="6" count="1">
            <x v="177"/>
          </reference>
          <reference field="11" count="1" selected="0">
            <x v="11"/>
          </reference>
        </references>
      </pivotArea>
    </format>
    <format dxfId="21338">
      <pivotArea dataOnly="0" labelOnly="1" outline="0" fieldPosition="0">
        <references count="7">
          <reference field="1" count="1" selected="0">
            <x v="5"/>
          </reference>
          <reference field="2" count="1" selected="0">
            <x v="317"/>
          </reference>
          <reference field="3" count="1" selected="0">
            <x v="0"/>
          </reference>
          <reference field="4" count="1" selected="0">
            <x v="28"/>
          </reference>
          <reference field="5" count="1" selected="0">
            <x v="515"/>
          </reference>
          <reference field="6" count="1">
            <x v="78"/>
          </reference>
          <reference field="11" count="1" selected="0">
            <x v="11"/>
          </reference>
        </references>
      </pivotArea>
    </format>
    <format dxfId="21337">
      <pivotArea dataOnly="0" labelOnly="1" outline="0" fieldPosition="0">
        <references count="7">
          <reference field="1" count="1" selected="0">
            <x v="5"/>
          </reference>
          <reference field="2" count="1" selected="0">
            <x v="317"/>
          </reference>
          <reference field="3" count="1" selected="0">
            <x v="1"/>
          </reference>
          <reference field="4" count="1" selected="0">
            <x v="24"/>
          </reference>
          <reference field="5" count="1" selected="0">
            <x v="754"/>
          </reference>
          <reference field="6" count="1">
            <x v="277"/>
          </reference>
          <reference field="11" count="1" selected="0">
            <x v="11"/>
          </reference>
        </references>
      </pivotArea>
    </format>
    <format dxfId="21336">
      <pivotArea dataOnly="0" labelOnly="1" outline="0" fieldPosition="0">
        <references count="7">
          <reference field="1" count="1" selected="0">
            <x v="6"/>
          </reference>
          <reference field="2" count="1" selected="0">
            <x v="318"/>
          </reference>
          <reference field="3" count="1" selected="0">
            <x v="0"/>
          </reference>
          <reference field="4" count="1" selected="0">
            <x v="24"/>
          </reference>
          <reference field="5" count="1" selected="0">
            <x v="74"/>
          </reference>
          <reference field="6" count="1">
            <x v="91"/>
          </reference>
          <reference field="11" count="1" selected="0">
            <x v="11"/>
          </reference>
        </references>
      </pivotArea>
    </format>
    <format dxfId="21335">
      <pivotArea dataOnly="0" labelOnly="1" outline="0" fieldPosition="0">
        <references count="7">
          <reference field="1" count="1" selected="0">
            <x v="6"/>
          </reference>
          <reference field="2" count="1" selected="0">
            <x v="318"/>
          </reference>
          <reference field="3" count="1" selected="0">
            <x v="1"/>
          </reference>
          <reference field="4" count="1" selected="0">
            <x v="19"/>
          </reference>
          <reference field="5" count="1" selected="0">
            <x v="316"/>
          </reference>
          <reference field="6" count="1">
            <x v="160"/>
          </reference>
          <reference field="11" count="1" selected="0">
            <x v="11"/>
          </reference>
        </references>
      </pivotArea>
    </format>
    <format dxfId="21334">
      <pivotArea dataOnly="0" labelOnly="1" outline="0" fieldPosition="0">
        <references count="7">
          <reference field="1" count="1" selected="0">
            <x v="6"/>
          </reference>
          <reference field="2" count="1" selected="0">
            <x v="318"/>
          </reference>
          <reference field="3" count="1" selected="0">
            <x v="0"/>
          </reference>
          <reference field="4" count="1" selected="0">
            <x v="19"/>
          </reference>
          <reference field="5" count="1" selected="0">
            <x v="540"/>
          </reference>
          <reference field="6" count="1">
            <x v="89"/>
          </reference>
          <reference field="11" count="1" selected="0">
            <x v="11"/>
          </reference>
        </references>
      </pivotArea>
    </format>
    <format dxfId="21333">
      <pivotArea dataOnly="0" labelOnly="1" outline="0" fieldPosition="0">
        <references count="7">
          <reference field="1" count="1" selected="0">
            <x v="6"/>
          </reference>
          <reference field="2" count="1" selected="0">
            <x v="318"/>
          </reference>
          <reference field="3" count="1" selected="0">
            <x v="1"/>
          </reference>
          <reference field="4" count="1" selected="0">
            <x v="15"/>
          </reference>
          <reference field="5" count="1" selected="0">
            <x v="780"/>
          </reference>
          <reference field="6" count="1">
            <x v="134"/>
          </reference>
          <reference field="11" count="1" selected="0">
            <x v="11"/>
          </reference>
        </references>
      </pivotArea>
    </format>
    <format dxfId="21332">
      <pivotArea dataOnly="0" labelOnly="1" outline="0" fieldPosition="0">
        <references count="7">
          <reference field="1" count="1" selected="0">
            <x v="0"/>
          </reference>
          <reference field="2" count="1" selected="0">
            <x v="319"/>
          </reference>
          <reference field="3" count="1" selected="0">
            <x v="0"/>
          </reference>
          <reference field="4" count="1" selected="0">
            <x v="15"/>
          </reference>
          <reference field="5" count="1" selected="0">
            <x v="101"/>
          </reference>
          <reference field="6" count="1">
            <x v="103"/>
          </reference>
          <reference field="11" count="1" selected="0">
            <x v="11"/>
          </reference>
        </references>
      </pivotArea>
    </format>
    <format dxfId="21331">
      <pivotArea dataOnly="0" labelOnly="1" outline="0" fieldPosition="0">
        <references count="7">
          <reference field="1" count="1" selected="0">
            <x v="0"/>
          </reference>
          <reference field="2" count="1" selected="0">
            <x v="319"/>
          </reference>
          <reference field="3" count="1" selected="0">
            <x v="1"/>
          </reference>
          <reference field="4" count="1" selected="0">
            <x v="11"/>
          </reference>
          <reference field="5" count="1" selected="0">
            <x v="349"/>
          </reference>
          <reference field="6" count="1">
            <x v="146"/>
          </reference>
          <reference field="11" count="1" selected="0">
            <x v="11"/>
          </reference>
        </references>
      </pivotArea>
    </format>
    <format dxfId="21330">
      <pivotArea dataOnly="0" labelOnly="1" outline="0" fieldPosition="0">
        <references count="7">
          <reference field="1" count="1" selected="0">
            <x v="0"/>
          </reference>
          <reference field="2" count="1" selected="0">
            <x v="319"/>
          </reference>
          <reference field="3" count="1" selected="0">
            <x v="0"/>
          </reference>
          <reference field="4" count="1" selected="0">
            <x v="11"/>
          </reference>
          <reference field="5" count="1" selected="0">
            <x v="570"/>
          </reference>
          <reference field="6" count="1">
            <x v="101"/>
          </reference>
          <reference field="11" count="1" selected="0">
            <x v="11"/>
          </reference>
        </references>
      </pivotArea>
    </format>
    <format dxfId="21329">
      <pivotArea dataOnly="0" labelOnly="1" outline="0" fieldPosition="0">
        <references count="7">
          <reference field="1" count="1" selected="0">
            <x v="0"/>
          </reference>
          <reference field="2" count="1" selected="0">
            <x v="319"/>
          </reference>
          <reference field="3" count="1" selected="0">
            <x v="1"/>
          </reference>
          <reference field="4" count="1" selected="0">
            <x v="8"/>
          </reference>
          <reference field="5" count="1" selected="0">
            <x v="817"/>
          </reference>
          <reference field="6" count="1">
            <x v="123"/>
          </reference>
          <reference field="11" count="1" selected="0">
            <x v="11"/>
          </reference>
        </references>
      </pivotArea>
    </format>
    <format dxfId="21328">
      <pivotArea dataOnly="0" labelOnly="1" outline="0" fieldPosition="0">
        <references count="7">
          <reference field="1" count="1" selected="0">
            <x v="1"/>
          </reference>
          <reference field="2" count="1" selected="0">
            <x v="320"/>
          </reference>
          <reference field="3" count="1" selected="0">
            <x v="0"/>
          </reference>
          <reference field="4" count="1" selected="0">
            <x v="8"/>
          </reference>
          <reference field="5" count="1" selected="0">
            <x v="138"/>
          </reference>
          <reference field="6" count="1">
            <x v="310"/>
          </reference>
          <reference field="11" count="1" selected="0">
            <x v="11"/>
          </reference>
        </references>
      </pivotArea>
    </format>
    <format dxfId="21327">
      <pivotArea dataOnly="0" labelOnly="1" outline="0" fieldPosition="0">
        <references count="7">
          <reference field="1" count="1" selected="0">
            <x v="1"/>
          </reference>
          <reference field="2" count="1" selected="0">
            <x v="320"/>
          </reference>
          <reference field="3" count="1" selected="0">
            <x v="1"/>
          </reference>
          <reference field="4" count="1" selected="0">
            <x v="5"/>
          </reference>
          <reference field="5" count="1" selected="0">
            <x v="388"/>
          </reference>
          <reference field="6" count="1">
            <x v="137"/>
          </reference>
          <reference field="11" count="1" selected="0">
            <x v="11"/>
          </reference>
        </references>
      </pivotArea>
    </format>
    <format dxfId="21326">
      <pivotArea dataOnly="0" labelOnly="1" outline="0" fieldPosition="0">
        <references count="7">
          <reference field="1" count="1" selected="0">
            <x v="1"/>
          </reference>
          <reference field="2" count="1" selected="0">
            <x v="320"/>
          </reference>
          <reference field="3" count="1" selected="0">
            <x v="0"/>
          </reference>
          <reference field="4" count="1" selected="0">
            <x v="5"/>
          </reference>
          <reference field="5" count="1" selected="0">
            <x v="607"/>
          </reference>
          <reference field="6" count="1">
            <x v="314"/>
          </reference>
          <reference field="11" count="1" selected="0">
            <x v="11"/>
          </reference>
        </references>
      </pivotArea>
    </format>
    <format dxfId="21325">
      <pivotArea dataOnly="0" labelOnly="1" outline="0" fieldPosition="0">
        <references count="7">
          <reference field="1" count="1" selected="0">
            <x v="1"/>
          </reference>
          <reference field="2" count="1" selected="0">
            <x v="320"/>
          </reference>
          <reference field="3" count="1" selected="0">
            <x v="1"/>
          </reference>
          <reference field="4" count="1" selected="0">
            <x v="4"/>
          </reference>
          <reference field="5" count="1" selected="0">
            <x v="861"/>
          </reference>
          <reference field="6" count="1">
            <x v="120"/>
          </reference>
          <reference field="11" count="1" selected="0">
            <x v="11"/>
          </reference>
        </references>
      </pivotArea>
    </format>
    <format dxfId="21324">
      <pivotArea dataOnly="0" labelOnly="1" outline="0" fieldPosition="0">
        <references count="7">
          <reference field="1" count="1" selected="0">
            <x v="2"/>
          </reference>
          <reference field="2" count="1" selected="0">
            <x v="321"/>
          </reference>
          <reference field="3" count="1" selected="0">
            <x v="0"/>
          </reference>
          <reference field="4" count="1" selected="0">
            <x v="4"/>
          </reference>
          <reference field="5" count="1" selected="0">
            <x v="183"/>
          </reference>
          <reference field="6" count="1">
            <x v="112"/>
          </reference>
          <reference field="11" count="1" selected="0">
            <x v="11"/>
          </reference>
        </references>
      </pivotArea>
    </format>
    <format dxfId="21323">
      <pivotArea dataOnly="0" labelOnly="1" outline="0" fieldPosition="0">
        <references count="7">
          <reference field="1" count="1" selected="0">
            <x v="2"/>
          </reference>
          <reference field="2" count="1" selected="0">
            <x v="321"/>
          </reference>
          <reference field="3" count="1" selected="0">
            <x v="1"/>
          </reference>
          <reference field="4" count="1" selected="0">
            <x v="5"/>
          </reference>
          <reference field="5" count="1" selected="0">
            <x v="432"/>
          </reference>
          <reference field="6" count="1">
            <x v="137"/>
          </reference>
          <reference field="11" count="1" selected="0">
            <x v="11"/>
          </reference>
        </references>
      </pivotArea>
    </format>
    <format dxfId="21322">
      <pivotArea dataOnly="0" labelOnly="1" outline="0" fieldPosition="0">
        <references count="7">
          <reference field="1" count="1" selected="0">
            <x v="2"/>
          </reference>
          <reference field="2" count="1" selected="0">
            <x v="321"/>
          </reference>
          <reference field="3" count="1" selected="0">
            <x v="0"/>
          </reference>
          <reference field="4" count="1" selected="0">
            <x v="5"/>
          </reference>
          <reference field="5" count="1" selected="0">
            <x v="661"/>
          </reference>
          <reference field="6" count="1">
            <x v="107"/>
          </reference>
          <reference field="11" count="1" selected="0">
            <x v="11"/>
          </reference>
        </references>
      </pivotArea>
    </format>
    <format dxfId="21321">
      <pivotArea dataOnly="0" labelOnly="1" outline="0" fieldPosition="0">
        <references count="7">
          <reference field="1" count="1" selected="0">
            <x v="3"/>
          </reference>
          <reference field="2" count="1" selected="0">
            <x v="322"/>
          </reference>
          <reference field="3" count="1" selected="0">
            <x v="1"/>
          </reference>
          <reference field="4" count="1" selected="0">
            <x v="7"/>
          </reference>
          <reference field="5" count="1" selected="0">
            <x v="7"/>
          </reference>
          <reference field="6" count="1">
            <x v="271"/>
          </reference>
          <reference field="11" count="1" selected="0">
            <x v="11"/>
          </reference>
        </references>
      </pivotArea>
    </format>
    <format dxfId="21320">
      <pivotArea dataOnly="0" labelOnly="1" outline="0" fieldPosition="0">
        <references count="7">
          <reference field="1" count="1" selected="0">
            <x v="3"/>
          </reference>
          <reference field="2" count="1" selected="0">
            <x v="322"/>
          </reference>
          <reference field="3" count="1" selected="0">
            <x v="0"/>
          </reference>
          <reference field="4" count="1" selected="0">
            <x v="7"/>
          </reference>
          <reference field="5" count="1" selected="0">
            <x v="229"/>
          </reference>
          <reference field="6" count="1">
            <x v="251"/>
          </reference>
          <reference field="11" count="1" selected="0">
            <x v="11"/>
          </reference>
        </references>
      </pivotArea>
    </format>
    <format dxfId="21319">
      <pivotArea dataOnly="0" labelOnly="1" outline="0" fieldPosition="0">
        <references count="7">
          <reference field="1" count="1" selected="0">
            <x v="3"/>
          </reference>
          <reference field="2" count="1" selected="0">
            <x v="322"/>
          </reference>
          <reference field="3" count="1" selected="0">
            <x v="1"/>
          </reference>
          <reference field="4" count="1" selected="0">
            <x v="11"/>
          </reference>
          <reference field="5" count="1" selected="0">
            <x v="469"/>
          </reference>
          <reference field="6" count="1">
            <x v="277"/>
          </reference>
          <reference field="11" count="1" selected="0">
            <x v="11"/>
          </reference>
        </references>
      </pivotArea>
    </format>
    <format dxfId="21318">
      <pivotArea dataOnly="0" labelOnly="1" outline="0" fieldPosition="0">
        <references count="7">
          <reference field="1" count="1" selected="0">
            <x v="3"/>
          </reference>
          <reference field="2" count="1" selected="0">
            <x v="322"/>
          </reference>
          <reference field="3" count="1" selected="0">
            <x v="0"/>
          </reference>
          <reference field="4" count="1" selected="0">
            <x v="11"/>
          </reference>
          <reference field="5" count="1" selected="0">
            <x v="702"/>
          </reference>
          <reference field="6" count="1">
            <x v="262"/>
          </reference>
          <reference field="11" count="1" selected="0">
            <x v="11"/>
          </reference>
        </references>
      </pivotArea>
    </format>
    <format dxfId="21317">
      <pivotArea dataOnly="0" labelOnly="1" outline="0" fieldPosition="0">
        <references count="7">
          <reference field="1" count="1" selected="0">
            <x v="4"/>
          </reference>
          <reference field="2" count="1" selected="0">
            <x v="323"/>
          </reference>
          <reference field="3" count="1" selected="0">
            <x v="1"/>
          </reference>
          <reference field="4" count="1" selected="0">
            <x v="16"/>
          </reference>
          <reference field="5" count="1" selected="0">
            <x v="49"/>
          </reference>
          <reference field="6" count="1">
            <x v="239"/>
          </reference>
          <reference field="11" count="1" selected="0">
            <x v="11"/>
          </reference>
        </references>
      </pivotArea>
    </format>
    <format dxfId="21316">
      <pivotArea dataOnly="0" labelOnly="1" outline="0" fieldPosition="0">
        <references count="7">
          <reference field="1" count="1" selected="0">
            <x v="4"/>
          </reference>
          <reference field="2" count="1" selected="0">
            <x v="323"/>
          </reference>
          <reference field="3" count="1" selected="0">
            <x v="0"/>
          </reference>
          <reference field="4" count="1" selected="0">
            <x v="16"/>
          </reference>
          <reference field="5" count="1" selected="0">
            <x v="271"/>
          </reference>
          <reference field="6" count="1">
            <x v="262"/>
          </reference>
          <reference field="11" count="1" selected="0">
            <x v="11"/>
          </reference>
        </references>
      </pivotArea>
    </format>
    <format dxfId="21315">
      <pivotArea dataOnly="0" labelOnly="1" outline="0" fieldPosition="0">
        <references count="7">
          <reference field="1" count="1" selected="0">
            <x v="4"/>
          </reference>
          <reference field="2" count="1" selected="0">
            <x v="323"/>
          </reference>
          <reference field="3" count="1" selected="0">
            <x v="1"/>
          </reference>
          <reference field="4" count="1" selected="0">
            <x v="21"/>
          </reference>
          <reference field="5" count="1" selected="0">
            <x v="504"/>
          </reference>
          <reference field="6" count="1">
            <x v="165"/>
          </reference>
          <reference field="11" count="1" selected="0">
            <x v="11"/>
          </reference>
        </references>
      </pivotArea>
    </format>
    <format dxfId="21314">
      <pivotArea dataOnly="0" labelOnly="1" outline="0" fieldPosition="0">
        <references count="7">
          <reference field="1" count="1" selected="0">
            <x v="4"/>
          </reference>
          <reference field="2" count="1" selected="0">
            <x v="323"/>
          </reference>
          <reference field="3" count="1" selected="0">
            <x v="0"/>
          </reference>
          <reference field="4" count="1" selected="0">
            <x v="21"/>
          </reference>
          <reference field="5" count="1" selected="0">
            <x v="738"/>
          </reference>
          <reference field="6" count="1">
            <x v="80"/>
          </reference>
          <reference field="11" count="1" selected="0">
            <x v="11"/>
          </reference>
        </references>
      </pivotArea>
    </format>
    <format dxfId="21313">
      <pivotArea dataOnly="0" labelOnly="1" outline="0" fieldPosition="0">
        <references count="7">
          <reference field="1" count="1" selected="0">
            <x v="5"/>
          </reference>
          <reference field="2" count="1" selected="0">
            <x v="324"/>
          </reference>
          <reference field="3" count="1" selected="0">
            <x v="1"/>
          </reference>
          <reference field="4" count="1" selected="0">
            <x v="27"/>
          </reference>
          <reference field="5" count="1" selected="0">
            <x v="79"/>
          </reference>
          <reference field="6" count="1">
            <x v="165"/>
          </reference>
          <reference field="11" count="1" selected="0">
            <x v="11"/>
          </reference>
        </references>
      </pivotArea>
    </format>
    <format dxfId="21312">
      <pivotArea dataOnly="0" labelOnly="1" outline="0" fieldPosition="0">
        <references count="7">
          <reference field="1" count="1" selected="0">
            <x v="5"/>
          </reference>
          <reference field="2" count="1" selected="0">
            <x v="324"/>
          </reference>
          <reference field="3" count="1" selected="0">
            <x v="0"/>
          </reference>
          <reference field="4" count="1" selected="0">
            <x v="27"/>
          </reference>
          <reference field="5" count="1" selected="0">
            <x v="305"/>
          </reference>
          <reference field="6" count="1">
            <x v="79"/>
          </reference>
          <reference field="11" count="1" selected="0">
            <x v="11"/>
          </reference>
        </references>
      </pivotArea>
    </format>
    <format dxfId="21311">
      <pivotArea dataOnly="0" labelOnly="1" outline="0" fieldPosition="0">
        <references count="7">
          <reference field="1" count="1" selected="0">
            <x v="5"/>
          </reference>
          <reference field="2" count="1" selected="0">
            <x v="324"/>
          </reference>
          <reference field="3" count="1" selected="0">
            <x v="1"/>
          </reference>
          <reference field="4" count="1" selected="0">
            <x v="34"/>
          </reference>
          <reference field="5" count="1" selected="0">
            <x v="545"/>
          </reference>
          <reference field="6" count="1">
            <x v="186"/>
          </reference>
          <reference field="11" count="1" selected="0">
            <x v="11"/>
          </reference>
        </references>
      </pivotArea>
    </format>
    <format dxfId="21310">
      <pivotArea dataOnly="0" labelOnly="1" outline="0" fieldPosition="0">
        <references count="7">
          <reference field="1" count="1" selected="0">
            <x v="5"/>
          </reference>
          <reference field="2" count="1" selected="0">
            <x v="324"/>
          </reference>
          <reference field="3" count="1" selected="0">
            <x v="0"/>
          </reference>
          <reference field="4" count="1" selected="0">
            <x v="34"/>
          </reference>
          <reference field="5" count="1" selected="0">
            <x v="775"/>
          </reference>
          <reference field="6" count="1">
            <x v="61"/>
          </reference>
          <reference field="11" count="1" selected="0">
            <x v="11"/>
          </reference>
        </references>
      </pivotArea>
    </format>
    <format dxfId="21309">
      <pivotArea dataOnly="0" labelOnly="1" outline="0" fieldPosition="0">
        <references count="7">
          <reference field="1" count="1" selected="0">
            <x v="6"/>
          </reference>
          <reference field="2" count="1" selected="0">
            <x v="325"/>
          </reference>
          <reference field="3" count="1" selected="0">
            <x v="1"/>
          </reference>
          <reference field="4" count="1" selected="0">
            <x v="40"/>
          </reference>
          <reference field="5" count="1" selected="0">
            <x v="115"/>
          </reference>
          <reference field="6" count="1">
            <x v="189"/>
          </reference>
          <reference field="11" count="1" selected="0">
            <x v="11"/>
          </reference>
        </references>
      </pivotArea>
    </format>
    <format dxfId="21308">
      <pivotArea dataOnly="0" labelOnly="1" outline="0" fieldPosition="0">
        <references count="7">
          <reference field="1" count="1" selected="0">
            <x v="6"/>
          </reference>
          <reference field="2" count="1" selected="0">
            <x v="325"/>
          </reference>
          <reference field="3" count="1" selected="0">
            <x v="0"/>
          </reference>
          <reference field="4" count="1" selected="0">
            <x v="40"/>
          </reference>
          <reference field="5" count="1" selected="0">
            <x v="338"/>
          </reference>
          <reference field="6" count="1">
            <x v="58"/>
          </reference>
          <reference field="11" count="1" selected="0">
            <x v="11"/>
          </reference>
        </references>
      </pivotArea>
    </format>
    <format dxfId="21307">
      <pivotArea dataOnly="0" labelOnly="1" outline="0" fieldPosition="0">
        <references count="7">
          <reference field="1" count="1" selected="0">
            <x v="6"/>
          </reference>
          <reference field="2" count="1" selected="0">
            <x v="325"/>
          </reference>
          <reference field="3" count="1" selected="0">
            <x v="1"/>
          </reference>
          <reference field="4" count="1" selected="0">
            <x v="46"/>
          </reference>
          <reference field="5" count="1" selected="0">
            <x v="576"/>
          </reference>
          <reference field="6" count="1">
            <x v="203"/>
          </reference>
          <reference field="11" count="1" selected="0">
            <x v="11"/>
          </reference>
        </references>
      </pivotArea>
    </format>
    <format dxfId="21306">
      <pivotArea dataOnly="0" labelOnly="1" outline="0" fieldPosition="0">
        <references count="7">
          <reference field="1" count="1" selected="0">
            <x v="6"/>
          </reference>
          <reference field="2" count="1" selected="0">
            <x v="325"/>
          </reference>
          <reference field="3" count="1" selected="0">
            <x v="0"/>
          </reference>
          <reference field="4" count="1" selected="0">
            <x v="46"/>
          </reference>
          <reference field="5" count="1" selected="0">
            <x v="807"/>
          </reference>
          <reference field="6" count="1">
            <x v="43"/>
          </reference>
          <reference field="11" count="1" selected="0">
            <x v="11"/>
          </reference>
        </references>
      </pivotArea>
    </format>
    <format dxfId="21305">
      <pivotArea dataOnly="0" labelOnly="1" outline="0" fieldPosition="0">
        <references count="7">
          <reference field="1" count="1" selected="0">
            <x v="0"/>
          </reference>
          <reference field="2" count="1" selected="0">
            <x v="326"/>
          </reference>
          <reference field="3" count="1" selected="0">
            <x v="1"/>
          </reference>
          <reference field="4" count="1" selected="0">
            <x v="51"/>
          </reference>
          <reference field="5" count="1" selected="0">
            <x v="147"/>
          </reference>
          <reference field="6" count="1">
            <x v="207"/>
          </reference>
          <reference field="11" count="1" selected="0">
            <x v="11"/>
          </reference>
        </references>
      </pivotArea>
    </format>
    <format dxfId="21304">
      <pivotArea dataOnly="0" labelOnly="1" outline="0" fieldPosition="0">
        <references count="7">
          <reference field="1" count="1" selected="0">
            <x v="0"/>
          </reference>
          <reference field="2" count="1" selected="0">
            <x v="326"/>
          </reference>
          <reference field="3" count="1" selected="0">
            <x v="0"/>
          </reference>
          <reference field="4" count="1" selected="0">
            <x v="51"/>
          </reference>
          <reference field="5" count="1" selected="0">
            <x v="377"/>
          </reference>
          <reference field="6" count="1">
            <x v="38"/>
          </reference>
          <reference field="11" count="1" selected="0">
            <x v="11"/>
          </reference>
        </references>
      </pivotArea>
    </format>
    <format dxfId="21303">
      <pivotArea dataOnly="0" labelOnly="1" outline="0" fieldPosition="0">
        <references count="7">
          <reference field="1" count="1" selected="0">
            <x v="0"/>
          </reference>
          <reference field="2" count="1" selected="0">
            <x v="326"/>
          </reference>
          <reference field="3" count="1" selected="0">
            <x v="1"/>
          </reference>
          <reference field="4" count="1" selected="0">
            <x v="56"/>
          </reference>
          <reference field="5" count="1" selected="0">
            <x v="605"/>
          </reference>
          <reference field="6" count="1">
            <x v="216"/>
          </reference>
          <reference field="11" count="1" selected="0">
            <x v="11"/>
          </reference>
        </references>
      </pivotArea>
    </format>
    <format dxfId="21302">
      <pivotArea dataOnly="0" labelOnly="1" outline="0" fieldPosition="0">
        <references count="7">
          <reference field="1" count="1" selected="0">
            <x v="0"/>
          </reference>
          <reference field="2" count="1" selected="0">
            <x v="326"/>
          </reference>
          <reference field="3" count="1" selected="0">
            <x v="0"/>
          </reference>
          <reference field="4" count="1" selected="0">
            <x v="56"/>
          </reference>
          <reference field="5" count="1" selected="0">
            <x v="838"/>
          </reference>
          <reference field="6" count="1">
            <x v="29"/>
          </reference>
          <reference field="11" count="1" selected="0">
            <x v="11"/>
          </reference>
        </references>
      </pivotArea>
    </format>
    <format dxfId="21301">
      <pivotArea dataOnly="0" labelOnly="1" outline="0" fieldPosition="0">
        <references count="7">
          <reference field="1" count="1" selected="0">
            <x v="1"/>
          </reference>
          <reference field="2" count="1" selected="0">
            <x v="327"/>
          </reference>
          <reference field="3" count="1" selected="0">
            <x v="1"/>
          </reference>
          <reference field="4" count="1" selected="0">
            <x v="60"/>
          </reference>
          <reference field="5" count="1" selected="0">
            <x v="174"/>
          </reference>
          <reference field="6" count="1">
            <x v="220"/>
          </reference>
          <reference field="11" count="1" selected="0">
            <x v="11"/>
          </reference>
        </references>
      </pivotArea>
    </format>
    <format dxfId="21300">
      <pivotArea dataOnly="0" labelOnly="1" outline="0" fieldPosition="0">
        <references count="7">
          <reference field="1" count="1" selected="0">
            <x v="1"/>
          </reference>
          <reference field="2" count="1" selected="0">
            <x v="327"/>
          </reference>
          <reference field="3" count="1" selected="0">
            <x v="0"/>
          </reference>
          <reference field="4" count="1" selected="0">
            <x v="60"/>
          </reference>
          <reference field="5" count="1" selected="0">
            <x v="405"/>
          </reference>
          <reference field="6" count="1">
            <x v="23"/>
          </reference>
          <reference field="11" count="1" selected="0">
            <x v="11"/>
          </reference>
        </references>
      </pivotArea>
    </format>
    <format dxfId="21299">
      <pivotArea dataOnly="0" labelOnly="1" outline="0" fieldPosition="0">
        <references count="7">
          <reference field="1" count="1" selected="0">
            <x v="1"/>
          </reference>
          <reference field="2" count="1" selected="0">
            <x v="327"/>
          </reference>
          <reference field="3" count="1" selected="0">
            <x v="1"/>
          </reference>
          <reference field="4" count="1" selected="0">
            <x v="63"/>
          </reference>
          <reference field="5" count="1" selected="0">
            <x v="637"/>
          </reference>
          <reference field="6" count="1">
            <x v="224"/>
          </reference>
          <reference field="11" count="1" selected="0">
            <x v="11"/>
          </reference>
        </references>
      </pivotArea>
    </format>
    <format dxfId="21298">
      <pivotArea dataOnly="0" labelOnly="1" outline="0" fieldPosition="0">
        <references count="7">
          <reference field="1" count="1" selected="0">
            <x v="1"/>
          </reference>
          <reference field="2" count="1" selected="0">
            <x v="327"/>
          </reference>
          <reference field="3" count="1" selected="0">
            <x v="0"/>
          </reference>
          <reference field="4" count="1" selected="0">
            <x v="63"/>
          </reference>
          <reference field="5" count="1" selected="0">
            <x v="866"/>
          </reference>
          <reference field="6" count="1">
            <x v="23"/>
          </reference>
          <reference field="11" count="1" selected="0">
            <x v="11"/>
          </reference>
        </references>
      </pivotArea>
    </format>
    <format dxfId="21297">
      <pivotArea dataOnly="0" labelOnly="1" outline="0" fieldPosition="0">
        <references count="7">
          <reference field="1" count="1" selected="0">
            <x v="2"/>
          </reference>
          <reference field="2" count="1" selected="0">
            <x v="328"/>
          </reference>
          <reference field="3" count="1" selected="0">
            <x v="1"/>
          </reference>
          <reference field="4" count="1" selected="0">
            <x v="66"/>
          </reference>
          <reference field="5" count="1" selected="0">
            <x v="204"/>
          </reference>
          <reference field="6" count="1">
            <x v="256"/>
          </reference>
          <reference field="11" count="1" selected="0">
            <x v="11"/>
          </reference>
        </references>
      </pivotArea>
    </format>
    <format dxfId="21296">
      <pivotArea dataOnly="0" labelOnly="1" outline="0" fieldPosition="0">
        <references count="7">
          <reference field="1" count="1" selected="0">
            <x v="2"/>
          </reference>
          <reference field="2" count="1" selected="0">
            <x v="328"/>
          </reference>
          <reference field="3" count="1" selected="0">
            <x v="0"/>
          </reference>
          <reference field="4" count="1" selected="0">
            <x v="66"/>
          </reference>
          <reference field="5" count="1" selected="0">
            <x v="435"/>
          </reference>
          <reference field="6" count="1">
            <x v="240"/>
          </reference>
          <reference field="11" count="1" selected="0">
            <x v="11"/>
          </reference>
        </references>
      </pivotArea>
    </format>
    <format dxfId="21295">
      <pivotArea dataOnly="0" labelOnly="1" outline="0" fieldPosition="0">
        <references count="7">
          <reference field="1" count="1" selected="0">
            <x v="2"/>
          </reference>
          <reference field="2" count="1" selected="0">
            <x v="328"/>
          </reference>
          <reference field="3" count="1" selected="0">
            <x v="1"/>
          </reference>
          <reference field="4" count="1" selected="0">
            <x v="67"/>
          </reference>
          <reference field="5" count="1" selected="0">
            <x v="669"/>
          </reference>
          <reference field="6" count="1">
            <x v="272"/>
          </reference>
          <reference field="11" count="1" selected="0">
            <x v="11"/>
          </reference>
        </references>
      </pivotArea>
    </format>
    <format dxfId="21294">
      <pivotArea dataOnly="0" labelOnly="1" outline="0" fieldPosition="0">
        <references count="7">
          <reference field="1" count="1" selected="0">
            <x v="3"/>
          </reference>
          <reference field="2" count="1" selected="0">
            <x v="329"/>
          </reference>
          <reference field="3" count="1" selected="0">
            <x v="0"/>
          </reference>
          <reference field="4" count="1" selected="0">
            <x v="67"/>
          </reference>
          <reference field="5" count="1" selected="0">
            <x v="0"/>
          </reference>
          <reference field="6" count="1">
            <x v="21"/>
          </reference>
          <reference field="11" count="1" selected="0">
            <x v="11"/>
          </reference>
        </references>
      </pivotArea>
    </format>
    <format dxfId="21293">
      <pivotArea dataOnly="0" labelOnly="1" outline="0" fieldPosition="0">
        <references count="7">
          <reference field="1" count="1" selected="0">
            <x v="3"/>
          </reference>
          <reference field="2" count="1" selected="0">
            <x v="329"/>
          </reference>
          <reference field="3" count="1" selected="0">
            <x v="1"/>
          </reference>
          <reference field="4" count="1" selected="0">
            <x v="67"/>
          </reference>
          <reference field="5" count="1" selected="0">
            <x v="230"/>
          </reference>
          <reference field="6" count="1">
            <x v="285"/>
          </reference>
          <reference field="11" count="1" selected="0">
            <x v="11"/>
          </reference>
        </references>
      </pivotArea>
    </format>
    <format dxfId="21292">
      <pivotArea dataOnly="0" labelOnly="1" outline="0" fieldPosition="0">
        <references count="7">
          <reference field="1" count="1" selected="0">
            <x v="3"/>
          </reference>
          <reference field="2" count="1" selected="0">
            <x v="329"/>
          </reference>
          <reference field="3" count="1" selected="0">
            <x v="0"/>
          </reference>
          <reference field="4" count="1" selected="0">
            <x v="67"/>
          </reference>
          <reference field="5" count="1" selected="0">
            <x v="462"/>
          </reference>
          <reference field="6" count="1">
            <x v="286"/>
          </reference>
          <reference field="11" count="1" selected="0">
            <x v="11"/>
          </reference>
        </references>
      </pivotArea>
    </format>
    <format dxfId="21291">
      <pivotArea dataOnly="0" labelOnly="1" outline="0" fieldPosition="0">
        <references count="7">
          <reference field="1" count="1" selected="0">
            <x v="3"/>
          </reference>
          <reference field="2" count="1" selected="0">
            <x v="329"/>
          </reference>
          <reference field="3" count="1" selected="0">
            <x v="1"/>
          </reference>
          <reference field="4" count="1" selected="0">
            <x v="66"/>
          </reference>
          <reference field="5" count="1" selected="0">
            <x v="696"/>
          </reference>
          <reference field="6" count="1">
            <x v="222"/>
          </reference>
          <reference field="11" count="1" selected="0">
            <x v="11"/>
          </reference>
        </references>
      </pivotArea>
    </format>
    <format dxfId="21290">
      <pivotArea dataOnly="0" labelOnly="1" outline="0" fieldPosition="0">
        <references count="7">
          <reference field="1" count="1" selected="0">
            <x v="4"/>
          </reference>
          <reference field="2" count="1" selected="0">
            <x v="330"/>
          </reference>
          <reference field="3" count="1" selected="0">
            <x v="0"/>
          </reference>
          <reference field="4" count="1" selected="0">
            <x v="66"/>
          </reference>
          <reference field="5" count="1" selected="0">
            <x v="25"/>
          </reference>
          <reference field="6" count="1">
            <x v="236"/>
          </reference>
          <reference field="11" count="1" selected="0">
            <x v="11"/>
          </reference>
        </references>
      </pivotArea>
    </format>
    <format dxfId="21289">
      <pivotArea dataOnly="0" labelOnly="1" outline="0" fieldPosition="0">
        <references count="7">
          <reference field="1" count="1" selected="0">
            <x v="4"/>
          </reference>
          <reference field="2" count="1" selected="0">
            <x v="330"/>
          </reference>
          <reference field="3" count="1" selected="0">
            <x v="1"/>
          </reference>
          <reference field="4" count="1" selected="0">
            <x v="64"/>
          </reference>
          <reference field="5" count="1" selected="0">
            <x v="259"/>
          </reference>
          <reference field="6" count="1">
            <x v="290"/>
          </reference>
          <reference field="11" count="1" selected="0">
            <x v="11"/>
          </reference>
        </references>
      </pivotArea>
    </format>
    <format dxfId="21288">
      <pivotArea dataOnly="0" labelOnly="1" outline="0" fieldPosition="0">
        <references count="7">
          <reference field="1" count="1" selected="0">
            <x v="4"/>
          </reference>
          <reference field="2" count="1" selected="0">
            <x v="330"/>
          </reference>
          <reference field="3" count="1" selected="0">
            <x v="0"/>
          </reference>
          <reference field="4" count="1" selected="0">
            <x v="64"/>
          </reference>
          <reference field="5" count="1" selected="0">
            <x v="491"/>
          </reference>
          <reference field="6" count="1">
            <x v="240"/>
          </reference>
          <reference field="11" count="1" selected="0">
            <x v="11"/>
          </reference>
        </references>
      </pivotArea>
    </format>
    <format dxfId="21287">
      <pivotArea dataOnly="0" labelOnly="1" outline="0" fieldPosition="0">
        <references count="7">
          <reference field="1" count="1" selected="0">
            <x v="4"/>
          </reference>
          <reference field="2" count="1" selected="0">
            <x v="330"/>
          </reference>
          <reference field="3" count="1" selected="0">
            <x v="1"/>
          </reference>
          <reference field="4" count="1" selected="0">
            <x v="60"/>
          </reference>
          <reference field="5" count="1" selected="0">
            <x v="726"/>
          </reference>
          <reference field="6" count="1">
            <x v="243"/>
          </reference>
          <reference field="11" count="1" selected="0">
            <x v="11"/>
          </reference>
        </references>
      </pivotArea>
    </format>
    <format dxfId="21286">
      <pivotArea dataOnly="0" labelOnly="1" outline="0" fieldPosition="0">
        <references count="7">
          <reference field="1" count="1" selected="0">
            <x v="5"/>
          </reference>
          <reference field="2" count="1" selected="0">
            <x v="331"/>
          </reference>
          <reference field="3" count="1" selected="0">
            <x v="0"/>
          </reference>
          <reference field="4" count="1" selected="0">
            <x v="60"/>
          </reference>
          <reference field="5" count="1" selected="0">
            <x v="54"/>
          </reference>
          <reference field="6" count="1">
            <x v="33"/>
          </reference>
          <reference field="11" count="1" selected="0">
            <x v="11"/>
          </reference>
        </references>
      </pivotArea>
    </format>
    <format dxfId="21285">
      <pivotArea dataOnly="0" labelOnly="1" outline="0" fieldPosition="0">
        <references count="7">
          <reference field="1" count="1" selected="0">
            <x v="5"/>
          </reference>
          <reference field="2" count="1" selected="0">
            <x v="331"/>
          </reference>
          <reference field="3" count="1" selected="0">
            <x v="1"/>
          </reference>
          <reference field="4" count="1" selected="0">
            <x v="56"/>
          </reference>
          <reference field="5" count="1" selected="0">
            <x v="290"/>
          </reference>
          <reference field="6" count="1">
            <x v="302"/>
          </reference>
          <reference field="11" count="1" selected="0">
            <x v="11"/>
          </reference>
        </references>
      </pivotArea>
    </format>
    <format dxfId="21284">
      <pivotArea dataOnly="0" labelOnly="1" outline="0" fieldPosition="0">
        <references count="7">
          <reference field="1" count="1" selected="0">
            <x v="5"/>
          </reference>
          <reference field="2" count="1" selected="0">
            <x v="331"/>
          </reference>
          <reference field="3" count="1" selected="0">
            <x v="0"/>
          </reference>
          <reference field="4" count="1" selected="0">
            <x v="56"/>
          </reference>
          <reference field="5" count="1" selected="0">
            <x v="519"/>
          </reference>
          <reference field="6" count="1">
            <x v="23"/>
          </reference>
          <reference field="11" count="1" selected="0">
            <x v="11"/>
          </reference>
        </references>
      </pivotArea>
    </format>
    <format dxfId="21283">
      <pivotArea dataOnly="0" labelOnly="1" outline="0" fieldPosition="0">
        <references count="7">
          <reference field="1" count="1" selected="0">
            <x v="5"/>
          </reference>
          <reference field="2" count="1" selected="0">
            <x v="331"/>
          </reference>
          <reference field="3" count="1" selected="0">
            <x v="1"/>
          </reference>
          <reference field="4" count="1" selected="0">
            <x v="52"/>
          </reference>
          <reference field="5" count="1" selected="0">
            <x v="758"/>
          </reference>
          <reference field="6" count="1">
            <x v="197"/>
          </reference>
          <reference field="11" count="1" selected="0">
            <x v="11"/>
          </reference>
        </references>
      </pivotArea>
    </format>
    <format dxfId="21282">
      <pivotArea dataOnly="0" labelOnly="1" outline="0" fieldPosition="0">
        <references count="7">
          <reference field="1" count="1" selected="0">
            <x v="6"/>
          </reference>
          <reference field="2" count="1" selected="0">
            <x v="332"/>
          </reference>
          <reference field="3" count="1" selected="0">
            <x v="0"/>
          </reference>
          <reference field="4" count="1" selected="0">
            <x v="52"/>
          </reference>
          <reference field="5" count="1" selected="0">
            <x v="81"/>
          </reference>
          <reference field="6" count="1">
            <x v="47"/>
          </reference>
          <reference field="11" count="1" selected="0">
            <x v="11"/>
          </reference>
        </references>
      </pivotArea>
    </format>
    <format dxfId="21281">
      <pivotArea dataOnly="0" labelOnly="1" outline="0" fieldPosition="0">
        <references count="7">
          <reference field="1" count="1" selected="0">
            <x v="6"/>
          </reference>
          <reference field="2" count="1" selected="0">
            <x v="332"/>
          </reference>
          <reference field="3" count="1" selected="0">
            <x v="1"/>
          </reference>
          <reference field="4" count="1" selected="0">
            <x v="46"/>
          </reference>
          <reference field="5" count="1" selected="0">
            <x v="324"/>
          </reference>
          <reference field="6" count="1">
            <x v="210"/>
          </reference>
          <reference field="11" count="1" selected="0">
            <x v="11"/>
          </reference>
        </references>
      </pivotArea>
    </format>
    <format dxfId="21280">
      <pivotArea dataOnly="0" labelOnly="1" outline="0" fieldPosition="0">
        <references count="7">
          <reference field="1" count="1" selected="0">
            <x v="6"/>
          </reference>
          <reference field="2" count="1" selected="0">
            <x v="332"/>
          </reference>
          <reference field="3" count="1" selected="0">
            <x v="0"/>
          </reference>
          <reference field="4" count="1" selected="0">
            <x v="46"/>
          </reference>
          <reference field="5" count="1" selected="0">
            <x v="552"/>
          </reference>
          <reference field="6" count="1">
            <x v="38"/>
          </reference>
          <reference field="11" count="1" selected="0">
            <x v="11"/>
          </reference>
        </references>
      </pivotArea>
    </format>
    <format dxfId="21279">
      <pivotArea dataOnly="0" labelOnly="1" outline="0" fieldPosition="0">
        <references count="7">
          <reference field="1" count="1" selected="0">
            <x v="6"/>
          </reference>
          <reference field="2" count="1" selected="0">
            <x v="332"/>
          </reference>
          <reference field="3" count="1" selected="0">
            <x v="1"/>
          </reference>
          <reference field="4" count="1" selected="0">
            <x v="41"/>
          </reference>
          <reference field="5" count="1" selected="0">
            <x v="793"/>
          </reference>
          <reference field="6" count="1">
            <x v="178"/>
          </reference>
          <reference field="11" count="1" selected="0">
            <x v="11"/>
          </reference>
        </references>
      </pivotArea>
    </format>
    <format dxfId="21278">
      <pivotArea dataOnly="0" labelOnly="1" outline="0" fieldPosition="0">
        <references count="7">
          <reference field="1" count="1" selected="0">
            <x v="0"/>
          </reference>
          <reference field="2" count="1" selected="0">
            <x v="333"/>
          </reference>
          <reference field="3" count="1" selected="0">
            <x v="0"/>
          </reference>
          <reference field="4" count="1" selected="0">
            <x v="41"/>
          </reference>
          <reference field="5" count="1" selected="0">
            <x v="116"/>
          </reference>
          <reference field="6" count="1">
            <x v="63"/>
          </reference>
          <reference field="11" count="1" selected="0">
            <x v="11"/>
          </reference>
        </references>
      </pivotArea>
    </format>
    <format dxfId="21277">
      <pivotArea dataOnly="0" labelOnly="1" outline="0" fieldPosition="0">
        <references count="7">
          <reference field="1" count="1" selected="0">
            <x v="0"/>
          </reference>
          <reference field="2" count="1" selected="0">
            <x v="333"/>
          </reference>
          <reference field="3" count="1" selected="0">
            <x v="1"/>
          </reference>
          <reference field="4" count="1" selected="0">
            <x v="36"/>
          </reference>
          <reference field="5" count="1" selected="0">
            <x v="361"/>
          </reference>
          <reference field="6" count="1">
            <x v="232"/>
          </reference>
          <reference field="11" count="1" selected="0">
            <x v="11"/>
          </reference>
        </references>
      </pivotArea>
    </format>
    <format dxfId="21276">
      <pivotArea dataOnly="0" labelOnly="1" outline="0" fieldPosition="0">
        <references count="7">
          <reference field="1" count="1" selected="0">
            <x v="0"/>
          </reference>
          <reference field="2" count="1" selected="0">
            <x v="333"/>
          </reference>
          <reference field="3" count="1" selected="0">
            <x v="0"/>
          </reference>
          <reference field="4" count="1" selected="0">
            <x v="36"/>
          </reference>
          <reference field="5" count="1" selected="0">
            <x v="588"/>
          </reference>
          <reference field="6" count="1">
            <x v="56"/>
          </reference>
          <reference field="11" count="1" selected="0">
            <x v="11"/>
          </reference>
        </references>
      </pivotArea>
    </format>
    <format dxfId="21275">
      <pivotArea dataOnly="0" labelOnly="1" outline="0" fieldPosition="0">
        <references count="7">
          <reference field="1" count="1" selected="0">
            <x v="0"/>
          </reference>
          <reference field="2" count="1" selected="0">
            <x v="333"/>
          </reference>
          <reference field="3" count="1" selected="0">
            <x v="1"/>
          </reference>
          <reference field="4" count="1" selected="0">
            <x v="32"/>
          </reference>
          <reference field="5" count="1" selected="0">
            <x v="835"/>
          </reference>
          <reference field="6" count="1">
            <x v="159"/>
          </reference>
          <reference field="11" count="1" selected="0">
            <x v="11"/>
          </reference>
        </references>
      </pivotArea>
    </format>
    <format dxfId="21274">
      <pivotArea dataOnly="0" labelOnly="1" outline="0" fieldPosition="0">
        <references count="7">
          <reference field="1" count="1" selected="0">
            <x v="1"/>
          </reference>
          <reference field="2" count="1" selected="0">
            <x v="334"/>
          </reference>
          <reference field="3" count="1" selected="0">
            <x v="0"/>
          </reference>
          <reference field="4" count="1" selected="0">
            <x v="32"/>
          </reference>
          <reference field="5" count="1" selected="0">
            <x v="154"/>
          </reference>
          <reference field="6" count="1">
            <x v="77"/>
          </reference>
          <reference field="11" count="1" selected="0">
            <x v="12"/>
          </reference>
        </references>
      </pivotArea>
    </format>
    <format dxfId="21273">
      <pivotArea dataOnly="0" labelOnly="1" outline="0" fieldPosition="0">
        <references count="7">
          <reference field="1" count="1" selected="0">
            <x v="1"/>
          </reference>
          <reference field="2" count="1" selected="0">
            <x v="334"/>
          </reference>
          <reference field="3" count="1" selected="0">
            <x v="1"/>
          </reference>
          <reference field="4" count="1" selected="0">
            <x v="28"/>
          </reference>
          <reference field="5" count="1" selected="0">
            <x v="404"/>
          </reference>
          <reference field="6" count="1">
            <x v="179"/>
          </reference>
          <reference field="11" count="1" selected="0">
            <x v="12"/>
          </reference>
        </references>
      </pivotArea>
    </format>
    <format dxfId="21272">
      <pivotArea dataOnly="0" labelOnly="1" outline="0" fieldPosition="0">
        <references count="7">
          <reference field="1" count="1" selected="0">
            <x v="1"/>
          </reference>
          <reference field="2" count="1" selected="0">
            <x v="334"/>
          </reference>
          <reference field="3" count="1" selected="0">
            <x v="0"/>
          </reference>
          <reference field="4" count="1" selected="0">
            <x v="28"/>
          </reference>
          <reference field="5" count="1" selected="0">
            <x v="625"/>
          </reference>
          <reference field="6" count="1">
            <x v="71"/>
          </reference>
          <reference field="11" count="1" selected="0">
            <x v="12"/>
          </reference>
        </references>
      </pivotArea>
    </format>
    <format dxfId="21271">
      <pivotArea dataOnly="0" labelOnly="1" outline="0" fieldPosition="0">
        <references count="7">
          <reference field="1" count="1" selected="0">
            <x v="1"/>
          </reference>
          <reference field="2" count="1" selected="0">
            <x v="334"/>
          </reference>
          <reference field="3" count="1" selected="0">
            <x v="1"/>
          </reference>
          <reference field="4" count="1" selected="0">
            <x v="25"/>
          </reference>
          <reference field="5" count="1" selected="0">
            <x v="875"/>
          </reference>
          <reference field="6" count="1">
            <x v="150"/>
          </reference>
          <reference field="11" count="1" selected="0">
            <x v="12"/>
          </reference>
        </references>
      </pivotArea>
    </format>
    <format dxfId="21270">
      <pivotArea dataOnly="0" labelOnly="1" outline="0" fieldPosition="0">
        <references count="7">
          <reference field="1" count="1" selected="0">
            <x v="2"/>
          </reference>
          <reference field="2" count="1" selected="0">
            <x v="335"/>
          </reference>
          <reference field="3" count="1" selected="0">
            <x v="0"/>
          </reference>
          <reference field="4" count="1" selected="0">
            <x v="25"/>
          </reference>
          <reference field="5" count="1" selected="0">
            <x v="196"/>
          </reference>
          <reference field="6" count="1">
            <x v="85"/>
          </reference>
          <reference field="11" count="1" selected="0">
            <x v="12"/>
          </reference>
        </references>
      </pivotArea>
    </format>
    <format dxfId="21269">
      <pivotArea dataOnly="0" labelOnly="1" outline="0" fieldPosition="0">
        <references count="7">
          <reference field="1" count="1" selected="0">
            <x v="2"/>
          </reference>
          <reference field="2" count="1" selected="0">
            <x v="335"/>
          </reference>
          <reference field="3" count="1" selected="0">
            <x v="1"/>
          </reference>
          <reference field="4" count="1" selected="0">
            <x v="23"/>
          </reference>
          <reference field="5" count="1" selected="0">
            <x v="444"/>
          </reference>
          <reference field="6" count="1">
            <x v="170"/>
          </reference>
          <reference field="11" count="1" selected="0">
            <x v="12"/>
          </reference>
        </references>
      </pivotArea>
    </format>
    <format dxfId="21268">
      <pivotArea dataOnly="0" labelOnly="1" outline="0" fieldPosition="0">
        <references count="7">
          <reference field="1" count="1" selected="0">
            <x v="2"/>
          </reference>
          <reference field="2" count="1" selected="0">
            <x v="335"/>
          </reference>
          <reference field="3" count="1" selected="0">
            <x v="0"/>
          </reference>
          <reference field="4" count="1" selected="0">
            <x v="23"/>
          </reference>
          <reference field="5" count="1" selected="0">
            <x v="670"/>
          </reference>
          <reference field="6" count="1">
            <x v="79"/>
          </reference>
          <reference field="11" count="1" selected="0">
            <x v="12"/>
          </reference>
        </references>
      </pivotArea>
    </format>
    <format dxfId="21267">
      <pivotArea dataOnly="0" labelOnly="1" outline="0" fieldPosition="0">
        <references count="7">
          <reference field="1" count="1" selected="0">
            <x v="3"/>
          </reference>
          <reference field="2" count="1" selected="0">
            <x v="336"/>
          </reference>
          <reference field="3" count="1" selected="0">
            <x v="1"/>
          </reference>
          <reference field="4" count="1" selected="0">
            <x v="22"/>
          </reference>
          <reference field="5" count="1" selected="0">
            <x v="21"/>
          </reference>
          <reference field="6" count="1">
            <x v="150"/>
          </reference>
          <reference field="11" count="1" selected="0">
            <x v="12"/>
          </reference>
        </references>
      </pivotArea>
    </format>
    <format dxfId="21266">
      <pivotArea dataOnly="0" labelOnly="1" outline="0" fieldPosition="0">
        <references count="7">
          <reference field="1" count="1" selected="0">
            <x v="3"/>
          </reference>
          <reference field="2" count="1" selected="0">
            <x v="336"/>
          </reference>
          <reference field="3" count="1" selected="0">
            <x v="0"/>
          </reference>
          <reference field="4" count="1" selected="0">
            <x v="22"/>
          </reference>
          <reference field="5" count="1" selected="0">
            <x v="235"/>
          </reference>
          <reference field="6" count="1">
            <x v="275"/>
          </reference>
          <reference field="11" count="1" selected="0">
            <x v="12"/>
          </reference>
        </references>
      </pivotArea>
    </format>
    <format dxfId="21265">
      <pivotArea dataOnly="0" labelOnly="1" outline="0" fieldPosition="0">
        <references count="7">
          <reference field="1" count="1" selected="0">
            <x v="3"/>
          </reference>
          <reference field="2" count="1" selected="0">
            <x v="336"/>
          </reference>
          <reference field="3" count="1" selected="0">
            <x v="1"/>
          </reference>
          <reference field="4" count="1" selected="0">
            <x v="23"/>
          </reference>
          <reference field="5" count="1" selected="0">
            <x v="482"/>
          </reference>
          <reference field="6" count="1">
            <x v="167"/>
          </reference>
          <reference field="11" count="1" selected="0">
            <x v="12"/>
          </reference>
        </references>
      </pivotArea>
    </format>
    <format dxfId="21264">
      <pivotArea dataOnly="0" labelOnly="1" outline="0" fieldPosition="0">
        <references count="7">
          <reference field="1" count="1" selected="0">
            <x v="3"/>
          </reference>
          <reference field="2" count="1" selected="0">
            <x v="336"/>
          </reference>
          <reference field="3" count="1" selected="0">
            <x v="0"/>
          </reference>
          <reference field="4" count="1" selected="0">
            <x v="23"/>
          </reference>
          <reference field="5" count="1" selected="0">
            <x v="710"/>
          </reference>
          <reference field="6" count="1">
            <x v="79"/>
          </reference>
          <reference field="11" count="1" selected="0">
            <x v="12"/>
          </reference>
        </references>
      </pivotArea>
    </format>
    <format dxfId="21263">
      <pivotArea dataOnly="0" labelOnly="1" outline="0" fieldPosition="0">
        <references count="7">
          <reference field="1" count="1" selected="0">
            <x v="4"/>
          </reference>
          <reference field="2" count="1" selected="0">
            <x v="337"/>
          </reference>
          <reference field="3" count="1" selected="0">
            <x v="1"/>
          </reference>
          <reference field="4" count="1" selected="0">
            <x v="24"/>
          </reference>
          <reference field="5" count="1" selected="0">
            <x v="59"/>
          </reference>
          <reference field="6" count="1">
            <x v="156"/>
          </reference>
          <reference field="11" count="1" selected="0">
            <x v="12"/>
          </reference>
        </references>
      </pivotArea>
    </format>
    <format dxfId="21262">
      <pivotArea dataOnly="0" labelOnly="1" outline="0" fieldPosition="0">
        <references count="7">
          <reference field="1" count="1" selected="0">
            <x v="4"/>
          </reference>
          <reference field="2" count="1" selected="0">
            <x v="337"/>
          </reference>
          <reference field="3" count="1" selected="0">
            <x v="0"/>
          </reference>
          <reference field="4" count="1" selected="0">
            <x v="24"/>
          </reference>
          <reference field="5" count="1" selected="0">
            <x v="276"/>
          </reference>
          <reference field="6" count="1">
            <x v="83"/>
          </reference>
          <reference field="11" count="1" selected="0">
            <x v="12"/>
          </reference>
        </references>
      </pivotArea>
    </format>
    <format dxfId="21261">
      <pivotArea dataOnly="0" labelOnly="1" outline="0" fieldPosition="0">
        <references count="7">
          <reference field="1" count="1" selected="0">
            <x v="4"/>
          </reference>
          <reference field="2" count="1" selected="0">
            <x v="337"/>
          </reference>
          <reference field="3" count="1" selected="0">
            <x v="1"/>
          </reference>
          <reference field="4" count="1" selected="0">
            <x v="27"/>
          </reference>
          <reference field="5" count="1" selected="0">
            <x v="521"/>
          </reference>
          <reference field="6" count="1">
            <x v="169"/>
          </reference>
          <reference field="11" count="1" selected="0">
            <x v="12"/>
          </reference>
        </references>
      </pivotArea>
    </format>
    <format dxfId="21260">
      <pivotArea dataOnly="0" labelOnly="1" outline="0" fieldPosition="0">
        <references count="7">
          <reference field="1" count="1" selected="0">
            <x v="4"/>
          </reference>
          <reference field="2" count="1" selected="0">
            <x v="337"/>
          </reference>
          <reference field="3" count="1" selected="0">
            <x v="0"/>
          </reference>
          <reference field="4" count="1" selected="0">
            <x v="27"/>
          </reference>
          <reference field="5" count="1" selected="0">
            <x v="747"/>
          </reference>
          <reference field="6" count="1">
            <x v="73"/>
          </reference>
          <reference field="11" count="1" selected="0">
            <x v="12"/>
          </reference>
        </references>
      </pivotArea>
    </format>
    <format dxfId="21259">
      <pivotArea dataOnly="0" labelOnly="1" outline="0" fieldPosition="0">
        <references count="7">
          <reference field="1" count="1" selected="0">
            <x v="5"/>
          </reference>
          <reference field="2" count="1" selected="0">
            <x v="338"/>
          </reference>
          <reference field="3" count="1" selected="0">
            <x v="1"/>
          </reference>
          <reference field="4" count="1" selected="0">
            <x v="29"/>
          </reference>
          <reference field="5" count="1" selected="0">
            <x v="90"/>
          </reference>
          <reference field="6" count="1">
            <x v="167"/>
          </reference>
          <reference field="11" count="1" selected="0">
            <x v="12"/>
          </reference>
        </references>
      </pivotArea>
    </format>
    <format dxfId="21258">
      <pivotArea dataOnly="0" labelOnly="1" outline="0" fieldPosition="0">
        <references count="7">
          <reference field="1" count="1" selected="0">
            <x v="5"/>
          </reference>
          <reference field="2" count="1" selected="0">
            <x v="338"/>
          </reference>
          <reference field="3" count="1" selected="0">
            <x v="0"/>
          </reference>
          <reference field="4" count="1" selected="0">
            <x v="29"/>
          </reference>
          <reference field="5" count="1" selected="0">
            <x v="311"/>
          </reference>
          <reference field="6" count="1">
            <x v="73"/>
          </reference>
          <reference field="11" count="1" selected="0">
            <x v="12"/>
          </reference>
        </references>
      </pivotArea>
    </format>
    <format dxfId="21257">
      <pivotArea dataOnly="0" labelOnly="1" outline="0" fieldPosition="0">
        <references count="7">
          <reference field="1" count="1" selected="0">
            <x v="5"/>
          </reference>
          <reference field="2" count="1" selected="0">
            <x v="338"/>
          </reference>
          <reference field="3" count="1" selected="0">
            <x v="1"/>
          </reference>
          <reference field="4" count="1" selected="0">
            <x v="32"/>
          </reference>
          <reference field="5" count="1" selected="0">
            <x v="557"/>
          </reference>
          <reference field="6" count="1">
            <x v="175"/>
          </reference>
          <reference field="11" count="1" selected="0">
            <x v="12"/>
          </reference>
        </references>
      </pivotArea>
    </format>
    <format dxfId="21256">
      <pivotArea dataOnly="0" labelOnly="1" outline="0" fieldPosition="0">
        <references count="7">
          <reference field="1" count="1" selected="0">
            <x v="5"/>
          </reference>
          <reference field="2" count="1" selected="0">
            <x v="338"/>
          </reference>
          <reference field="3" count="1" selected="0">
            <x v="0"/>
          </reference>
          <reference field="4" count="1" selected="0">
            <x v="32"/>
          </reference>
          <reference field="5" count="1" selected="0">
            <x v="781"/>
          </reference>
          <reference field="6" count="1">
            <x v="65"/>
          </reference>
          <reference field="11" count="1" selected="0">
            <x v="12"/>
          </reference>
        </references>
      </pivotArea>
    </format>
    <format dxfId="21255">
      <pivotArea dataOnly="0" labelOnly="1" outline="0" fieldPosition="0">
        <references count="7">
          <reference field="1" count="1" selected="0">
            <x v="6"/>
          </reference>
          <reference field="2" count="1" selected="0">
            <x v="339"/>
          </reference>
          <reference field="3" count="1" selected="0">
            <x v="1"/>
          </reference>
          <reference field="4" count="1" selected="0">
            <x v="34"/>
          </reference>
          <reference field="5" count="1" selected="0">
            <x v="126"/>
          </reference>
          <reference field="6" count="1">
            <x v="180"/>
          </reference>
          <reference field="11" count="1" selected="0">
            <x v="12"/>
          </reference>
        </references>
      </pivotArea>
    </format>
    <format dxfId="21254">
      <pivotArea dataOnly="0" labelOnly="1" outline="0" fieldPosition="0">
        <references count="7">
          <reference field="1" count="1" selected="0">
            <x v="6"/>
          </reference>
          <reference field="2" count="1" selected="0">
            <x v="339"/>
          </reference>
          <reference field="3" count="1" selected="0">
            <x v="0"/>
          </reference>
          <reference field="4" count="1" selected="0">
            <x v="34"/>
          </reference>
          <reference field="5" count="1" selected="0">
            <x v="347"/>
          </reference>
          <reference field="6" count="1">
            <x v="64"/>
          </reference>
          <reference field="11" count="1" selected="0">
            <x v="12"/>
          </reference>
        </references>
      </pivotArea>
    </format>
    <format dxfId="21253">
      <pivotArea dataOnly="0" labelOnly="1" outline="0" fieldPosition="0">
        <references count="7">
          <reference field="1" count="1" selected="0">
            <x v="6"/>
          </reference>
          <reference field="2" count="1" selected="0">
            <x v="339"/>
          </reference>
          <reference field="3" count="1" selected="0">
            <x v="1"/>
          </reference>
          <reference field="4" count="1" selected="0">
            <x v="36"/>
          </reference>
          <reference field="5" count="1" selected="0">
            <x v="586"/>
          </reference>
          <reference field="6" count="1">
            <x v="181"/>
          </reference>
          <reference field="11" count="1" selected="0">
            <x v="12"/>
          </reference>
        </references>
      </pivotArea>
    </format>
    <format dxfId="21252">
      <pivotArea dataOnly="0" labelOnly="1" outline="0" fieldPosition="0">
        <references count="7">
          <reference field="1" count="1" selected="0">
            <x v="6"/>
          </reference>
          <reference field="2" count="1" selected="0">
            <x v="339"/>
          </reference>
          <reference field="3" count="1" selected="0">
            <x v="0"/>
          </reference>
          <reference field="4" count="1" selected="0">
            <x v="36"/>
          </reference>
          <reference field="5" count="1" selected="0">
            <x v="814"/>
          </reference>
          <reference field="6" count="1">
            <x v="60"/>
          </reference>
          <reference field="11" count="1" selected="0">
            <x v="12"/>
          </reference>
        </references>
      </pivotArea>
    </format>
    <format dxfId="21251">
      <pivotArea dataOnly="0" labelOnly="1" outline="0" fieldPosition="0">
        <references count="7">
          <reference field="1" count="1" selected="0">
            <x v="0"/>
          </reference>
          <reference field="2" count="1" selected="0">
            <x v="340"/>
          </reference>
          <reference field="3" count="1" selected="0">
            <x v="1"/>
          </reference>
          <reference field="4" count="1" selected="0">
            <x v="39"/>
          </reference>
          <reference field="5" count="1" selected="0">
            <x v="152"/>
          </reference>
          <reference field="6" count="1">
            <x v="190"/>
          </reference>
          <reference field="11" count="1" selected="0">
            <x v="12"/>
          </reference>
        </references>
      </pivotArea>
    </format>
    <format dxfId="21250">
      <pivotArea dataOnly="0" labelOnly="1" outline="0" fieldPosition="0">
        <references count="7">
          <reference field="1" count="1" selected="0">
            <x v="0"/>
          </reference>
          <reference field="2" count="1" selected="0">
            <x v="340"/>
          </reference>
          <reference field="3" count="1" selected="0">
            <x v="0"/>
          </reference>
          <reference field="4" count="1" selected="0">
            <x v="39"/>
          </reference>
          <reference field="5" count="1" selected="0">
            <x v="380"/>
          </reference>
          <reference field="6" count="1">
            <x v="58"/>
          </reference>
          <reference field="11" count="1" selected="0">
            <x v="12"/>
          </reference>
        </references>
      </pivotArea>
    </format>
    <format dxfId="21249">
      <pivotArea dataOnly="0" labelOnly="1" outline="0" fieldPosition="0">
        <references count="7">
          <reference field="1" count="1" selected="0">
            <x v="0"/>
          </reference>
          <reference field="2" count="1" selected="0">
            <x v="340"/>
          </reference>
          <reference field="3" count="1" selected="0">
            <x v="1"/>
          </reference>
          <reference field="4" count="1" selected="0">
            <x v="40"/>
          </reference>
          <reference field="5" count="1" selected="0">
            <x v="610"/>
          </reference>
          <reference field="6" count="1">
            <x v="185"/>
          </reference>
          <reference field="11" count="1" selected="0">
            <x v="12"/>
          </reference>
        </references>
      </pivotArea>
    </format>
    <format dxfId="21248">
      <pivotArea dataOnly="0" labelOnly="1" outline="0" fieldPosition="0">
        <references count="7">
          <reference field="1" count="1" selected="0">
            <x v="0"/>
          </reference>
          <reference field="2" count="1" selected="0">
            <x v="340"/>
          </reference>
          <reference field="3" count="1" selected="0">
            <x v="0"/>
          </reference>
          <reference field="4" count="1" selected="0">
            <x v="40"/>
          </reference>
          <reference field="5" count="1" selected="0">
            <x v="837"/>
          </reference>
          <reference field="6" count="1">
            <x v="57"/>
          </reference>
          <reference field="11" count="1" selected="0">
            <x v="12"/>
          </reference>
        </references>
      </pivotArea>
    </format>
    <format dxfId="21247">
      <pivotArea dataOnly="0" labelOnly="1" outline="0" fieldPosition="0">
        <references count="7">
          <reference field="1" count="1" selected="0">
            <x v="1"/>
          </reference>
          <reference field="2" count="1" selected="0">
            <x v="341"/>
          </reference>
          <reference field="3" count="1" selected="0">
            <x v="1"/>
          </reference>
          <reference field="4" count="1" selected="0">
            <x v="42"/>
          </reference>
          <reference field="5" count="1" selected="0">
            <x v="175"/>
          </reference>
          <reference field="6" count="1">
            <x v="198"/>
          </reference>
          <reference field="11" count="1" selected="0">
            <x v="12"/>
          </reference>
        </references>
      </pivotArea>
    </format>
    <format dxfId="21246">
      <pivotArea dataOnly="0" labelOnly="1" outline="0" fieldPosition="0">
        <references count="7">
          <reference field="1" count="1" selected="0">
            <x v="1"/>
          </reference>
          <reference field="2" count="1" selected="0">
            <x v="341"/>
          </reference>
          <reference field="3" count="1" selected="0">
            <x v="0"/>
          </reference>
          <reference field="4" count="1" selected="0">
            <x v="42"/>
          </reference>
          <reference field="5" count="1" selected="0">
            <x v="402"/>
          </reference>
          <reference field="6" count="1">
            <x v="54"/>
          </reference>
          <reference field="11" count="1" selected="0">
            <x v="12"/>
          </reference>
        </references>
      </pivotArea>
    </format>
    <format dxfId="21245">
      <pivotArea dataOnly="0" labelOnly="1" outline="0" fieldPosition="0">
        <references count="7">
          <reference field="1" count="1" selected="0">
            <x v="1"/>
          </reference>
          <reference field="2" count="1" selected="0">
            <x v="341"/>
          </reference>
          <reference field="3" count="1" selected="0">
            <x v="1"/>
          </reference>
          <reference field="4" count="1" selected="0">
            <x v="43"/>
          </reference>
          <reference field="5" count="1" selected="0">
            <x v="636"/>
          </reference>
          <reference field="6" count="1">
            <x v="189"/>
          </reference>
          <reference field="11" count="1" selected="0">
            <x v="12"/>
          </reference>
        </references>
      </pivotArea>
    </format>
    <format dxfId="21244">
      <pivotArea dataOnly="0" labelOnly="1" outline="0" fieldPosition="0">
        <references count="7">
          <reference field="1" count="1" selected="0">
            <x v="1"/>
          </reference>
          <reference field="2" count="1" selected="0">
            <x v="341"/>
          </reference>
          <reference field="3" count="1" selected="0">
            <x v="0"/>
          </reference>
          <reference field="4" count="1" selected="0">
            <x v="43"/>
          </reference>
          <reference field="5" count="1" selected="0">
            <x v="862"/>
          </reference>
          <reference field="6" count="1">
            <x v="55"/>
          </reference>
          <reference field="11" count="1" selected="0">
            <x v="12"/>
          </reference>
        </references>
      </pivotArea>
    </format>
    <format dxfId="21243">
      <pivotArea dataOnly="0" labelOnly="1" outline="0" fieldPosition="0">
        <references count="7">
          <reference field="1" count="1" selected="0">
            <x v="2"/>
          </reference>
          <reference field="2" count="1" selected="0">
            <x v="342"/>
          </reference>
          <reference field="3" count="1" selected="0">
            <x v="1"/>
          </reference>
          <reference field="4" count="1" selected="0">
            <x v="44"/>
          </reference>
          <reference field="5" count="1" selected="0">
            <x v="201"/>
          </reference>
          <reference field="6" count="1">
            <x v="203"/>
          </reference>
          <reference field="11" count="1" selected="0">
            <x v="12"/>
          </reference>
        </references>
      </pivotArea>
    </format>
    <format dxfId="21242">
      <pivotArea dataOnly="0" labelOnly="1" outline="0" fieldPosition="0">
        <references count="7">
          <reference field="1" count="1" selected="0">
            <x v="2"/>
          </reference>
          <reference field="2" count="1" selected="0">
            <x v="342"/>
          </reference>
          <reference field="3" count="1" selected="0">
            <x v="0"/>
          </reference>
          <reference field="4" count="1" selected="0">
            <x v="44"/>
          </reference>
          <reference field="5" count="1" selected="0">
            <x v="427"/>
          </reference>
          <reference field="6" count="1">
            <x v="52"/>
          </reference>
          <reference field="11" count="1" selected="0">
            <x v="12"/>
          </reference>
        </references>
      </pivotArea>
    </format>
    <format dxfId="21241">
      <pivotArea dataOnly="0" labelOnly="1" outline="0" fieldPosition="0">
        <references count="7">
          <reference field="1" count="1" selected="0">
            <x v="2"/>
          </reference>
          <reference field="2" count="1" selected="0">
            <x v="342"/>
          </reference>
          <reference field="3" count="1" selected="0">
            <x v="1"/>
          </reference>
          <reference field="4" count="1" selected="0">
            <x v="44"/>
          </reference>
          <reference field="5" count="1" selected="0">
            <x v="662"/>
          </reference>
          <reference field="6" count="1">
            <x v="190"/>
          </reference>
          <reference field="11" count="1" selected="0">
            <x v="12"/>
          </reference>
        </references>
      </pivotArea>
    </format>
    <format dxfId="21240">
      <pivotArea dataOnly="0" labelOnly="1" outline="0" fieldPosition="0">
        <references count="7">
          <reference field="1" count="1" selected="0">
            <x v="2"/>
          </reference>
          <reference field="2" count="1" selected="0">
            <x v="342"/>
          </reference>
          <reference field="3" count="1" selected="0">
            <x v="0"/>
          </reference>
          <reference field="4" count="1" selected="0">
            <x v="44"/>
          </reference>
          <reference field="5" count="1" selected="0">
            <x v="879"/>
          </reference>
          <reference field="6" count="1">
            <x v="55"/>
          </reference>
          <reference field="11" count="1" selected="0">
            <x v="12"/>
          </reference>
        </references>
      </pivotArea>
    </format>
    <format dxfId="21239">
      <pivotArea dataOnly="0" labelOnly="1" outline="0" fieldPosition="0">
        <references count="7">
          <reference field="1" count="1" selected="0">
            <x v="3"/>
          </reference>
          <reference field="2" count="1" selected="0">
            <x v="343"/>
          </reference>
          <reference field="3" count="1" selected="0">
            <x v="1"/>
          </reference>
          <reference field="4" count="1" selected="0">
            <x v="44"/>
          </reference>
          <reference field="5" count="1" selected="0">
            <x v="221"/>
          </reference>
          <reference field="6" count="1">
            <x v="205"/>
          </reference>
          <reference field="11" count="1" selected="0">
            <x v="12"/>
          </reference>
        </references>
      </pivotArea>
    </format>
    <format dxfId="21238">
      <pivotArea dataOnly="0" labelOnly="1" outline="0" fieldPosition="0">
        <references count="7">
          <reference field="1" count="1" selected="0">
            <x v="3"/>
          </reference>
          <reference field="2" count="1" selected="0">
            <x v="343"/>
          </reference>
          <reference field="3" count="1" selected="0">
            <x v="0"/>
          </reference>
          <reference field="4" count="1" selected="0">
            <x v="44"/>
          </reference>
          <reference field="5" count="1" selected="0">
            <x v="444"/>
          </reference>
          <reference field="6" count="1">
            <x v="50"/>
          </reference>
          <reference field="11" count="1" selected="0">
            <x v="12"/>
          </reference>
        </references>
      </pivotArea>
    </format>
    <format dxfId="21237">
      <pivotArea dataOnly="0" labelOnly="1" outline="0" fieldPosition="0">
        <references count="7">
          <reference field="1" count="1" selected="0">
            <x v="3"/>
          </reference>
          <reference field="2" count="1" selected="0">
            <x v="343"/>
          </reference>
          <reference field="3" count="1" selected="0">
            <x v="1"/>
          </reference>
          <reference field="4" count="1" selected="0">
            <x v="43"/>
          </reference>
          <reference field="5" count="1" selected="0">
            <x v="682"/>
          </reference>
          <reference field="6" count="1">
            <x v="187"/>
          </reference>
          <reference field="11" count="1" selected="0">
            <x v="12"/>
          </reference>
        </references>
      </pivotArea>
    </format>
    <format dxfId="21236">
      <pivotArea dataOnly="0" labelOnly="1" outline="0" fieldPosition="0">
        <references count="7">
          <reference field="1" count="1" selected="0">
            <x v="4"/>
          </reference>
          <reference field="2" count="1" selected="0">
            <x v="344"/>
          </reference>
          <reference field="3" count="1" selected="0">
            <x v="0"/>
          </reference>
          <reference field="4" count="1" selected="0">
            <x v="43"/>
          </reference>
          <reference field="5" count="1" selected="0">
            <x v="4"/>
          </reference>
          <reference field="6" count="1">
            <x v="56"/>
          </reference>
          <reference field="11" count="1" selected="0">
            <x v="12"/>
          </reference>
        </references>
      </pivotArea>
    </format>
    <format dxfId="21235">
      <pivotArea dataOnly="0" labelOnly="1" outline="0" fieldPosition="0">
        <references count="7">
          <reference field="1" count="1" selected="0">
            <x v="4"/>
          </reference>
          <reference field="2" count="1" selected="0">
            <x v="344"/>
          </reference>
          <reference field="3" count="1" selected="0">
            <x v="1"/>
          </reference>
          <reference field="4" count="1" selected="0">
            <x v="42"/>
          </reference>
          <reference field="5" count="1" selected="0">
            <x v="243"/>
          </reference>
          <reference field="6" count="1">
            <x v="202"/>
          </reference>
          <reference field="11" count="1" selected="0">
            <x v="12"/>
          </reference>
        </references>
      </pivotArea>
    </format>
    <format dxfId="21234">
      <pivotArea dataOnly="0" labelOnly="1" outline="0" fieldPosition="0">
        <references count="7">
          <reference field="1" count="1" selected="0">
            <x v="4"/>
          </reference>
          <reference field="2" count="1" selected="0">
            <x v="344"/>
          </reference>
          <reference field="3" count="1" selected="0">
            <x v="0"/>
          </reference>
          <reference field="4" count="1" selected="0">
            <x v="42"/>
          </reference>
          <reference field="5" count="1" selected="0">
            <x v="465"/>
          </reference>
          <reference field="6" count="1">
            <x v="51"/>
          </reference>
          <reference field="11" count="1" selected="0">
            <x v="12"/>
          </reference>
        </references>
      </pivotArea>
    </format>
    <format dxfId="21233">
      <pivotArea dataOnly="0" labelOnly="1" outline="0" fieldPosition="0">
        <references count="7">
          <reference field="1" count="1" selected="0">
            <x v="4"/>
          </reference>
          <reference field="2" count="1" selected="0">
            <x v="344"/>
          </reference>
          <reference field="3" count="1" selected="0">
            <x v="1"/>
          </reference>
          <reference field="4" count="1" selected="0">
            <x v="41"/>
          </reference>
          <reference field="5" count="1" selected="0">
            <x v="703"/>
          </reference>
          <reference field="6" count="1">
            <x v="181"/>
          </reference>
          <reference field="11" count="1" selected="0">
            <x v="12"/>
          </reference>
        </references>
      </pivotArea>
    </format>
    <format dxfId="21232">
      <pivotArea dataOnly="0" labelOnly="1" outline="0" fieldPosition="0">
        <references count="7">
          <reference field="1" count="1" selected="0">
            <x v="5"/>
          </reference>
          <reference field="2" count="1" selected="0">
            <x v="345"/>
          </reference>
          <reference field="3" count="1" selected="0">
            <x v="0"/>
          </reference>
          <reference field="4" count="1" selected="0">
            <x v="41"/>
          </reference>
          <reference field="5" count="1" selected="0">
            <x v="25"/>
          </reference>
          <reference field="6" count="1">
            <x v="60"/>
          </reference>
          <reference field="11" count="1" selected="0">
            <x v="12"/>
          </reference>
        </references>
      </pivotArea>
    </format>
    <format dxfId="21231">
      <pivotArea dataOnly="0" labelOnly="1" outline="0" fieldPosition="0">
        <references count="7">
          <reference field="1" count="1" selected="0">
            <x v="5"/>
          </reference>
          <reference field="2" count="1" selected="0">
            <x v="345"/>
          </reference>
          <reference field="3" count="1" selected="0">
            <x v="1"/>
          </reference>
          <reference field="4" count="1" selected="0">
            <x v="39"/>
          </reference>
          <reference field="5" count="1" selected="0">
            <x v="266"/>
          </reference>
          <reference field="6" count="1">
            <x v="196"/>
          </reference>
          <reference field="11" count="1" selected="0">
            <x v="12"/>
          </reference>
        </references>
      </pivotArea>
    </format>
    <format dxfId="21230">
      <pivotArea dataOnly="0" labelOnly="1" outline="0" fieldPosition="0">
        <references count="7">
          <reference field="1" count="1" selected="0">
            <x v="5"/>
          </reference>
          <reference field="2" count="1" selected="0">
            <x v="345"/>
          </reference>
          <reference field="3" count="1" selected="0">
            <x v="0"/>
          </reference>
          <reference field="4" count="1" selected="0">
            <x v="39"/>
          </reference>
          <reference field="5" count="1" selected="0">
            <x v="488"/>
          </reference>
          <reference field="6" count="1">
            <x v="55"/>
          </reference>
          <reference field="11" count="1" selected="0">
            <x v="12"/>
          </reference>
        </references>
      </pivotArea>
    </format>
    <format dxfId="21229">
      <pivotArea dataOnly="0" labelOnly="1" outline="0" fieldPosition="0">
        <references count="7">
          <reference field="1" count="1" selected="0">
            <x v="5"/>
          </reference>
          <reference field="2" count="1" selected="0">
            <x v="345"/>
          </reference>
          <reference field="3" count="1" selected="0">
            <x v="1"/>
          </reference>
          <reference field="4" count="1" selected="0">
            <x v="37"/>
          </reference>
          <reference field="5" count="1" selected="0">
            <x v="723"/>
          </reference>
          <reference field="6" count="1">
            <x v="172"/>
          </reference>
          <reference field="11" count="1" selected="0">
            <x v="12"/>
          </reference>
        </references>
      </pivotArea>
    </format>
    <format dxfId="21228">
      <pivotArea dataOnly="0" labelOnly="1" outline="0" fieldPosition="0">
        <references count="7">
          <reference field="1" count="1" selected="0">
            <x v="6"/>
          </reference>
          <reference field="2" count="1" selected="0">
            <x v="346"/>
          </reference>
          <reference field="3" count="1" selected="0">
            <x v="0"/>
          </reference>
          <reference field="4" count="1" selected="0">
            <x v="37"/>
          </reference>
          <reference field="5" count="1" selected="0">
            <x v="50"/>
          </reference>
          <reference field="6" count="1">
            <x v="66"/>
          </reference>
          <reference field="11" count="1" selected="0">
            <x v="12"/>
          </reference>
        </references>
      </pivotArea>
    </format>
    <format dxfId="21227">
      <pivotArea dataOnly="0" labelOnly="1" outline="0" fieldPosition="0">
        <references count="7">
          <reference field="1" count="1" selected="0">
            <x v="6"/>
          </reference>
          <reference field="2" count="1" selected="0">
            <x v="346"/>
          </reference>
          <reference field="3" count="1" selected="0">
            <x v="1"/>
          </reference>
          <reference field="4" count="1" selected="0">
            <x v="35"/>
          </reference>
          <reference field="5" count="1" selected="0">
            <x v="286"/>
          </reference>
          <reference field="6" count="1">
            <x v="189"/>
          </reference>
          <reference field="11" count="1" selected="0">
            <x v="12"/>
          </reference>
        </references>
      </pivotArea>
    </format>
    <format dxfId="21226">
      <pivotArea dataOnly="0" labelOnly="1" outline="0" fieldPosition="0">
        <references count="7">
          <reference field="1" count="1" selected="0">
            <x v="6"/>
          </reference>
          <reference field="2" count="1" selected="0">
            <x v="346"/>
          </reference>
          <reference field="3" count="1" selected="0">
            <x v="0"/>
          </reference>
          <reference field="4" count="1" selected="0">
            <x v="35"/>
          </reference>
          <reference field="5" count="1" selected="0">
            <x v="507"/>
          </reference>
          <reference field="6" count="1">
            <x v="62"/>
          </reference>
          <reference field="11" count="1" selected="0">
            <x v="12"/>
          </reference>
        </references>
      </pivotArea>
    </format>
    <format dxfId="21225">
      <pivotArea dataOnly="0" labelOnly="1" outline="0" fieldPosition="0">
        <references count="7">
          <reference field="1" count="1" selected="0">
            <x v="6"/>
          </reference>
          <reference field="2" count="1" selected="0">
            <x v="346"/>
          </reference>
          <reference field="3" count="1" selected="0">
            <x v="1"/>
          </reference>
          <reference field="4" count="1" selected="0">
            <x v="33"/>
          </reference>
          <reference field="5" count="1" selected="0">
            <x v="744"/>
          </reference>
          <reference field="6" count="1">
            <x v="162"/>
          </reference>
          <reference field="11" count="1" selected="0">
            <x v="12"/>
          </reference>
        </references>
      </pivotArea>
    </format>
    <format dxfId="21224">
      <pivotArea dataOnly="0" labelOnly="1" outline="0" fieldPosition="0">
        <references count="7">
          <reference field="1" count="1" selected="0">
            <x v="0"/>
          </reference>
          <reference field="2" count="1" selected="0">
            <x v="347"/>
          </reference>
          <reference field="3" count="1" selected="0">
            <x v="0"/>
          </reference>
          <reference field="4" count="1" selected="0">
            <x v="33"/>
          </reference>
          <reference field="5" count="1" selected="0">
            <x v="69"/>
          </reference>
          <reference field="6" count="1">
            <x v="75"/>
          </reference>
          <reference field="11" count="1" selected="0">
            <x v="12"/>
          </reference>
        </references>
      </pivotArea>
    </format>
    <format dxfId="21223">
      <pivotArea dataOnly="0" labelOnly="1" outline="0" fieldPosition="0">
        <references count="7">
          <reference field="1" count="1" selected="0">
            <x v="0"/>
          </reference>
          <reference field="2" count="1" selected="0">
            <x v="347"/>
          </reference>
          <reference field="3" count="1" selected="0">
            <x v="1"/>
          </reference>
          <reference field="4" count="1" selected="0">
            <x v="30"/>
          </reference>
          <reference field="5" count="1" selected="0">
            <x v="308"/>
          </reference>
          <reference field="6" count="1">
            <x v="180"/>
          </reference>
          <reference field="11" count="1" selected="0">
            <x v="12"/>
          </reference>
        </references>
      </pivotArea>
    </format>
    <format dxfId="21222">
      <pivotArea dataOnly="0" labelOnly="1" outline="0" fieldPosition="0">
        <references count="7">
          <reference field="1" count="1" selected="0">
            <x v="0"/>
          </reference>
          <reference field="2" count="1" selected="0">
            <x v="347"/>
          </reference>
          <reference field="3" count="1" selected="0">
            <x v="0"/>
          </reference>
          <reference field="4" count="1" selected="0">
            <x v="30"/>
          </reference>
          <reference field="5" count="1" selected="0">
            <x v="533"/>
          </reference>
          <reference field="6" count="1">
            <x v="71"/>
          </reference>
          <reference field="11" count="1" selected="0">
            <x v="12"/>
          </reference>
        </references>
      </pivotArea>
    </format>
    <format dxfId="21221">
      <pivotArea dataOnly="0" labelOnly="1" outline="0" fieldPosition="0">
        <references count="7">
          <reference field="1" count="1" selected="0">
            <x v="0"/>
          </reference>
          <reference field="2" count="1" selected="0">
            <x v="347"/>
          </reference>
          <reference field="3" count="1" selected="0">
            <x v="1"/>
          </reference>
          <reference field="4" count="1" selected="0">
            <x v="27"/>
          </reference>
          <reference field="5" count="1" selected="0">
            <x v="771"/>
          </reference>
          <reference field="6" count="1">
            <x v="153"/>
          </reference>
          <reference field="11" count="1" selected="0">
            <x v="12"/>
          </reference>
        </references>
      </pivotArea>
    </format>
    <format dxfId="21220">
      <pivotArea dataOnly="0" labelOnly="1" outline="0" fieldPosition="0">
        <references count="7">
          <reference field="1" count="1" selected="0">
            <x v="1"/>
          </reference>
          <reference field="2" count="1" selected="0">
            <x v="348"/>
          </reference>
          <reference field="3" count="1" selected="0">
            <x v="0"/>
          </reference>
          <reference field="4" count="1" selected="0">
            <x v="27"/>
          </reference>
          <reference field="5" count="1" selected="0">
            <x v="90"/>
          </reference>
          <reference field="6" count="1">
            <x v="245"/>
          </reference>
          <reference field="11" count="1" selected="0">
            <x v="12"/>
          </reference>
        </references>
      </pivotArea>
    </format>
    <format dxfId="21219">
      <pivotArea dataOnly="0" labelOnly="1" outline="0" fieldPosition="0">
        <references count="7">
          <reference field="1" count="1" selected="0">
            <x v="1"/>
          </reference>
          <reference field="2" count="1" selected="0">
            <x v="348"/>
          </reference>
          <reference field="3" count="1" selected="0">
            <x v="1"/>
          </reference>
          <reference field="4" count="1" selected="0">
            <x v="25"/>
          </reference>
          <reference field="5" count="1" selected="0">
            <x v="333"/>
          </reference>
          <reference field="6" count="1">
            <x v="170"/>
          </reference>
          <reference field="11" count="1" selected="0">
            <x v="12"/>
          </reference>
        </references>
      </pivotArea>
    </format>
    <format dxfId="21218">
      <pivotArea dataOnly="0" labelOnly="1" outline="0" fieldPosition="0">
        <references count="7">
          <reference field="1" count="1" selected="0">
            <x v="1"/>
          </reference>
          <reference field="2" count="1" selected="0">
            <x v="348"/>
          </reference>
          <reference field="3" count="1" selected="0">
            <x v="0"/>
          </reference>
          <reference field="4" count="1" selected="0">
            <x v="25"/>
          </reference>
          <reference field="5" count="1" selected="0">
            <x v="558"/>
          </reference>
          <reference field="6" count="1">
            <x v="81"/>
          </reference>
          <reference field="11" count="1" selected="0">
            <x v="12"/>
          </reference>
        </references>
      </pivotArea>
    </format>
    <format dxfId="21217">
      <pivotArea dataOnly="0" labelOnly="1" outline="0" fieldPosition="0">
        <references count="7">
          <reference field="1" count="1" selected="0">
            <x v="1"/>
          </reference>
          <reference field="2" count="1" selected="0">
            <x v="348"/>
          </reference>
          <reference field="3" count="1" selected="0">
            <x v="1"/>
          </reference>
          <reference field="4" count="1" selected="0">
            <x v="22"/>
          </reference>
          <reference field="5" count="1" selected="0">
            <x v="796"/>
          </reference>
          <reference field="6" count="1">
            <x v="145"/>
          </reference>
          <reference field="11" count="1" selected="0">
            <x v="12"/>
          </reference>
        </references>
      </pivotArea>
    </format>
    <format dxfId="21216">
      <pivotArea dataOnly="0" labelOnly="1" outline="0" fieldPosition="0">
        <references count="7">
          <reference field="1" count="1" selected="0">
            <x v="2"/>
          </reference>
          <reference field="2" count="1" selected="0">
            <x v="349"/>
          </reference>
          <reference field="3" count="1" selected="0">
            <x v="0"/>
          </reference>
          <reference field="4" count="1" selected="0">
            <x v="22"/>
          </reference>
          <reference field="5" count="1" selected="0">
            <x v="120"/>
          </reference>
          <reference field="6" count="1">
            <x v="90"/>
          </reference>
          <reference field="11" count="1" selected="0">
            <x v="12"/>
          </reference>
        </references>
      </pivotArea>
    </format>
    <format dxfId="21215">
      <pivotArea dataOnly="0" labelOnly="1" outline="0" fieldPosition="0">
        <references count="7">
          <reference field="1" count="1" selected="0">
            <x v="2"/>
          </reference>
          <reference field="2" count="1" selected="0">
            <x v="349"/>
          </reference>
          <reference field="3" count="1" selected="0">
            <x v="1"/>
          </reference>
          <reference field="4" count="1" selected="0">
            <x v="19"/>
          </reference>
          <reference field="5" count="1" selected="0">
            <x v="363"/>
          </reference>
          <reference field="6" count="1">
            <x v="160"/>
          </reference>
          <reference field="11" count="1" selected="0">
            <x v="12"/>
          </reference>
        </references>
      </pivotArea>
    </format>
    <format dxfId="21214">
      <pivotArea dataOnly="0" labelOnly="1" outline="0" fieldPosition="0">
        <references count="7">
          <reference field="1" count="1" selected="0">
            <x v="2"/>
          </reference>
          <reference field="2" count="1" selected="0">
            <x v="349"/>
          </reference>
          <reference field="3" count="1" selected="0">
            <x v="0"/>
          </reference>
          <reference field="4" count="1" selected="0">
            <x v="19"/>
          </reference>
          <reference field="5" count="1" selected="0">
            <x v="587"/>
          </reference>
          <reference field="6" count="1">
            <x v="86"/>
          </reference>
          <reference field="11" count="1" selected="0">
            <x v="12"/>
          </reference>
        </references>
      </pivotArea>
    </format>
    <format dxfId="21213">
      <pivotArea dataOnly="0" labelOnly="1" outline="0" fieldPosition="0">
        <references count="7">
          <reference field="1" count="1" selected="0">
            <x v="2"/>
          </reference>
          <reference field="2" count="1" selected="0">
            <x v="349"/>
          </reference>
          <reference field="3" count="1" selected="0">
            <x v="1"/>
          </reference>
          <reference field="4" count="1" selected="0">
            <x v="17"/>
          </reference>
          <reference field="5" count="1" selected="0">
            <x v="830"/>
          </reference>
          <reference field="6" count="1">
            <x v="138"/>
          </reference>
          <reference field="11" count="1" selected="0">
            <x v="12"/>
          </reference>
        </references>
      </pivotArea>
    </format>
    <format dxfId="21212">
      <pivotArea dataOnly="0" labelOnly="1" outline="0" fieldPosition="0">
        <references count="7">
          <reference field="1" count="1" selected="0">
            <x v="3"/>
          </reference>
          <reference field="2" count="1" selected="0">
            <x v="350"/>
          </reference>
          <reference field="3" count="1" selected="0">
            <x v="0"/>
          </reference>
          <reference field="4" count="1" selected="0">
            <x v="17"/>
          </reference>
          <reference field="5" count="1" selected="0">
            <x v="153"/>
          </reference>
          <reference field="6" count="1">
            <x v="95"/>
          </reference>
          <reference field="11" count="1" selected="0">
            <x v="12"/>
          </reference>
        </references>
      </pivotArea>
    </format>
    <format dxfId="21211">
      <pivotArea dataOnly="0" labelOnly="1" outline="0" fieldPosition="0">
        <references count="7">
          <reference field="1" count="1" selected="0">
            <x v="3"/>
          </reference>
          <reference field="2" count="1" selected="0">
            <x v="350"/>
          </reference>
          <reference field="3" count="1" selected="0">
            <x v="1"/>
          </reference>
          <reference field="4" count="1" selected="0">
            <x v="15"/>
          </reference>
          <reference field="5" count="1" selected="0">
            <x v="398"/>
          </reference>
          <reference field="6" count="1">
            <x v="153"/>
          </reference>
          <reference field="11" count="1" selected="0">
            <x v="12"/>
          </reference>
        </references>
      </pivotArea>
    </format>
    <format dxfId="21210">
      <pivotArea dataOnly="0" labelOnly="1" outline="0" fieldPosition="0">
        <references count="7">
          <reference field="1" count="1" selected="0">
            <x v="3"/>
          </reference>
          <reference field="2" count="1" selected="0">
            <x v="350"/>
          </reference>
          <reference field="3" count="1" selected="0">
            <x v="0"/>
          </reference>
          <reference field="4" count="1" selected="0">
            <x v="15"/>
          </reference>
          <reference field="5" count="1" selected="0">
            <x v="621"/>
          </reference>
          <reference field="6" count="1">
            <x v="92"/>
          </reference>
          <reference field="11" count="1" selected="0">
            <x v="12"/>
          </reference>
        </references>
      </pivotArea>
    </format>
    <format dxfId="21209">
      <pivotArea dataOnly="0" labelOnly="1" outline="0" fieldPosition="0">
        <references count="7">
          <reference field="1" count="1" selected="0">
            <x v="3"/>
          </reference>
          <reference field="2" count="1" selected="0">
            <x v="350"/>
          </reference>
          <reference field="3" count="1" selected="0">
            <x v="1"/>
          </reference>
          <reference field="4" count="1" selected="0">
            <x v="14"/>
          </reference>
          <reference field="5" count="1" selected="0">
            <x v="865"/>
          </reference>
          <reference field="6" count="1">
            <x v="260"/>
          </reference>
          <reference field="11" count="1" selected="0">
            <x v="12"/>
          </reference>
        </references>
      </pivotArea>
    </format>
    <format dxfId="21208">
      <pivotArea dataOnly="0" labelOnly="1" outline="0" fieldPosition="0">
        <references count="7">
          <reference field="1" count="1" selected="0">
            <x v="4"/>
          </reference>
          <reference field="2" count="1" selected="0">
            <x v="351"/>
          </reference>
          <reference field="3" count="1" selected="0">
            <x v="0"/>
          </reference>
          <reference field="4" count="1" selected="0">
            <x v="14"/>
          </reference>
          <reference field="5" count="1" selected="0">
            <x v="195"/>
          </reference>
          <reference field="6" count="1">
            <x v="98"/>
          </reference>
          <reference field="11" count="1" selected="0">
            <x v="12"/>
          </reference>
        </references>
      </pivotArea>
    </format>
    <format dxfId="21207">
      <pivotArea dataOnly="0" labelOnly="1" outline="0" fieldPosition="0">
        <references count="7">
          <reference field="1" count="1" selected="0">
            <x v="4"/>
          </reference>
          <reference field="2" count="1" selected="0">
            <x v="351"/>
          </reference>
          <reference field="3" count="1" selected="0">
            <x v="1"/>
          </reference>
          <reference field="4" count="1" selected="0">
            <x v="14"/>
          </reference>
          <reference field="5" count="1" selected="0">
            <x v="437"/>
          </reference>
          <reference field="6" count="1">
            <x v="151"/>
          </reference>
          <reference field="11" count="1" selected="0">
            <x v="12"/>
          </reference>
        </references>
      </pivotArea>
    </format>
    <format dxfId="21206">
      <pivotArea dataOnly="0" labelOnly="1" outline="0" fieldPosition="0">
        <references count="7">
          <reference field="1" count="1" selected="0">
            <x v="4"/>
          </reference>
          <reference field="2" count="1" selected="0">
            <x v="351"/>
          </reference>
          <reference field="3" count="1" selected="0">
            <x v="0"/>
          </reference>
          <reference field="4" count="1" selected="0">
            <x v="14"/>
          </reference>
          <reference field="5" count="1" selected="0">
            <x v="665"/>
          </reference>
          <reference field="6" count="1">
            <x v="92"/>
          </reference>
          <reference field="11" count="1" selected="0">
            <x v="12"/>
          </reference>
        </references>
      </pivotArea>
    </format>
    <format dxfId="21205">
      <pivotArea dataOnly="0" labelOnly="1" outline="0" fieldPosition="0">
        <references count="7">
          <reference field="1" count="1" selected="0">
            <x v="5"/>
          </reference>
          <reference field="2" count="1" selected="0">
            <x v="352"/>
          </reference>
          <reference field="3" count="1" selected="0">
            <x v="1"/>
          </reference>
          <reference field="4" count="1" selected="0">
            <x v="15"/>
          </reference>
          <reference field="5" count="1" selected="0">
            <x v="12"/>
          </reference>
          <reference field="6" count="1">
            <x v="142"/>
          </reference>
          <reference field="11" count="1" selected="0">
            <x v="12"/>
          </reference>
        </references>
      </pivotArea>
    </format>
    <format dxfId="21204">
      <pivotArea dataOnly="0" labelOnly="1" outline="0" fieldPosition="0">
        <references count="7">
          <reference field="1" count="1" selected="0">
            <x v="5"/>
          </reference>
          <reference field="2" count="1" selected="0">
            <x v="352"/>
          </reference>
          <reference field="3" count="1" selected="0">
            <x v="0"/>
          </reference>
          <reference field="4" count="1" selected="0">
            <x v="15"/>
          </reference>
          <reference field="5" count="1" selected="0">
            <x v="235"/>
          </reference>
          <reference field="6" count="1">
            <x v="262"/>
          </reference>
          <reference field="11" count="1" selected="0">
            <x v="12"/>
          </reference>
        </references>
      </pivotArea>
    </format>
    <format dxfId="21203">
      <pivotArea dataOnly="0" labelOnly="1" outline="0" fieldPosition="0">
        <references count="7">
          <reference field="1" count="1" selected="0">
            <x v="5"/>
          </reference>
          <reference field="2" count="1" selected="0">
            <x v="352"/>
          </reference>
          <reference field="3" count="1" selected="0">
            <x v="1"/>
          </reference>
          <reference field="4" count="1" selected="0">
            <x v="18"/>
          </reference>
          <reference field="5" count="1" selected="0">
            <x v="474"/>
          </reference>
          <reference field="6" count="1">
            <x v="155"/>
          </reference>
          <reference field="11" count="1" selected="0">
            <x v="12"/>
          </reference>
        </references>
      </pivotArea>
    </format>
    <format dxfId="21202">
      <pivotArea dataOnly="0" labelOnly="1" outline="0" fieldPosition="0">
        <references count="7">
          <reference field="1" count="1" selected="0">
            <x v="5"/>
          </reference>
          <reference field="2" count="1" selected="0">
            <x v="352"/>
          </reference>
          <reference field="3" count="1" selected="0">
            <x v="0"/>
          </reference>
          <reference field="4" count="1" selected="0">
            <x v="18"/>
          </reference>
          <reference field="5" count="1" selected="0">
            <x v="707"/>
          </reference>
          <reference field="6" count="1">
            <x v="237"/>
          </reference>
          <reference field="11" count="1" selected="0">
            <x v="12"/>
          </reference>
        </references>
      </pivotArea>
    </format>
    <format dxfId="21201">
      <pivotArea dataOnly="0" labelOnly="1" outline="0" fieldPosition="0">
        <references count="7">
          <reference field="1" count="1" selected="0">
            <x v="6"/>
          </reference>
          <reference field="2" count="1" selected="0">
            <x v="353"/>
          </reference>
          <reference field="3" count="1" selected="0">
            <x v="1"/>
          </reference>
          <reference field="4" count="1" selected="0">
            <x v="21"/>
          </reference>
          <reference field="5" count="1" selected="0">
            <x v="53"/>
          </reference>
          <reference field="6" count="1">
            <x v="274"/>
          </reference>
          <reference field="11" count="1" selected="0">
            <x v="12"/>
          </reference>
        </references>
      </pivotArea>
    </format>
    <format dxfId="21200">
      <pivotArea dataOnly="0" labelOnly="1" outline="0" fieldPosition="0">
        <references count="7">
          <reference field="1" count="1" selected="0">
            <x v="6"/>
          </reference>
          <reference field="2" count="1" selected="0">
            <x v="353"/>
          </reference>
          <reference field="3" count="1" selected="0">
            <x v="0"/>
          </reference>
          <reference field="4" count="1" selected="0">
            <x v="21"/>
          </reference>
          <reference field="5" count="1" selected="0">
            <x v="277"/>
          </reference>
          <reference field="6" count="1">
            <x v="85"/>
          </reference>
          <reference field="11" count="1" selected="0">
            <x v="12"/>
          </reference>
        </references>
      </pivotArea>
    </format>
    <format dxfId="21199">
      <pivotArea dataOnly="0" labelOnly="1" outline="0" fieldPosition="0">
        <references count="7">
          <reference field="1" count="1" selected="0">
            <x v="6"/>
          </reference>
          <reference field="2" count="1" selected="0">
            <x v="353"/>
          </reference>
          <reference field="3" count="1" selected="0">
            <x v="1"/>
          </reference>
          <reference field="4" count="1" selected="0">
            <x v="25"/>
          </reference>
          <reference field="5" count="1" selected="0">
            <x v="515"/>
          </reference>
          <reference field="6" count="1">
            <x v="168"/>
          </reference>
          <reference field="11" count="1" selected="0">
            <x v="12"/>
          </reference>
        </references>
      </pivotArea>
    </format>
    <format dxfId="21198">
      <pivotArea dataOnly="0" labelOnly="1" outline="0" fieldPosition="0">
        <references count="7">
          <reference field="1" count="1" selected="0">
            <x v="6"/>
          </reference>
          <reference field="2" count="1" selected="0">
            <x v="353"/>
          </reference>
          <reference field="3" count="1" selected="0">
            <x v="0"/>
          </reference>
          <reference field="4" count="1" selected="0">
            <x v="25"/>
          </reference>
          <reference field="5" count="1" selected="0">
            <x v="746"/>
          </reference>
          <reference field="6" count="1">
            <x v="73"/>
          </reference>
          <reference field="11" count="1" selected="0">
            <x v="12"/>
          </reference>
        </references>
      </pivotArea>
    </format>
    <format dxfId="21197">
      <pivotArea dataOnly="0" labelOnly="1" outline="0" fieldPosition="0">
        <references count="7">
          <reference field="1" count="1" selected="0">
            <x v="0"/>
          </reference>
          <reference field="2" count="1" selected="0">
            <x v="354"/>
          </reference>
          <reference field="3" count="1" selected="0">
            <x v="1"/>
          </reference>
          <reference field="4" count="1" selected="0">
            <x v="31"/>
          </reference>
          <reference field="5" count="1" selected="0">
            <x v="87"/>
          </reference>
          <reference field="6" count="1">
            <x v="174"/>
          </reference>
          <reference field="11" count="1" selected="0">
            <x v="12"/>
          </reference>
        </references>
      </pivotArea>
    </format>
    <format dxfId="21196">
      <pivotArea dataOnly="0" labelOnly="1" outline="0" fieldPosition="0">
        <references count="7">
          <reference field="1" count="1" selected="0">
            <x v="0"/>
          </reference>
          <reference field="2" count="1" selected="0">
            <x v="354"/>
          </reference>
          <reference field="3" count="1" selected="0">
            <x v="0"/>
          </reference>
          <reference field="4" count="1" selected="0">
            <x v="31"/>
          </reference>
          <reference field="5" count="1" selected="0">
            <x v="315"/>
          </reference>
          <reference field="6" count="1">
            <x v="66"/>
          </reference>
          <reference field="11" count="1" selected="0">
            <x v="12"/>
          </reference>
        </references>
      </pivotArea>
    </format>
    <format dxfId="21195">
      <pivotArea dataOnly="0" labelOnly="1" outline="0" fieldPosition="0">
        <references count="7">
          <reference field="1" count="1" selected="0">
            <x v="0"/>
          </reference>
          <reference field="2" count="1" selected="0">
            <x v="354"/>
          </reference>
          <reference field="3" count="1" selected="0">
            <x v="1"/>
          </reference>
          <reference field="4" count="1" selected="0">
            <x v="36"/>
          </reference>
          <reference field="5" count="1" selected="0">
            <x v="558"/>
          </reference>
          <reference field="6" count="1">
            <x v="185"/>
          </reference>
          <reference field="11" count="1" selected="0">
            <x v="12"/>
          </reference>
        </references>
      </pivotArea>
    </format>
    <format dxfId="21194">
      <pivotArea dataOnly="0" labelOnly="1" outline="0" fieldPosition="0">
        <references count="7">
          <reference field="1" count="1" selected="0">
            <x v="0"/>
          </reference>
          <reference field="2" count="1" selected="0">
            <x v="354"/>
          </reference>
          <reference field="3" count="1" selected="0">
            <x v="0"/>
          </reference>
          <reference field="4" count="1" selected="0">
            <x v="36"/>
          </reference>
          <reference field="5" count="1" selected="0">
            <x v="784"/>
          </reference>
          <reference field="6" count="1">
            <x v="57"/>
          </reference>
          <reference field="11" count="1" selected="0">
            <x v="12"/>
          </reference>
        </references>
      </pivotArea>
    </format>
    <format dxfId="21193">
      <pivotArea dataOnly="0" labelOnly="1" outline="0" fieldPosition="0">
        <references count="7">
          <reference field="1" count="1" selected="0">
            <x v="1"/>
          </reference>
          <reference field="2" count="1" selected="0">
            <x v="355"/>
          </reference>
          <reference field="3" count="1" selected="0">
            <x v="1"/>
          </reference>
          <reference field="4" count="1" selected="0">
            <x v="42"/>
          </reference>
          <reference field="5" count="1" selected="0">
            <x v="130"/>
          </reference>
          <reference field="6" count="1">
            <x v="194"/>
          </reference>
          <reference field="11" count="1" selected="0">
            <x v="12"/>
          </reference>
        </references>
      </pivotArea>
    </format>
    <format dxfId="21192">
      <pivotArea dataOnly="0" labelOnly="1" outline="0" fieldPosition="0">
        <references count="7">
          <reference field="1" count="1" selected="0">
            <x v="1"/>
          </reference>
          <reference field="2" count="1" selected="0">
            <x v="355"/>
          </reference>
          <reference field="3" count="1" selected="0">
            <x v="0"/>
          </reference>
          <reference field="4" count="1" selected="0">
            <x v="42"/>
          </reference>
          <reference field="5" count="1" selected="0">
            <x v="355"/>
          </reference>
          <reference field="6" count="1">
            <x v="46"/>
          </reference>
          <reference field="11" count="1" selected="0">
            <x v="12"/>
          </reference>
        </references>
      </pivotArea>
    </format>
    <format dxfId="21191">
      <pivotArea dataOnly="0" labelOnly="1" outline="0" fieldPosition="0">
        <references count="7">
          <reference field="1" count="1" selected="0">
            <x v="1"/>
          </reference>
          <reference field="2" count="1" selected="0">
            <x v="355"/>
          </reference>
          <reference field="3" count="1" selected="0">
            <x v="1"/>
          </reference>
          <reference field="4" count="1" selected="0">
            <x v="47"/>
          </reference>
          <reference field="5" count="1" selected="0">
            <x v="596"/>
          </reference>
          <reference field="6" count="1">
            <x v="201"/>
          </reference>
          <reference field="11" count="1" selected="0">
            <x v="12"/>
          </reference>
        </references>
      </pivotArea>
    </format>
    <format dxfId="21190">
      <pivotArea dataOnly="0" labelOnly="1" outline="0" fieldPosition="0">
        <references count="7">
          <reference field="1" count="1" selected="0">
            <x v="1"/>
          </reference>
          <reference field="2" count="1" selected="0">
            <x v="355"/>
          </reference>
          <reference field="3" count="1" selected="0">
            <x v="0"/>
          </reference>
          <reference field="4" count="1" selected="0">
            <x v="47"/>
          </reference>
          <reference field="5" count="1" selected="0">
            <x v="821"/>
          </reference>
          <reference field="6" count="1">
            <x v="40"/>
          </reference>
          <reference field="11" count="1" selected="0">
            <x v="12"/>
          </reference>
        </references>
      </pivotArea>
    </format>
    <format dxfId="21189">
      <pivotArea dataOnly="0" labelOnly="1" outline="0" fieldPosition="0">
        <references count="7">
          <reference field="1" count="1" selected="0">
            <x v="2"/>
          </reference>
          <reference field="2" count="1" selected="0">
            <x v="356"/>
          </reference>
          <reference field="3" count="1" selected="0">
            <x v="1"/>
          </reference>
          <reference field="4" count="1" selected="0">
            <x v="53"/>
          </reference>
          <reference field="5" count="1" selected="0">
            <x v="163"/>
          </reference>
          <reference field="6" count="1">
            <x v="280"/>
          </reference>
          <reference field="11" count="1" selected="0">
            <x v="12"/>
          </reference>
        </references>
      </pivotArea>
    </format>
    <format dxfId="21188">
      <pivotArea dataOnly="0" labelOnly="1" outline="0" fieldPosition="0">
        <references count="7">
          <reference field="1" count="1" selected="0">
            <x v="2"/>
          </reference>
          <reference field="2" count="1" selected="0">
            <x v="356"/>
          </reference>
          <reference field="3" count="1" selected="0">
            <x v="0"/>
          </reference>
          <reference field="4" count="1" selected="0">
            <x v="53"/>
          </reference>
          <reference field="5" count="1" selected="0">
            <x v="393"/>
          </reference>
          <reference field="6" count="1">
            <x v="26"/>
          </reference>
          <reference field="11" count="1" selected="0">
            <x v="12"/>
          </reference>
        </references>
      </pivotArea>
    </format>
    <format dxfId="21187">
      <pivotArea dataOnly="0" labelOnly="1" outline="0" fieldPosition="0">
        <references count="7">
          <reference field="1" count="1" selected="0">
            <x v="2"/>
          </reference>
          <reference field="2" count="1" selected="0">
            <x v="356"/>
          </reference>
          <reference field="3" count="1" selected="0">
            <x v="1"/>
          </reference>
          <reference field="4" count="1" selected="0">
            <x v="57"/>
          </reference>
          <reference field="5" count="1" selected="0">
            <x v="627"/>
          </reference>
          <reference field="6" count="1">
            <x v="243"/>
          </reference>
          <reference field="11" count="1" selected="0">
            <x v="12"/>
          </reference>
        </references>
      </pivotArea>
    </format>
    <format dxfId="21186">
      <pivotArea dataOnly="0" labelOnly="1" outline="0" fieldPosition="0">
        <references count="7">
          <reference field="1" count="1" selected="0">
            <x v="2"/>
          </reference>
          <reference field="2" count="1" selected="0">
            <x v="356"/>
          </reference>
          <reference field="3" count="1" selected="0">
            <x v="0"/>
          </reference>
          <reference field="4" count="1" selected="0">
            <x v="57"/>
          </reference>
          <reference field="5" count="1" selected="0">
            <x v="857"/>
          </reference>
          <reference field="6" count="1">
            <x v="27"/>
          </reference>
          <reference field="11" count="1" selected="0">
            <x v="12"/>
          </reference>
        </references>
      </pivotArea>
    </format>
    <format dxfId="21185">
      <pivotArea dataOnly="0" labelOnly="1" outline="0" fieldPosition="0">
        <references count="7">
          <reference field="1" count="1" selected="0">
            <x v="3"/>
          </reference>
          <reference field="2" count="1" selected="0">
            <x v="357"/>
          </reference>
          <reference field="3" count="1" selected="0">
            <x v="1"/>
          </reference>
          <reference field="4" count="1" selected="0">
            <x v="61"/>
          </reference>
          <reference field="5" count="1" selected="0">
            <x v="199"/>
          </reference>
          <reference field="6" count="1">
            <x v="272"/>
          </reference>
          <reference field="11" count="1" selected="0">
            <x v="12"/>
          </reference>
        </references>
      </pivotArea>
    </format>
    <format dxfId="21184">
      <pivotArea dataOnly="0" labelOnly="1" outline="0" fieldPosition="0">
        <references count="7">
          <reference field="1" count="1" selected="0">
            <x v="3"/>
          </reference>
          <reference field="2" count="1" selected="0">
            <x v="357"/>
          </reference>
          <reference field="3" count="1" selected="0">
            <x v="0"/>
          </reference>
          <reference field="4" count="1" selected="0">
            <x v="61"/>
          </reference>
          <reference field="5" count="1" selected="0">
            <x v="429"/>
          </reference>
          <reference field="6" count="1">
            <x v="12"/>
          </reference>
          <reference field="11" count="1" selected="0">
            <x v="12"/>
          </reference>
        </references>
      </pivotArea>
    </format>
    <format dxfId="21183">
      <pivotArea dataOnly="0" labelOnly="1" outline="0" fieldPosition="0">
        <references count="7">
          <reference field="1" count="1" selected="0">
            <x v="3"/>
          </reference>
          <reference field="2" count="1" selected="0">
            <x v="357"/>
          </reference>
          <reference field="3" count="1" selected="0">
            <x v="1"/>
          </reference>
          <reference field="4" count="1" selected="0">
            <x v="65"/>
          </reference>
          <reference field="5" count="1" selected="0">
            <x v="663"/>
          </reference>
          <reference field="6" count="1">
            <x v="259"/>
          </reference>
          <reference field="11" count="1" selected="0">
            <x v="12"/>
          </reference>
        </references>
      </pivotArea>
    </format>
    <format dxfId="21182">
      <pivotArea dataOnly="0" labelOnly="1" outline="0" fieldPosition="0">
        <references count="7">
          <reference field="1" count="1" selected="0">
            <x v="3"/>
          </reference>
          <reference field="2" count="1" selected="0">
            <x v="357"/>
          </reference>
          <reference field="3" count="1" selected="0">
            <x v="0"/>
          </reference>
          <reference field="4" count="1" selected="0">
            <x v="65"/>
          </reference>
          <reference field="5" count="1" selected="0">
            <x v="885"/>
          </reference>
          <reference field="6" count="1">
            <x v="19"/>
          </reference>
          <reference field="11" count="1" selected="0">
            <x v="12"/>
          </reference>
        </references>
      </pivotArea>
    </format>
    <format dxfId="21181">
      <pivotArea dataOnly="0" labelOnly="1" outline="0" fieldPosition="0">
        <references count="7">
          <reference field="1" count="1" selected="0">
            <x v="4"/>
          </reference>
          <reference field="2" count="1" selected="0">
            <x v="358"/>
          </reference>
          <reference field="3" count="1" selected="0">
            <x v="1"/>
          </reference>
          <reference field="4" count="1" selected="0">
            <x v="67"/>
          </reference>
          <reference field="5" count="1" selected="0">
            <x v="225"/>
          </reference>
          <reference field="6" count="1">
            <x v="229"/>
          </reference>
          <reference field="11" count="1" selected="0">
            <x v="12"/>
          </reference>
        </references>
      </pivotArea>
    </format>
    <format dxfId="21180">
      <pivotArea dataOnly="0" labelOnly="1" outline="0" fieldPosition="0">
        <references count="7">
          <reference field="1" count="1" selected="0">
            <x v="4"/>
          </reference>
          <reference field="2" count="1" selected="0">
            <x v="358"/>
          </reference>
          <reference field="3" count="1" selected="0">
            <x v="0"/>
          </reference>
          <reference field="4" count="1" selected="0">
            <x v="67"/>
          </reference>
          <reference field="5" count="1" selected="0">
            <x v="459"/>
          </reference>
          <reference field="6" count="1">
            <x v="6"/>
          </reference>
          <reference field="11" count="1" selected="0">
            <x v="12"/>
          </reference>
        </references>
      </pivotArea>
    </format>
    <format dxfId="21179">
      <pivotArea dataOnly="0" labelOnly="1" outline="0" fieldPosition="0">
        <references count="7">
          <reference field="1" count="1" selected="0">
            <x v="4"/>
          </reference>
          <reference field="2" count="1" selected="0">
            <x v="358"/>
          </reference>
          <reference field="3" count="1" selected="0">
            <x v="1"/>
          </reference>
          <reference field="4" count="1" selected="0">
            <x v="69"/>
          </reference>
          <reference field="5" count="1" selected="0">
            <x v="693"/>
          </reference>
          <reference field="6" count="1">
            <x v="223"/>
          </reference>
          <reference field="11" count="1" selected="0">
            <x v="12"/>
          </reference>
        </references>
      </pivotArea>
    </format>
    <format dxfId="21178">
      <pivotArea dataOnly="0" labelOnly="1" outline="0" fieldPosition="0">
        <references count="7">
          <reference field="1" count="1" selected="0">
            <x v="5"/>
          </reference>
          <reference field="2" count="1" selected="0">
            <x v="359"/>
          </reference>
          <reference field="3" count="1" selected="0">
            <x v="0"/>
          </reference>
          <reference field="4" count="1" selected="0">
            <x v="69"/>
          </reference>
          <reference field="5" count="1" selected="0">
            <x v="22"/>
          </reference>
          <reference field="6" count="1">
            <x v="15"/>
          </reference>
          <reference field="11" count="1" selected="0">
            <x v="12"/>
          </reference>
        </references>
      </pivotArea>
    </format>
    <format dxfId="21177">
      <pivotArea dataOnly="0" labelOnly="1" outline="0" fieldPosition="0">
        <references count="7">
          <reference field="1" count="1" selected="0">
            <x v="5"/>
          </reference>
          <reference field="2" count="1" selected="0">
            <x v="359"/>
          </reference>
          <reference field="3" count="1" selected="0">
            <x v="1"/>
          </reference>
          <reference field="4" count="1" selected="0">
            <x v="69"/>
          </reference>
          <reference field="5" count="1" selected="0">
            <x v="257"/>
          </reference>
          <reference field="6" count="1">
            <x v="315"/>
          </reference>
          <reference field="11" count="1" selected="0">
            <x v="12"/>
          </reference>
        </references>
      </pivotArea>
    </format>
    <format dxfId="21176">
      <pivotArea dataOnly="0" labelOnly="1" outline="0" fieldPosition="0">
        <references count="7">
          <reference field="1" count="1" selected="0">
            <x v="5"/>
          </reference>
          <reference field="2" count="1" selected="0">
            <x v="359"/>
          </reference>
          <reference field="3" count="1" selected="0">
            <x v="0"/>
          </reference>
          <reference field="4" count="1" selected="0">
            <x v="69"/>
          </reference>
          <reference field="5" count="1" selected="0">
            <x v="487"/>
          </reference>
          <reference field="6" count="1">
            <x v="5"/>
          </reference>
          <reference field="11" count="1" selected="0">
            <x v="12"/>
          </reference>
        </references>
      </pivotArea>
    </format>
    <format dxfId="21175">
      <pivotArea dataOnly="0" labelOnly="1" outline="0" fieldPosition="0">
        <references count="7">
          <reference field="1" count="1" selected="0">
            <x v="5"/>
          </reference>
          <reference field="2" count="1" selected="0">
            <x v="359"/>
          </reference>
          <reference field="3" count="1" selected="0">
            <x v="1"/>
          </reference>
          <reference field="4" count="1" selected="0">
            <x v="68"/>
          </reference>
          <reference field="5" count="1" selected="0">
            <x v="722"/>
          </reference>
          <reference field="6" count="1">
            <x v="220"/>
          </reference>
          <reference field="11" count="1" selected="0">
            <x v="12"/>
          </reference>
        </references>
      </pivotArea>
    </format>
    <format dxfId="21174">
      <pivotArea dataOnly="0" labelOnly="1" outline="0" fieldPosition="0">
        <references count="7">
          <reference field="1" count="1" selected="0">
            <x v="6"/>
          </reference>
          <reference field="2" count="1" selected="0">
            <x v="360"/>
          </reference>
          <reference field="3" count="1" selected="0">
            <x v="0"/>
          </reference>
          <reference field="4" count="1" selected="0">
            <x v="68"/>
          </reference>
          <reference field="5" count="1" selected="0">
            <x v="52"/>
          </reference>
          <reference field="6" count="1">
            <x v="17"/>
          </reference>
          <reference field="11" count="1" selected="0">
            <x v="12"/>
          </reference>
        </references>
      </pivotArea>
    </format>
    <format dxfId="21173">
      <pivotArea dataOnly="0" labelOnly="1" outline="0" fieldPosition="0">
        <references count="7">
          <reference field="1" count="1" selected="0">
            <x v="6"/>
          </reference>
          <reference field="2" count="1" selected="0">
            <x v="360"/>
          </reference>
          <reference field="3" count="1" selected="0">
            <x v="1"/>
          </reference>
          <reference field="4" count="1" selected="0">
            <x v="66"/>
          </reference>
          <reference field="5" count="1" selected="0">
            <x v="288"/>
          </reference>
          <reference field="6" count="1">
            <x v="228"/>
          </reference>
          <reference field="11" count="1" selected="0">
            <x v="12"/>
          </reference>
        </references>
      </pivotArea>
    </format>
    <format dxfId="21172">
      <pivotArea dataOnly="0" labelOnly="1" outline="0" fieldPosition="0">
        <references count="7">
          <reference field="1" count="1" selected="0">
            <x v="6"/>
          </reference>
          <reference field="2" count="1" selected="0">
            <x v="360"/>
          </reference>
          <reference field="3" count="1" selected="0">
            <x v="0"/>
          </reference>
          <reference field="4" count="1" selected="0">
            <x v="66"/>
          </reference>
          <reference field="5" count="1" selected="0">
            <x v="515"/>
          </reference>
          <reference field="6" count="1">
            <x v="8"/>
          </reference>
          <reference field="11" count="1" selected="0">
            <x v="12"/>
          </reference>
        </references>
      </pivotArea>
    </format>
    <format dxfId="21171">
      <pivotArea dataOnly="0" labelOnly="1" outline="0" fieldPosition="0">
        <references count="7">
          <reference field="1" count="1" selected="0">
            <x v="6"/>
          </reference>
          <reference field="2" count="1" selected="0">
            <x v="360"/>
          </reference>
          <reference field="3" count="1" selected="0">
            <x v="1"/>
          </reference>
          <reference field="4" count="1" selected="0">
            <x v="63"/>
          </reference>
          <reference field="5" count="1" selected="0">
            <x v="754"/>
          </reference>
          <reference field="6" count="1">
            <x v="210"/>
          </reference>
          <reference field="11" count="1" selected="0">
            <x v="12"/>
          </reference>
        </references>
      </pivotArea>
    </format>
    <format dxfId="21170">
      <pivotArea dataOnly="0" labelOnly="1" outline="0" fieldPosition="0">
        <references count="7">
          <reference field="1" count="1" selected="0">
            <x v="0"/>
          </reference>
          <reference field="2" count="1" selected="0">
            <x v="361"/>
          </reference>
          <reference field="3" count="1" selected="0">
            <x v="0"/>
          </reference>
          <reference field="4" count="1" selected="0">
            <x v="63"/>
          </reference>
          <reference field="5" count="1" selected="0">
            <x v="77"/>
          </reference>
          <reference field="6" count="1">
            <x v="236"/>
          </reference>
          <reference field="11" count="1" selected="0">
            <x v="12"/>
          </reference>
        </references>
      </pivotArea>
    </format>
    <format dxfId="21169">
      <pivotArea dataOnly="0" labelOnly="1" outline="0" fieldPosition="0">
        <references count="7">
          <reference field="1" count="1" selected="0">
            <x v="0"/>
          </reference>
          <reference field="2" count="1" selected="0">
            <x v="361"/>
          </reference>
          <reference field="3" count="1" selected="0">
            <x v="1"/>
          </reference>
          <reference field="4" count="1" selected="0">
            <x v="59"/>
          </reference>
          <reference field="5" count="1" selected="0">
            <x v="318"/>
          </reference>
          <reference field="6" count="1">
            <x v="224"/>
          </reference>
          <reference field="11" count="1" selected="0">
            <x v="12"/>
          </reference>
        </references>
      </pivotArea>
    </format>
    <format dxfId="21168">
      <pivotArea dataOnly="0" labelOnly="1" outline="0" fieldPosition="0">
        <references count="7">
          <reference field="1" count="1" selected="0">
            <x v="0"/>
          </reference>
          <reference field="2" count="1" selected="0">
            <x v="361"/>
          </reference>
          <reference field="3" count="1" selected="0">
            <x v="0"/>
          </reference>
          <reference field="4" count="1" selected="0">
            <x v="59"/>
          </reference>
          <reference field="5" count="1" selected="0">
            <x v="547"/>
          </reference>
          <reference field="6" count="1">
            <x v="19"/>
          </reference>
          <reference field="11" count="1" selected="0">
            <x v="12"/>
          </reference>
        </references>
      </pivotArea>
    </format>
    <format dxfId="21167">
      <pivotArea dataOnly="0" labelOnly="1" outline="0" fieldPosition="0">
        <references count="7">
          <reference field="1" count="1" selected="0">
            <x v="0"/>
          </reference>
          <reference field="2" count="1" selected="0">
            <x v="361"/>
          </reference>
          <reference field="3" count="1" selected="0">
            <x v="1"/>
          </reference>
          <reference field="4" count="1" selected="0">
            <x v="54"/>
          </reference>
          <reference field="5" count="1" selected="0">
            <x v="784"/>
          </reference>
          <reference field="6" count="1">
            <x v="232"/>
          </reference>
          <reference field="11" count="1" selected="0">
            <x v="12"/>
          </reference>
        </references>
      </pivotArea>
    </format>
    <format dxfId="21166">
      <pivotArea dataOnly="0" labelOnly="1" outline="0" fieldPosition="0">
        <references count="7">
          <reference field="1" count="1" selected="0">
            <x v="1"/>
          </reference>
          <reference field="2" count="1" selected="0">
            <x v="362"/>
          </reference>
          <reference field="3" count="1" selected="0">
            <x v="0"/>
          </reference>
          <reference field="4" count="1" selected="0">
            <x v="54"/>
          </reference>
          <reference field="5" count="1" selected="0">
            <x v="107"/>
          </reference>
          <reference field="6" count="1">
            <x v="36"/>
          </reference>
          <reference field="11" count="1" selected="0">
            <x v="12"/>
          </reference>
        </references>
      </pivotArea>
    </format>
    <format dxfId="21165">
      <pivotArea dataOnly="0" labelOnly="1" outline="0" fieldPosition="0">
        <references count="7">
          <reference field="1" count="1" selected="0">
            <x v="1"/>
          </reference>
          <reference field="2" count="1" selected="0">
            <x v="362"/>
          </reference>
          <reference field="3" count="1" selected="0">
            <x v="1"/>
          </reference>
          <reference field="4" count="1" selected="0">
            <x v="48"/>
          </reference>
          <reference field="5" count="1" selected="0">
            <x v="351"/>
          </reference>
          <reference field="6" count="1">
            <x v="209"/>
          </reference>
          <reference field="11" count="1" selected="0">
            <x v="12"/>
          </reference>
        </references>
      </pivotArea>
    </format>
    <format dxfId="21164">
      <pivotArea dataOnly="0" labelOnly="1" outline="0" fieldPosition="0">
        <references count="7">
          <reference field="1" count="1" selected="0">
            <x v="1"/>
          </reference>
          <reference field="2" count="1" selected="0">
            <x v="362"/>
          </reference>
          <reference field="3" count="1" selected="0">
            <x v="0"/>
          </reference>
          <reference field="4" count="1" selected="0">
            <x v="48"/>
          </reference>
          <reference field="5" count="1" selected="0">
            <x v="574"/>
          </reference>
          <reference field="6" count="1">
            <x v="37"/>
          </reference>
          <reference field="11" count="1" selected="0">
            <x v="12"/>
          </reference>
        </references>
      </pivotArea>
    </format>
    <format dxfId="21163">
      <pivotArea dataOnly="0" labelOnly="1" outline="0" fieldPosition="0">
        <references count="7">
          <reference field="1" count="1" selected="0">
            <x v="1"/>
          </reference>
          <reference field="2" count="1" selected="0">
            <x v="362"/>
          </reference>
          <reference field="3" count="1" selected="0">
            <x v="1"/>
          </reference>
          <reference field="4" count="1" selected="0">
            <x v="43"/>
          </reference>
          <reference field="5" count="1" selected="0">
            <x v="817"/>
          </reference>
          <reference field="6" count="1">
            <x v="174"/>
          </reference>
          <reference field="11" count="1" selected="0">
            <x v="12"/>
          </reference>
        </references>
      </pivotArea>
    </format>
    <format dxfId="21162">
      <pivotArea dataOnly="0" labelOnly="1" outline="0" fieldPosition="0">
        <references count="7">
          <reference field="1" count="1" selected="0">
            <x v="2"/>
          </reference>
          <reference field="2" count="1" selected="0">
            <x v="363"/>
          </reference>
          <reference field="3" count="1" selected="0">
            <x v="0"/>
          </reference>
          <reference field="4" count="1" selected="0">
            <x v="43"/>
          </reference>
          <reference field="5" count="1" selected="0">
            <x v="140"/>
          </reference>
          <reference field="6" count="1">
            <x v="53"/>
          </reference>
          <reference field="11" count="1" selected="0">
            <x v="12"/>
          </reference>
        </references>
      </pivotArea>
    </format>
    <format dxfId="21161">
      <pivotArea dataOnly="0" labelOnly="1" outline="0" fieldPosition="0">
        <references count="7">
          <reference field="1" count="1" selected="0">
            <x v="2"/>
          </reference>
          <reference field="2" count="1" selected="0">
            <x v="363"/>
          </reference>
          <reference field="3" count="1" selected="0">
            <x v="1"/>
          </reference>
          <reference field="4" count="1" selected="0">
            <x v="37"/>
          </reference>
          <reference field="5" count="1" selected="0">
            <x v="385"/>
          </reference>
          <reference field="6" count="1">
            <x v="188"/>
          </reference>
          <reference field="11" count="1" selected="0">
            <x v="12"/>
          </reference>
        </references>
      </pivotArea>
    </format>
    <format dxfId="21160">
      <pivotArea dataOnly="0" labelOnly="1" outline="0" fieldPosition="0">
        <references count="7">
          <reference field="1" count="1" selected="0">
            <x v="2"/>
          </reference>
          <reference field="2" count="1" selected="0">
            <x v="363"/>
          </reference>
          <reference field="3" count="1" selected="0">
            <x v="0"/>
          </reference>
          <reference field="4" count="1" selected="0">
            <x v="37"/>
          </reference>
          <reference field="5" count="1" selected="0">
            <x v="604"/>
          </reference>
          <reference field="6" count="1">
            <x v="60"/>
          </reference>
          <reference field="11" count="1" selected="0">
            <x v="12"/>
          </reference>
        </references>
      </pivotArea>
    </format>
    <format dxfId="21159">
      <pivotArea dataOnly="0" labelOnly="1" outline="0" fieldPosition="0">
        <references count="7">
          <reference field="1" count="1" selected="0">
            <x v="2"/>
          </reference>
          <reference field="2" count="1" selected="0">
            <x v="363"/>
          </reference>
          <reference field="3" count="1" selected="0">
            <x v="1"/>
          </reference>
          <reference field="4" count="1" selected="0">
            <x v="31"/>
          </reference>
          <reference field="5" count="1" selected="0">
            <x v="852"/>
          </reference>
          <reference field="6" count="1">
            <x v="155"/>
          </reference>
          <reference field="11" count="1" selected="0">
            <x v="12"/>
          </reference>
        </references>
      </pivotArea>
    </format>
    <format dxfId="21158">
      <pivotArea dataOnly="0" labelOnly="1" outline="0" fieldPosition="0">
        <references count="7">
          <reference field="1" count="1" selected="0">
            <x v="3"/>
          </reference>
          <reference field="2" count="1" selected="0">
            <x v="364"/>
          </reference>
          <reference field="3" count="1" selected="0">
            <x v="0"/>
          </reference>
          <reference field="4" count="1" selected="0">
            <x v="31"/>
          </reference>
          <reference field="5" count="1" selected="0">
            <x v="169"/>
          </reference>
          <reference field="6" count="1">
            <x v="71"/>
          </reference>
          <reference field="11" count="1" selected="0">
            <x v="12"/>
          </reference>
        </references>
      </pivotArea>
    </format>
    <format dxfId="21157">
      <pivotArea dataOnly="0" labelOnly="1" outline="0" fieldPosition="0">
        <references count="7">
          <reference field="1" count="1" selected="0">
            <x v="3"/>
          </reference>
          <reference field="2" count="1" selected="0">
            <x v="364"/>
          </reference>
          <reference field="3" count="1" selected="0">
            <x v="1"/>
          </reference>
          <reference field="4" count="1" selected="0">
            <x v="25"/>
          </reference>
          <reference field="5" count="1" selected="0">
            <x v="420"/>
          </reference>
          <reference field="6" count="1">
            <x v="166"/>
          </reference>
          <reference field="11" count="1" selected="0">
            <x v="12"/>
          </reference>
        </references>
      </pivotArea>
    </format>
    <format dxfId="21156">
      <pivotArea dataOnly="0" labelOnly="1" outline="0" fieldPosition="0">
        <references count="7">
          <reference field="1" count="1" selected="0">
            <x v="3"/>
          </reference>
          <reference field="2" count="1" selected="0">
            <x v="364"/>
          </reference>
          <reference field="3" count="1" selected="0">
            <x v="0"/>
          </reference>
          <reference field="4" count="1" selected="0">
            <x v="25"/>
          </reference>
          <reference field="5" count="1" selected="0">
            <x v="639"/>
          </reference>
          <reference field="6" count="1">
            <x v="80"/>
          </reference>
          <reference field="11" count="1" selected="0">
            <x v="12"/>
          </reference>
        </references>
      </pivotArea>
    </format>
    <format dxfId="21155">
      <pivotArea dataOnly="0" labelOnly="1" outline="0" fieldPosition="0">
        <references count="7">
          <reference field="1" count="1" selected="0">
            <x v="3"/>
          </reference>
          <reference field="2" count="1" selected="0">
            <x v="364"/>
          </reference>
          <reference field="3" count="1" selected="0">
            <x v="1"/>
          </reference>
          <reference field="4" count="1" selected="0">
            <x v="21"/>
          </reference>
          <reference field="5" count="1" selected="0">
            <x v="883"/>
          </reference>
          <reference field="6" count="1">
            <x v="239"/>
          </reference>
          <reference field="11" count="1" selected="0">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Mois" xr10:uid="{BAB55988-2BF4-4DB5-BE26-82D43B878628}" sourceName="Mois">
  <pivotTables>
    <pivotTable tabId="6" name="Tableau croisé dynamique1"/>
  </pivotTables>
  <data>
    <tabular pivotCacheId="1604177042">
      <items count="12">
        <i x="0" s="1"/>
        <i x="1" s="1"/>
        <i x="2" s="1"/>
        <i x="3" s="1"/>
        <i x="4" s="1"/>
        <i x="5" s="1"/>
        <i x="6" s="1"/>
        <i x="7" s="1"/>
        <i x="8" s="1"/>
        <i x="9" s="1"/>
        <i x="10" s="1"/>
        <i x="11"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Marée" xr10:uid="{B00DC31E-AF8D-4673-8A68-CBFDE2BF80B5}" sourceName="Marée">
  <pivotTables>
    <pivotTable tabId="6" name="Tableau croisé dynamique1"/>
  </pivotTables>
  <data>
    <tabular pivotCacheId="1604177042">
      <items count="2">
        <i x="1" s="1"/>
        <i x="0"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Coeff2" xr10:uid="{F4408CA9-4FBE-44EB-9484-6451C30D2A8F}" sourceName="Coeff2">
  <pivotTables>
    <pivotTable tabId="6" name="Tableau croisé dynamique1"/>
  </pivotTables>
  <data>
    <tabular pivotCacheId="1604177042">
      <items count="4">
        <i x="3" s="1"/>
        <i x="2" s="1"/>
        <i x="0" s="1"/>
        <i x="1"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Horaire" xr10:uid="{A68F3DAF-AFA8-4227-9F93-A50BA7650F03}" sourceName="Horaire">
  <pivotTables>
    <pivotTable tabId="6" name="Tableau croisé dynamique1"/>
  </pivotTables>
  <data>
    <tabular pivotCacheId="1604177042" showMissing="0">
      <items count="5">
        <i x="0" s="1"/>
        <i x="4" s="1"/>
        <i x="1" s="1"/>
        <i x="2" s="1"/>
        <i x="3"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Jour" xr10:uid="{7A35C74C-17A6-4F95-8933-4A7482D8E2D0}" sourceName="Jour">
  <pivotTables>
    <pivotTable tabId="6" name="Tableau croisé dynamique1"/>
  </pivotTables>
  <data>
    <tabular pivotCacheId="1604177042">
      <items count="7">
        <i x="4" s="1"/>
        <i x="5" s="1"/>
        <i x="6" s="1"/>
        <i x="0" s="1"/>
        <i x="1" s="1"/>
        <i x="2" s="1"/>
        <i x="3"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Semaine_Week_end" xr10:uid="{7FC60E3A-FF6E-4080-9FBD-6E16607EA9E7}" sourceName="Semaine/Week-end">
  <pivotTables>
    <pivotTable tabId="6" name="Tableau croisé dynamique1"/>
  </pivotTables>
  <data>
    <tabular pivotCacheId="1604177042">
      <items count="2">
        <i x="0" s="1"/>
        <i x="1"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ois" xr10:uid="{83E7B4C9-C4AA-43C1-8528-096CAD18EC98}" cache="Segment_Mois" caption="Mois" columnCount="6" rowHeight="257175"/>
  <slicer name="Marée" xr10:uid="{246F87A0-3741-4C83-BDF5-F15EACD2F7F0}" cache="Segment_Marée" caption="Marée" columnCount="2" rowHeight="257175"/>
  <slicer name="Coefficient" xr10:uid="{454B73B6-2711-473C-8A07-6A4C71B46B3E}" cache="Segment_Coeff2" caption="Coefficient" columnCount="4" rowHeight="257175"/>
  <slicer name="Horaire" xr10:uid="{AF7B21B1-2171-42D5-A3F4-F962A6BC1A69}" cache="Segment_Horaire" caption="Horaire" columnCount="5" rowHeight="257175"/>
  <slicer name="Jour" xr10:uid="{7F6D7CA8-2166-4401-AEF2-E75EFC3C57A1}" cache="Segment_Jour" caption="Jour" columnCount="7" rowHeight="257175"/>
  <slicer name="Semaine/Week-end" xr10:uid="{6A1E1549-9B4F-4A1A-93A5-A3BA7B4BF81E}" cache="Segment_Semaine_Week_end" caption="Semaine/Week-end" columnCount="2" rowHeight="257175"/>
</slicer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siba-bassin-arcachon.fr/calendrier-des-marees" TargetMode="External"/><Relationship Id="rId7" Type="http://schemas.microsoft.com/office/2007/relationships/slicer" Target="../slicers/slicer1.xml"/><Relationship Id="rId2" Type="http://schemas.openxmlformats.org/officeDocument/2006/relationships/hyperlink" Target="mailto:technique@assa-subaquatique.fr" TargetMode="External"/><Relationship Id="rId1" Type="http://schemas.openxmlformats.org/officeDocument/2006/relationships/pivotTable" Target="../pivotTables/pivotTable1.xm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maree.info/136"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aree.info/136" TargetMode="External"/><Relationship Id="rId1" Type="http://schemas.openxmlformats.org/officeDocument/2006/relationships/hyperlink" Target="https://www.siba-bassin-arcachon.fr/calendrier-des-maree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www.siba-bassin-arcachon.fr/calendrier-des-marees"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siba-bassin-arcachon.fr/calendrier-des-marees"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siba-bassin-arcachon.fr/calendrier-des-mare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0A565-DBF8-4F21-95A6-DB674E73D8BE}">
  <dimension ref="A1:S1415"/>
  <sheetViews>
    <sheetView tabSelected="1" zoomScale="115" zoomScaleNormal="115" workbookViewId="0">
      <selection activeCell="D1" sqref="D1:I1"/>
    </sheetView>
  </sheetViews>
  <sheetFormatPr baseColWidth="10" defaultRowHeight="15" x14ac:dyDescent="0.25"/>
  <cols>
    <col min="2" max="2" width="12.42578125" style="2" customWidth="1"/>
    <col min="3" max="3" width="14.7109375" style="2" customWidth="1"/>
    <col min="4" max="4" width="15.42578125" customWidth="1"/>
    <col min="5" max="5" width="14.140625" style="2" customWidth="1"/>
    <col min="6" max="6" width="8.7109375" style="43" customWidth="1"/>
    <col min="7" max="7" width="9.140625" style="45" customWidth="1"/>
    <col min="8" max="8" width="11" style="2" bestFit="1" customWidth="1"/>
    <col min="9" max="9" width="21.7109375" style="2" customWidth="1"/>
    <col min="18" max="19" width="11.42578125" style="10"/>
  </cols>
  <sheetData>
    <row r="1" spans="1:17" ht="75" customHeight="1" x14ac:dyDescent="0.25">
      <c r="A1" s="16" t="s">
        <v>283</v>
      </c>
      <c r="B1" s="11"/>
      <c r="C1" s="11"/>
      <c r="D1" s="57" t="s">
        <v>286</v>
      </c>
      <c r="E1" s="57"/>
      <c r="F1" s="57"/>
      <c r="G1" s="57"/>
      <c r="H1" s="57"/>
      <c r="I1" s="57"/>
      <c r="J1" s="58" t="s">
        <v>390</v>
      </c>
      <c r="K1" s="58"/>
      <c r="L1" s="58"/>
      <c r="M1" s="58"/>
      <c r="N1" s="58"/>
      <c r="O1" s="58"/>
      <c r="P1" s="58"/>
      <c r="Q1" s="58"/>
    </row>
    <row r="2" spans="1:17" ht="255" customHeight="1" x14ac:dyDescent="0.25">
      <c r="A2" s="10"/>
      <c r="B2" s="11"/>
      <c r="C2" s="11"/>
      <c r="D2" s="10"/>
      <c r="E2" s="11"/>
      <c r="F2" s="39"/>
      <c r="G2" s="39"/>
      <c r="H2" s="11"/>
      <c r="I2" s="11"/>
      <c r="J2" s="54" t="s">
        <v>393</v>
      </c>
      <c r="K2" s="55"/>
      <c r="L2" s="55"/>
      <c r="M2" s="55"/>
      <c r="N2" s="55"/>
      <c r="O2" s="55"/>
      <c r="P2" s="55"/>
      <c r="Q2" s="56"/>
    </row>
    <row r="3" spans="1:17" ht="38.25" customHeight="1" x14ac:dyDescent="0.25">
      <c r="A3" s="16" t="s">
        <v>281</v>
      </c>
      <c r="B3" s="11"/>
      <c r="C3" s="11"/>
      <c r="D3" s="10"/>
      <c r="E3" s="11"/>
      <c r="F3" s="39"/>
      <c r="G3" s="39"/>
      <c r="H3" s="11"/>
      <c r="I3" s="11"/>
      <c r="J3" s="17"/>
      <c r="K3" s="17"/>
      <c r="L3" s="17"/>
      <c r="M3" s="17"/>
      <c r="N3" s="18" t="s">
        <v>285</v>
      </c>
      <c r="O3" s="19" t="s">
        <v>284</v>
      </c>
      <c r="P3" s="17"/>
      <c r="Q3" s="20"/>
    </row>
    <row r="4" spans="1:17" x14ac:dyDescent="0.25">
      <c r="A4" s="10"/>
      <c r="B4" s="46" t="s">
        <v>198</v>
      </c>
      <c r="C4" s="46" t="s">
        <v>276</v>
      </c>
      <c r="D4" s="41" t="s">
        <v>191</v>
      </c>
      <c r="E4" s="41" t="s">
        <v>273</v>
      </c>
      <c r="F4" s="42" t="s">
        <v>274</v>
      </c>
      <c r="G4" s="42" t="s">
        <v>275</v>
      </c>
      <c r="H4" s="46" t="s">
        <v>282</v>
      </c>
      <c r="I4" s="11"/>
      <c r="J4" s="10"/>
      <c r="K4" s="10"/>
      <c r="L4" s="23" t="s">
        <v>291</v>
      </c>
      <c r="M4" s="9" t="s">
        <v>287</v>
      </c>
      <c r="N4" s="10"/>
      <c r="O4" s="10"/>
      <c r="P4" s="10"/>
    </row>
    <row r="5" spans="1:17" x14ac:dyDescent="0.25">
      <c r="A5" s="10"/>
      <c r="B5" s="2" t="s">
        <v>346</v>
      </c>
      <c r="C5" s="47">
        <v>46023</v>
      </c>
      <c r="D5" s="2" t="s">
        <v>187</v>
      </c>
      <c r="E5" s="40">
        <v>0.13055555555555556</v>
      </c>
      <c r="F5" s="2" t="s">
        <v>270</v>
      </c>
      <c r="G5" s="44">
        <v>69</v>
      </c>
      <c r="H5" s="2" t="s">
        <v>120</v>
      </c>
      <c r="I5" s="11"/>
      <c r="J5" s="10"/>
      <c r="K5" s="10"/>
      <c r="L5" s="10"/>
      <c r="M5" s="9" t="s">
        <v>288</v>
      </c>
      <c r="N5" s="10"/>
      <c r="O5" s="10"/>
      <c r="P5" s="10"/>
    </row>
    <row r="6" spans="1:17" x14ac:dyDescent="0.25">
      <c r="A6" s="10"/>
      <c r="B6" s="2" t="s">
        <v>346</v>
      </c>
      <c r="C6" s="47">
        <v>46023</v>
      </c>
      <c r="D6" s="2" t="s">
        <v>187</v>
      </c>
      <c r="E6" s="40">
        <v>0.38472222222222224</v>
      </c>
      <c r="F6" s="2" t="s">
        <v>271</v>
      </c>
      <c r="G6" s="44">
        <v>69</v>
      </c>
      <c r="H6" s="2" t="s">
        <v>30</v>
      </c>
      <c r="I6" s="11"/>
      <c r="J6" s="10"/>
      <c r="K6" s="10"/>
      <c r="L6" s="23" t="s">
        <v>360</v>
      </c>
      <c r="M6" s="9" t="s">
        <v>391</v>
      </c>
      <c r="N6" s="10"/>
      <c r="O6" s="10"/>
      <c r="P6" s="10"/>
    </row>
    <row r="7" spans="1:17" x14ac:dyDescent="0.25">
      <c r="A7" s="10"/>
      <c r="B7" s="2" t="s">
        <v>346</v>
      </c>
      <c r="C7" s="47">
        <v>46023</v>
      </c>
      <c r="D7" s="2" t="s">
        <v>187</v>
      </c>
      <c r="E7" s="40">
        <v>0.65277777777777779</v>
      </c>
      <c r="F7" s="2" t="s">
        <v>270</v>
      </c>
      <c r="G7" s="44">
        <v>74</v>
      </c>
      <c r="H7" s="2" t="s">
        <v>13</v>
      </c>
      <c r="I7" s="11"/>
      <c r="J7" s="10"/>
      <c r="K7" s="10"/>
      <c r="L7" s="10"/>
      <c r="M7" s="10"/>
      <c r="N7" s="10"/>
      <c r="O7" s="10"/>
      <c r="P7" s="10"/>
    </row>
    <row r="8" spans="1:17" x14ac:dyDescent="0.25">
      <c r="A8" s="10"/>
      <c r="B8" s="2" t="s">
        <v>346</v>
      </c>
      <c r="C8" s="47">
        <v>46023</v>
      </c>
      <c r="D8" s="2" t="s">
        <v>187</v>
      </c>
      <c r="E8" s="40">
        <v>0.90486111111111112</v>
      </c>
      <c r="F8" s="2" t="s">
        <v>271</v>
      </c>
      <c r="G8" s="44">
        <v>74</v>
      </c>
      <c r="H8" s="2" t="s">
        <v>227</v>
      </c>
      <c r="I8" s="11"/>
      <c r="J8" s="10"/>
      <c r="K8" s="10"/>
      <c r="L8" s="10"/>
      <c r="M8" s="10"/>
      <c r="N8" s="10"/>
      <c r="O8" s="10"/>
      <c r="P8" s="10"/>
    </row>
    <row r="9" spans="1:17" x14ac:dyDescent="0.25">
      <c r="A9" s="10"/>
      <c r="B9" s="2" t="s">
        <v>346</v>
      </c>
      <c r="C9" s="47">
        <v>46024</v>
      </c>
      <c r="D9" s="2" t="s">
        <v>188</v>
      </c>
      <c r="E9" s="40">
        <v>0.17083333333333334</v>
      </c>
      <c r="F9" s="2" t="s">
        <v>270</v>
      </c>
      <c r="G9" s="44">
        <v>79</v>
      </c>
      <c r="H9" s="2" t="s">
        <v>230</v>
      </c>
      <c r="I9" s="11"/>
      <c r="J9" s="10"/>
      <c r="K9" s="10"/>
      <c r="L9" s="10"/>
      <c r="M9" s="10"/>
      <c r="N9" s="10"/>
      <c r="O9" s="10"/>
      <c r="P9" s="10"/>
    </row>
    <row r="10" spans="1:17" x14ac:dyDescent="0.25">
      <c r="A10" s="10"/>
      <c r="B10" s="2" t="s">
        <v>346</v>
      </c>
      <c r="C10" s="47">
        <v>46024</v>
      </c>
      <c r="D10" s="2" t="s">
        <v>188</v>
      </c>
      <c r="E10" s="40">
        <v>0.4284722222222222</v>
      </c>
      <c r="F10" s="2" t="s">
        <v>271</v>
      </c>
      <c r="G10" s="44">
        <v>79</v>
      </c>
      <c r="H10" s="2" t="s">
        <v>144</v>
      </c>
      <c r="I10" s="11"/>
      <c r="J10" s="10"/>
      <c r="K10" s="10"/>
      <c r="L10" s="10"/>
      <c r="M10" s="10"/>
      <c r="N10" s="10"/>
      <c r="O10" s="10"/>
      <c r="P10" s="10"/>
    </row>
    <row r="11" spans="1:17" x14ac:dyDescent="0.25">
      <c r="A11" s="10"/>
      <c r="B11" s="2" t="s">
        <v>346</v>
      </c>
      <c r="C11" s="47">
        <v>46024</v>
      </c>
      <c r="D11" s="2" t="s">
        <v>188</v>
      </c>
      <c r="E11" s="40">
        <v>0.69236111111111109</v>
      </c>
      <c r="F11" s="2" t="s">
        <v>270</v>
      </c>
      <c r="G11" s="44">
        <v>84</v>
      </c>
      <c r="H11" s="2" t="s">
        <v>246</v>
      </c>
      <c r="I11" s="11"/>
      <c r="J11" s="10"/>
      <c r="K11" s="10"/>
      <c r="L11" s="10"/>
      <c r="M11" s="10"/>
      <c r="N11" s="10"/>
      <c r="O11" s="10"/>
      <c r="P11" s="10"/>
    </row>
    <row r="12" spans="1:17" x14ac:dyDescent="0.25">
      <c r="A12" s="10"/>
      <c r="B12" s="2" t="s">
        <v>346</v>
      </c>
      <c r="C12" s="47">
        <v>46024</v>
      </c>
      <c r="D12" s="2" t="s">
        <v>188</v>
      </c>
      <c r="E12" s="40">
        <v>0.9458333333333333</v>
      </c>
      <c r="F12" s="2" t="s">
        <v>271</v>
      </c>
      <c r="G12" s="44">
        <v>84</v>
      </c>
      <c r="H12" s="2" t="s">
        <v>96</v>
      </c>
      <c r="I12" s="11"/>
      <c r="J12" s="10"/>
      <c r="K12" s="10"/>
      <c r="L12" s="10"/>
      <c r="M12" s="10"/>
      <c r="N12" s="10"/>
      <c r="O12" s="10"/>
      <c r="P12" s="10"/>
    </row>
    <row r="13" spans="1:17" x14ac:dyDescent="0.25">
      <c r="A13" s="10"/>
      <c r="B13" s="2" t="s">
        <v>346</v>
      </c>
      <c r="C13" s="47">
        <v>46025</v>
      </c>
      <c r="D13" s="2" t="s">
        <v>189</v>
      </c>
      <c r="E13" s="40">
        <v>0.20833333333333334</v>
      </c>
      <c r="F13" s="2" t="s">
        <v>270</v>
      </c>
      <c r="G13" s="44">
        <v>88</v>
      </c>
      <c r="H13" s="2" t="s">
        <v>266</v>
      </c>
      <c r="I13" s="11"/>
      <c r="J13" s="10"/>
      <c r="K13" s="10"/>
      <c r="L13" s="10"/>
      <c r="M13" s="10"/>
      <c r="N13" s="10"/>
      <c r="O13" s="10"/>
      <c r="P13" s="10"/>
    </row>
    <row r="14" spans="1:17" x14ac:dyDescent="0.25">
      <c r="A14" s="10"/>
      <c r="B14" s="2" t="s">
        <v>346</v>
      </c>
      <c r="C14" s="47">
        <v>46025</v>
      </c>
      <c r="D14" s="2" t="s">
        <v>189</v>
      </c>
      <c r="E14" s="40">
        <v>0.46875</v>
      </c>
      <c r="F14" s="2" t="s">
        <v>271</v>
      </c>
      <c r="G14" s="44">
        <v>88</v>
      </c>
      <c r="H14" s="2" t="s">
        <v>174</v>
      </c>
      <c r="I14" s="11"/>
      <c r="J14" s="10"/>
      <c r="K14" s="10"/>
      <c r="L14" s="10"/>
      <c r="M14" s="10"/>
      <c r="N14" s="10"/>
      <c r="O14" s="10"/>
      <c r="P14" s="10"/>
    </row>
    <row r="15" spans="1:17" x14ac:dyDescent="0.25">
      <c r="A15" s="10"/>
      <c r="B15" s="2" t="s">
        <v>346</v>
      </c>
      <c r="C15" s="47">
        <v>46025</v>
      </c>
      <c r="D15" s="2" t="s">
        <v>189</v>
      </c>
      <c r="E15" s="40">
        <v>0.72916666666666663</v>
      </c>
      <c r="F15" s="2" t="s">
        <v>270</v>
      </c>
      <c r="G15" s="44">
        <v>91</v>
      </c>
      <c r="H15" s="2" t="s">
        <v>263</v>
      </c>
      <c r="I15" s="11"/>
      <c r="J15" s="10"/>
      <c r="K15" s="10"/>
      <c r="L15" s="10"/>
      <c r="M15" s="10"/>
      <c r="N15" s="10"/>
      <c r="O15" s="10"/>
      <c r="P15" s="10"/>
    </row>
    <row r="16" spans="1:17" x14ac:dyDescent="0.25">
      <c r="A16" s="10"/>
      <c r="B16" s="2" t="s">
        <v>346</v>
      </c>
      <c r="C16" s="47">
        <v>46025</v>
      </c>
      <c r="D16" s="2" t="s">
        <v>189</v>
      </c>
      <c r="E16" s="40">
        <v>0.98263888888888884</v>
      </c>
      <c r="F16" s="2" t="s">
        <v>271</v>
      </c>
      <c r="G16" s="44">
        <v>91</v>
      </c>
      <c r="H16" s="2" t="s">
        <v>203</v>
      </c>
      <c r="I16" s="11"/>
      <c r="J16" s="10"/>
      <c r="K16" s="10"/>
      <c r="L16" s="10"/>
      <c r="M16" s="10"/>
      <c r="N16" s="10"/>
      <c r="O16" s="10"/>
      <c r="P16" s="10"/>
    </row>
    <row r="17" spans="1:16" x14ac:dyDescent="0.25">
      <c r="A17" s="10"/>
      <c r="B17" s="2" t="s">
        <v>346</v>
      </c>
      <c r="C17" s="47">
        <v>46026</v>
      </c>
      <c r="D17" s="2" t="s">
        <v>190</v>
      </c>
      <c r="E17" s="40">
        <v>0.24374999999999999</v>
      </c>
      <c r="F17" s="2" t="s">
        <v>270</v>
      </c>
      <c r="G17" s="44">
        <v>94</v>
      </c>
      <c r="H17" s="2" t="s">
        <v>171</v>
      </c>
      <c r="I17" s="11"/>
      <c r="J17" s="10"/>
      <c r="K17" s="10"/>
      <c r="L17" s="10"/>
      <c r="M17" s="10"/>
      <c r="N17" s="10"/>
      <c r="O17" s="10"/>
      <c r="P17" s="10"/>
    </row>
    <row r="18" spans="1:16" x14ac:dyDescent="0.25">
      <c r="A18" s="10"/>
      <c r="B18" s="2" t="s">
        <v>346</v>
      </c>
      <c r="C18" s="47">
        <v>46026</v>
      </c>
      <c r="D18" s="2" t="s">
        <v>190</v>
      </c>
      <c r="E18" s="40">
        <v>0.50555555555555554</v>
      </c>
      <c r="F18" s="2" t="s">
        <v>271</v>
      </c>
      <c r="G18" s="44">
        <v>94</v>
      </c>
      <c r="H18" s="2" t="s">
        <v>332</v>
      </c>
      <c r="I18" s="11"/>
      <c r="J18" s="10"/>
      <c r="K18" s="10"/>
      <c r="L18" s="10"/>
      <c r="M18" s="10"/>
      <c r="N18" s="10"/>
      <c r="O18" s="10"/>
      <c r="P18" s="10"/>
    </row>
    <row r="19" spans="1:16" x14ac:dyDescent="0.25">
      <c r="A19" s="10"/>
      <c r="B19" s="2" t="s">
        <v>346</v>
      </c>
      <c r="C19" s="47">
        <v>46026</v>
      </c>
      <c r="D19" s="2" t="s">
        <v>190</v>
      </c>
      <c r="E19" s="40">
        <v>0.76388888888888884</v>
      </c>
      <c r="F19" s="2" t="s">
        <v>270</v>
      </c>
      <c r="G19" s="44">
        <v>95</v>
      </c>
      <c r="H19" s="2" t="s">
        <v>170</v>
      </c>
      <c r="I19" s="11"/>
      <c r="J19" s="10"/>
      <c r="K19" s="10"/>
      <c r="L19" s="10"/>
      <c r="M19" s="10"/>
      <c r="N19" s="10"/>
      <c r="O19" s="10"/>
      <c r="P19" s="10"/>
    </row>
    <row r="20" spans="1:16" x14ac:dyDescent="0.25">
      <c r="A20" s="10"/>
      <c r="B20" s="2" t="s">
        <v>346</v>
      </c>
      <c r="C20" s="47">
        <v>46027</v>
      </c>
      <c r="D20" s="2" t="s">
        <v>184</v>
      </c>
      <c r="E20" s="40">
        <v>1.7361111111111112E-2</v>
      </c>
      <c r="F20" s="2" t="s">
        <v>271</v>
      </c>
      <c r="G20" s="44">
        <v>95</v>
      </c>
      <c r="H20" s="2" t="s">
        <v>20</v>
      </c>
      <c r="I20" s="11"/>
      <c r="J20" s="10"/>
      <c r="K20" s="10"/>
      <c r="L20" s="10"/>
      <c r="M20" s="10"/>
      <c r="N20" s="10"/>
      <c r="O20" s="10"/>
      <c r="P20" s="10"/>
    </row>
    <row r="21" spans="1:16" x14ac:dyDescent="0.25">
      <c r="A21" s="10"/>
      <c r="B21" s="2" t="s">
        <v>346</v>
      </c>
      <c r="C21" s="47">
        <v>46027</v>
      </c>
      <c r="D21" s="2" t="s">
        <v>184</v>
      </c>
      <c r="E21" s="40">
        <v>0.27777777777777779</v>
      </c>
      <c r="F21" s="2" t="s">
        <v>270</v>
      </c>
      <c r="G21" s="44">
        <v>96</v>
      </c>
      <c r="H21" s="2" t="s">
        <v>219</v>
      </c>
      <c r="I21" s="11"/>
      <c r="J21" s="10"/>
      <c r="K21" s="10"/>
      <c r="L21" s="10"/>
      <c r="M21" s="10"/>
      <c r="N21" s="10"/>
      <c r="O21" s="10"/>
      <c r="P21" s="10"/>
    </row>
    <row r="22" spans="1:16" x14ac:dyDescent="0.25">
      <c r="A22" s="10"/>
      <c r="B22" s="2" t="s">
        <v>346</v>
      </c>
      <c r="C22" s="47">
        <v>46027</v>
      </c>
      <c r="D22" s="2" t="s">
        <v>184</v>
      </c>
      <c r="E22" s="40">
        <v>0.53888888888888886</v>
      </c>
      <c r="F22" s="2" t="s">
        <v>271</v>
      </c>
      <c r="G22" s="44">
        <v>96</v>
      </c>
      <c r="H22" s="2" t="s">
        <v>173</v>
      </c>
      <c r="I22" s="11"/>
      <c r="J22" s="10"/>
      <c r="K22" s="10"/>
      <c r="L22" s="10"/>
      <c r="M22" s="10"/>
      <c r="N22" s="10"/>
      <c r="O22" s="10"/>
      <c r="P22" s="10"/>
    </row>
    <row r="23" spans="1:16" x14ac:dyDescent="0.25">
      <c r="A23" s="10"/>
      <c r="B23" s="2" t="s">
        <v>346</v>
      </c>
      <c r="C23" s="47">
        <v>46027</v>
      </c>
      <c r="D23" s="2" t="s">
        <v>184</v>
      </c>
      <c r="E23" s="40">
        <v>0.79652777777777772</v>
      </c>
      <c r="F23" s="2" t="s">
        <v>270</v>
      </c>
      <c r="G23" s="44">
        <v>95</v>
      </c>
      <c r="H23" s="2" t="s">
        <v>220</v>
      </c>
      <c r="I23" s="11"/>
      <c r="J23" s="10"/>
      <c r="K23" s="10"/>
      <c r="L23" s="10"/>
      <c r="M23" s="10"/>
      <c r="N23" s="10"/>
      <c r="O23" s="10"/>
      <c r="P23" s="10"/>
    </row>
    <row r="24" spans="1:16" x14ac:dyDescent="0.25">
      <c r="A24" s="10"/>
      <c r="B24" s="2" t="s">
        <v>346</v>
      </c>
      <c r="C24" s="47">
        <v>46028</v>
      </c>
      <c r="D24" s="2" t="s">
        <v>185</v>
      </c>
      <c r="E24" s="40">
        <v>4.791666666666667E-2</v>
      </c>
      <c r="F24" s="2" t="s">
        <v>271</v>
      </c>
      <c r="G24" s="44">
        <v>95</v>
      </c>
      <c r="H24" s="2" t="s">
        <v>264</v>
      </c>
      <c r="I24" s="11"/>
      <c r="J24" s="10"/>
      <c r="K24" s="10"/>
      <c r="L24" s="10"/>
      <c r="M24" s="10"/>
      <c r="N24" s="10"/>
      <c r="O24" s="10"/>
      <c r="P24" s="10"/>
    </row>
    <row r="25" spans="1:16" x14ac:dyDescent="0.25">
      <c r="A25" s="10"/>
      <c r="B25" s="2" t="s">
        <v>346</v>
      </c>
      <c r="C25" s="47">
        <v>46028</v>
      </c>
      <c r="D25" s="2" t="s">
        <v>185</v>
      </c>
      <c r="E25" s="40">
        <v>0.31041666666666667</v>
      </c>
      <c r="F25" s="2" t="s">
        <v>270</v>
      </c>
      <c r="G25" s="44">
        <v>93</v>
      </c>
      <c r="H25" s="2" t="s">
        <v>364</v>
      </c>
      <c r="I25" s="11"/>
      <c r="J25" s="10"/>
      <c r="K25" s="10"/>
      <c r="L25" s="10"/>
      <c r="M25" s="10"/>
      <c r="N25" s="10"/>
      <c r="O25" s="10"/>
      <c r="P25" s="10"/>
    </row>
    <row r="26" spans="1:16" x14ac:dyDescent="0.25">
      <c r="A26" s="10"/>
      <c r="B26" s="2" t="s">
        <v>346</v>
      </c>
      <c r="C26" s="47">
        <v>46028</v>
      </c>
      <c r="D26" s="2" t="s">
        <v>185</v>
      </c>
      <c r="E26" s="40">
        <v>0.56874999999999998</v>
      </c>
      <c r="F26" s="2" t="s">
        <v>271</v>
      </c>
      <c r="G26" s="44">
        <v>93</v>
      </c>
      <c r="H26" s="2" t="s">
        <v>305</v>
      </c>
      <c r="I26" s="11"/>
      <c r="J26" s="10"/>
      <c r="K26" s="10"/>
      <c r="L26" s="10"/>
      <c r="M26" s="10"/>
      <c r="N26" s="10"/>
      <c r="O26" s="10"/>
      <c r="P26" s="10"/>
    </row>
    <row r="27" spans="1:16" x14ac:dyDescent="0.25">
      <c r="A27" s="10"/>
      <c r="B27" s="2" t="s">
        <v>346</v>
      </c>
      <c r="C27" s="47">
        <v>46028</v>
      </c>
      <c r="D27" s="2" t="s">
        <v>185</v>
      </c>
      <c r="E27" s="40">
        <v>0.82777777777777772</v>
      </c>
      <c r="F27" s="2" t="s">
        <v>270</v>
      </c>
      <c r="G27" s="44">
        <v>91</v>
      </c>
      <c r="H27" s="2" t="s">
        <v>18</v>
      </c>
      <c r="I27" s="11"/>
      <c r="J27" s="10"/>
      <c r="K27" s="10"/>
      <c r="L27" s="10"/>
      <c r="M27" s="10"/>
      <c r="N27" s="10"/>
      <c r="O27" s="10"/>
      <c r="P27" s="10"/>
    </row>
    <row r="28" spans="1:16" x14ac:dyDescent="0.25">
      <c r="A28" s="10"/>
      <c r="B28" s="2" t="s">
        <v>346</v>
      </c>
      <c r="C28" s="47">
        <v>46029</v>
      </c>
      <c r="D28" s="2" t="s">
        <v>186</v>
      </c>
      <c r="E28" s="40">
        <v>7.6388888888888895E-2</v>
      </c>
      <c r="F28" s="2" t="s">
        <v>271</v>
      </c>
      <c r="G28" s="44">
        <v>91</v>
      </c>
      <c r="H28" s="2" t="s">
        <v>19</v>
      </c>
      <c r="I28" s="11"/>
      <c r="J28" s="10"/>
      <c r="K28" s="10"/>
      <c r="L28" s="10"/>
      <c r="M28" s="10"/>
      <c r="N28" s="10"/>
      <c r="O28" s="10"/>
      <c r="P28" s="10"/>
    </row>
    <row r="29" spans="1:16" x14ac:dyDescent="0.25">
      <c r="A29" s="10"/>
      <c r="B29" s="2" t="s">
        <v>346</v>
      </c>
      <c r="C29" s="47">
        <v>46029</v>
      </c>
      <c r="D29" s="2" t="s">
        <v>186</v>
      </c>
      <c r="E29" s="40">
        <v>0.34097222222222223</v>
      </c>
      <c r="F29" s="2" t="s">
        <v>270</v>
      </c>
      <c r="G29" s="44">
        <v>87</v>
      </c>
      <c r="H29" s="2" t="s">
        <v>237</v>
      </c>
      <c r="I29" s="11"/>
      <c r="J29" s="10"/>
      <c r="K29" s="10"/>
      <c r="L29" s="10"/>
      <c r="M29" s="10"/>
      <c r="N29" s="10"/>
      <c r="O29" s="10"/>
      <c r="P29" s="10"/>
    </row>
    <row r="30" spans="1:16" x14ac:dyDescent="0.25">
      <c r="A30" s="10"/>
      <c r="B30" s="2" t="s">
        <v>346</v>
      </c>
      <c r="C30" s="47">
        <v>46029</v>
      </c>
      <c r="D30" s="2" t="s">
        <v>186</v>
      </c>
      <c r="E30" s="40">
        <v>0.59652777777777777</v>
      </c>
      <c r="F30" s="2" t="s">
        <v>271</v>
      </c>
      <c r="G30" s="44">
        <v>87</v>
      </c>
      <c r="H30" s="2" t="s">
        <v>123</v>
      </c>
      <c r="I30" s="11"/>
      <c r="J30" s="10"/>
      <c r="K30" s="10"/>
      <c r="L30" s="10"/>
      <c r="M30" s="10"/>
      <c r="N30" s="10"/>
      <c r="O30" s="10"/>
      <c r="P30" s="10"/>
    </row>
    <row r="31" spans="1:16" x14ac:dyDescent="0.25">
      <c r="A31" s="10"/>
      <c r="B31" s="2" t="s">
        <v>346</v>
      </c>
      <c r="C31" s="47">
        <v>46029</v>
      </c>
      <c r="D31" s="2" t="s">
        <v>186</v>
      </c>
      <c r="E31" s="40">
        <v>0.8569444444444444</v>
      </c>
      <c r="F31" s="2" t="s">
        <v>270</v>
      </c>
      <c r="G31" s="44">
        <v>82</v>
      </c>
      <c r="H31" s="2" t="s">
        <v>79</v>
      </c>
      <c r="I31" s="11"/>
      <c r="J31" s="10"/>
      <c r="K31" s="10"/>
      <c r="L31" s="10"/>
      <c r="M31" s="10"/>
      <c r="N31" s="10"/>
      <c r="O31" s="10"/>
      <c r="P31" s="10"/>
    </row>
    <row r="32" spans="1:16" x14ac:dyDescent="0.25">
      <c r="A32" s="10"/>
      <c r="B32" s="2" t="s">
        <v>346</v>
      </c>
      <c r="C32" s="47">
        <v>46030</v>
      </c>
      <c r="D32" s="2" t="s">
        <v>187</v>
      </c>
      <c r="E32" s="40">
        <v>0.10347222222222222</v>
      </c>
      <c r="F32" s="2" t="s">
        <v>271</v>
      </c>
      <c r="G32" s="44">
        <v>82</v>
      </c>
      <c r="H32" s="2" t="s">
        <v>12</v>
      </c>
      <c r="I32" s="11"/>
      <c r="J32" s="10"/>
      <c r="K32" s="10"/>
      <c r="L32" s="10"/>
      <c r="M32" s="10"/>
      <c r="N32" s="10"/>
      <c r="O32" s="10"/>
      <c r="P32" s="10"/>
    </row>
    <row r="33" spans="1:16" x14ac:dyDescent="0.25">
      <c r="A33" s="10"/>
      <c r="B33" s="2" t="s">
        <v>346</v>
      </c>
      <c r="C33" s="47">
        <v>46030</v>
      </c>
      <c r="D33" s="2" t="s">
        <v>187</v>
      </c>
      <c r="E33" s="40">
        <v>0.36944444444444446</v>
      </c>
      <c r="F33" s="2" t="s">
        <v>270</v>
      </c>
      <c r="G33" s="44">
        <v>77</v>
      </c>
      <c r="H33" s="2" t="s">
        <v>73</v>
      </c>
      <c r="I33" s="11"/>
      <c r="J33" s="10"/>
      <c r="K33" s="10"/>
      <c r="L33" s="10"/>
      <c r="M33" s="10"/>
      <c r="N33" s="10"/>
      <c r="O33" s="10"/>
      <c r="P33" s="10"/>
    </row>
    <row r="34" spans="1:16" x14ac:dyDescent="0.25">
      <c r="A34" s="10"/>
      <c r="B34" s="2" t="s">
        <v>346</v>
      </c>
      <c r="C34" s="47">
        <v>46030</v>
      </c>
      <c r="D34" s="2" t="s">
        <v>187</v>
      </c>
      <c r="E34" s="40">
        <v>0.62291666666666667</v>
      </c>
      <c r="F34" s="2" t="s">
        <v>271</v>
      </c>
      <c r="G34" s="44">
        <v>77</v>
      </c>
      <c r="H34" s="2" t="s">
        <v>70</v>
      </c>
      <c r="I34" s="11"/>
      <c r="J34" s="10"/>
      <c r="K34" s="10"/>
      <c r="L34" s="10"/>
      <c r="M34" s="10"/>
      <c r="N34" s="10"/>
      <c r="O34" s="10"/>
      <c r="P34" s="10"/>
    </row>
    <row r="35" spans="1:16" x14ac:dyDescent="0.25">
      <c r="A35" s="10"/>
      <c r="B35" s="2" t="s">
        <v>346</v>
      </c>
      <c r="C35" s="47">
        <v>46030</v>
      </c>
      <c r="D35" s="2" t="s">
        <v>187</v>
      </c>
      <c r="E35" s="40">
        <v>0.88472222222222219</v>
      </c>
      <c r="F35" s="2" t="s">
        <v>270</v>
      </c>
      <c r="G35" s="44">
        <v>72</v>
      </c>
      <c r="H35" s="2" t="s">
        <v>248</v>
      </c>
      <c r="I35" s="11"/>
      <c r="J35" s="10"/>
      <c r="K35" s="10"/>
      <c r="L35" s="10"/>
      <c r="M35" s="10"/>
      <c r="N35" s="10"/>
      <c r="O35" s="10"/>
      <c r="P35" s="10"/>
    </row>
    <row r="36" spans="1:16" x14ac:dyDescent="0.25">
      <c r="A36" s="10"/>
      <c r="B36" s="2" t="s">
        <v>346</v>
      </c>
      <c r="C36" s="47">
        <v>46031</v>
      </c>
      <c r="D36" s="2" t="s">
        <v>188</v>
      </c>
      <c r="E36" s="40">
        <v>0.13055555555555556</v>
      </c>
      <c r="F36" s="2" t="s">
        <v>271</v>
      </c>
      <c r="G36" s="44">
        <v>72</v>
      </c>
      <c r="H36" s="2" t="s">
        <v>177</v>
      </c>
      <c r="I36" s="11"/>
      <c r="J36" s="10"/>
      <c r="K36" s="10"/>
      <c r="L36" s="10"/>
      <c r="M36" s="10"/>
      <c r="N36" s="10"/>
      <c r="O36" s="10"/>
      <c r="P36" s="10"/>
    </row>
    <row r="37" spans="1:16" x14ac:dyDescent="0.25">
      <c r="A37" s="10"/>
      <c r="B37" s="2" t="s">
        <v>346</v>
      </c>
      <c r="C37" s="47">
        <v>46031</v>
      </c>
      <c r="D37" s="2" t="s">
        <v>188</v>
      </c>
      <c r="E37" s="40">
        <v>0.3972222222222222</v>
      </c>
      <c r="F37" s="2" t="s">
        <v>270</v>
      </c>
      <c r="G37" s="44">
        <v>66</v>
      </c>
      <c r="H37" s="2" t="s">
        <v>28</v>
      </c>
      <c r="I37" s="11"/>
      <c r="J37" s="10"/>
      <c r="K37" s="10"/>
      <c r="L37" s="10"/>
      <c r="M37" s="10"/>
      <c r="N37" s="10"/>
      <c r="O37" s="10"/>
      <c r="P37" s="10"/>
    </row>
    <row r="38" spans="1:16" x14ac:dyDescent="0.25">
      <c r="A38" s="10"/>
      <c r="B38" s="2" t="s">
        <v>346</v>
      </c>
      <c r="C38" s="47">
        <v>46031</v>
      </c>
      <c r="D38" s="2" t="s">
        <v>188</v>
      </c>
      <c r="E38" s="40">
        <v>0.65</v>
      </c>
      <c r="F38" s="2" t="s">
        <v>271</v>
      </c>
      <c r="G38" s="44">
        <v>66</v>
      </c>
      <c r="H38" s="2" t="s">
        <v>63</v>
      </c>
      <c r="I38" s="11"/>
      <c r="J38" s="10"/>
      <c r="K38" s="10"/>
      <c r="L38" s="10"/>
      <c r="M38" s="10"/>
      <c r="N38" s="10"/>
      <c r="O38" s="10"/>
      <c r="P38" s="10"/>
    </row>
    <row r="39" spans="1:16" x14ac:dyDescent="0.25">
      <c r="A39" s="10"/>
      <c r="B39" s="2" t="s">
        <v>346</v>
      </c>
      <c r="C39" s="47">
        <v>46031</v>
      </c>
      <c r="D39" s="2" t="s">
        <v>188</v>
      </c>
      <c r="E39" s="40">
        <v>0.91319444444444442</v>
      </c>
      <c r="F39" s="2" t="s">
        <v>270</v>
      </c>
      <c r="G39" s="44">
        <v>60</v>
      </c>
      <c r="H39" s="2" t="s">
        <v>176</v>
      </c>
      <c r="I39" s="11"/>
      <c r="J39" s="10"/>
      <c r="K39" s="10"/>
      <c r="L39" s="10"/>
      <c r="M39" s="10"/>
      <c r="N39" s="10"/>
      <c r="O39" s="10"/>
      <c r="P39" s="10"/>
    </row>
    <row r="40" spans="1:16" x14ac:dyDescent="0.25">
      <c r="A40" s="10"/>
      <c r="B40" s="2" t="s">
        <v>346</v>
      </c>
      <c r="C40" s="47">
        <v>46032</v>
      </c>
      <c r="D40" s="2" t="s">
        <v>189</v>
      </c>
      <c r="E40" s="40">
        <v>0.15902777777777777</v>
      </c>
      <c r="F40" s="2" t="s">
        <v>271</v>
      </c>
      <c r="G40" s="44">
        <v>60</v>
      </c>
      <c r="H40" s="2" t="s">
        <v>118</v>
      </c>
      <c r="I40" s="11"/>
      <c r="J40" s="10"/>
      <c r="K40" s="10"/>
      <c r="L40" s="10"/>
      <c r="M40" s="10"/>
      <c r="N40" s="10"/>
      <c r="O40" s="10"/>
      <c r="P40" s="10"/>
    </row>
    <row r="41" spans="1:16" x14ac:dyDescent="0.25">
      <c r="A41" s="10"/>
      <c r="B41" s="2" t="s">
        <v>346</v>
      </c>
      <c r="C41" s="47">
        <v>46032</v>
      </c>
      <c r="D41" s="2" t="s">
        <v>189</v>
      </c>
      <c r="E41" s="40">
        <v>0.4284722222222222</v>
      </c>
      <c r="F41" s="2" t="s">
        <v>270</v>
      </c>
      <c r="G41" s="44">
        <v>54</v>
      </c>
      <c r="H41" s="2" t="s">
        <v>175</v>
      </c>
      <c r="I41" s="11"/>
      <c r="J41" s="10"/>
      <c r="K41" s="10"/>
      <c r="L41" s="10"/>
      <c r="M41" s="10"/>
      <c r="N41" s="10"/>
      <c r="O41" s="10"/>
      <c r="P41" s="10"/>
    </row>
    <row r="42" spans="1:16" x14ac:dyDescent="0.25">
      <c r="A42" s="10"/>
      <c r="B42" s="2" t="s">
        <v>346</v>
      </c>
      <c r="C42" s="47">
        <v>46032</v>
      </c>
      <c r="D42" s="2" t="s">
        <v>189</v>
      </c>
      <c r="E42" s="40">
        <v>0.67986111111111114</v>
      </c>
      <c r="F42" s="2" t="s">
        <v>271</v>
      </c>
      <c r="G42" s="44">
        <v>54</v>
      </c>
      <c r="H42" s="2" t="s">
        <v>40</v>
      </c>
      <c r="I42" s="11"/>
      <c r="J42" s="10"/>
      <c r="K42" s="10"/>
      <c r="L42" s="10"/>
      <c r="M42" s="10"/>
      <c r="N42" s="10"/>
      <c r="O42" s="10"/>
      <c r="P42" s="10"/>
    </row>
    <row r="43" spans="1:16" x14ac:dyDescent="0.25">
      <c r="A43" s="10"/>
      <c r="B43" s="2" t="s">
        <v>346</v>
      </c>
      <c r="C43" s="47">
        <v>46032</v>
      </c>
      <c r="D43" s="2" t="s">
        <v>189</v>
      </c>
      <c r="E43" s="40">
        <v>0.94722222222222219</v>
      </c>
      <c r="F43" s="2" t="s">
        <v>270</v>
      </c>
      <c r="G43" s="44">
        <v>49</v>
      </c>
      <c r="H43" s="2" t="s">
        <v>325</v>
      </c>
      <c r="I43" s="11"/>
      <c r="J43" s="10"/>
      <c r="K43" s="10"/>
      <c r="L43" s="10"/>
      <c r="M43" s="10"/>
      <c r="N43" s="10"/>
      <c r="O43" s="10"/>
      <c r="P43" s="10"/>
    </row>
    <row r="44" spans="1:16" x14ac:dyDescent="0.25">
      <c r="A44" s="10"/>
      <c r="B44" s="2" t="s">
        <v>346</v>
      </c>
      <c r="C44" s="47">
        <v>46033</v>
      </c>
      <c r="D44" s="2" t="s">
        <v>190</v>
      </c>
      <c r="E44" s="40">
        <v>0.19166666666666668</v>
      </c>
      <c r="F44" s="2" t="s">
        <v>271</v>
      </c>
      <c r="G44" s="44">
        <v>49</v>
      </c>
      <c r="H44" s="2" t="s">
        <v>268</v>
      </c>
      <c r="I44" s="11"/>
      <c r="J44" s="10"/>
      <c r="K44" s="10"/>
      <c r="L44" s="10"/>
      <c r="M44" s="10"/>
      <c r="N44" s="10"/>
      <c r="O44" s="10"/>
      <c r="P44" s="10"/>
    </row>
    <row r="45" spans="1:16" x14ac:dyDescent="0.25">
      <c r="A45" s="10"/>
      <c r="B45" s="2" t="s">
        <v>346</v>
      </c>
      <c r="C45" s="47">
        <v>46033</v>
      </c>
      <c r="D45" s="2" t="s">
        <v>190</v>
      </c>
      <c r="E45" s="40">
        <v>0.46527777777777779</v>
      </c>
      <c r="F45" s="2" t="s">
        <v>270</v>
      </c>
      <c r="G45" s="44">
        <v>44</v>
      </c>
      <c r="H45" s="2" t="s">
        <v>180</v>
      </c>
      <c r="I45" s="11"/>
      <c r="J45" s="10"/>
      <c r="K45" s="10"/>
      <c r="L45" s="10"/>
      <c r="M45" s="10"/>
      <c r="N45" s="10"/>
      <c r="O45" s="10"/>
      <c r="P45" s="10"/>
    </row>
    <row r="46" spans="1:16" x14ac:dyDescent="0.25">
      <c r="A46" s="10"/>
      <c r="B46" s="2" t="s">
        <v>346</v>
      </c>
      <c r="C46" s="47">
        <v>46033</v>
      </c>
      <c r="D46" s="2" t="s">
        <v>190</v>
      </c>
      <c r="E46" s="40">
        <v>0.71527777777777779</v>
      </c>
      <c r="F46" s="2" t="s">
        <v>271</v>
      </c>
      <c r="G46" s="44">
        <v>44</v>
      </c>
      <c r="H46" s="2" t="s">
        <v>179</v>
      </c>
      <c r="I46" s="11"/>
      <c r="J46" s="10"/>
      <c r="K46" s="10"/>
      <c r="L46" s="10"/>
      <c r="M46" s="10"/>
      <c r="N46" s="10"/>
      <c r="O46" s="10"/>
      <c r="P46" s="10"/>
    </row>
    <row r="47" spans="1:16" x14ac:dyDescent="0.25">
      <c r="A47" s="10"/>
      <c r="B47" s="2" t="s">
        <v>346</v>
      </c>
      <c r="C47" s="47">
        <v>46033</v>
      </c>
      <c r="D47" s="2" t="s">
        <v>190</v>
      </c>
      <c r="E47" s="40">
        <v>0.98819444444444449</v>
      </c>
      <c r="F47" s="2" t="s">
        <v>270</v>
      </c>
      <c r="G47" s="44">
        <v>39</v>
      </c>
      <c r="H47" s="2" t="s">
        <v>150</v>
      </c>
      <c r="I47" s="11"/>
      <c r="J47" s="10"/>
      <c r="K47" s="10"/>
      <c r="L47" s="10"/>
      <c r="M47" s="10"/>
      <c r="N47" s="10"/>
      <c r="O47" s="10"/>
      <c r="P47" s="10"/>
    </row>
    <row r="48" spans="1:16" x14ac:dyDescent="0.25">
      <c r="A48" s="10"/>
      <c r="B48" s="2" t="s">
        <v>346</v>
      </c>
      <c r="C48" s="47">
        <v>46034</v>
      </c>
      <c r="D48" s="2" t="s">
        <v>184</v>
      </c>
      <c r="E48" s="40">
        <v>0.23194444444444445</v>
      </c>
      <c r="F48" s="2" t="s">
        <v>271</v>
      </c>
      <c r="G48" s="44">
        <v>39</v>
      </c>
      <c r="H48" s="2" t="s">
        <v>112</v>
      </c>
      <c r="I48" s="11"/>
      <c r="J48" s="10"/>
      <c r="K48" s="10"/>
      <c r="L48" s="10"/>
      <c r="M48" s="10"/>
      <c r="N48" s="10"/>
      <c r="O48" s="10"/>
      <c r="P48" s="10"/>
    </row>
    <row r="49" spans="1:16" x14ac:dyDescent="0.25">
      <c r="A49" s="10"/>
      <c r="B49" s="2" t="s">
        <v>346</v>
      </c>
      <c r="C49" s="47">
        <v>46034</v>
      </c>
      <c r="D49" s="2" t="s">
        <v>184</v>
      </c>
      <c r="E49" s="40">
        <v>0.5083333333333333</v>
      </c>
      <c r="F49" s="2" t="s">
        <v>270</v>
      </c>
      <c r="G49" s="44">
        <v>36</v>
      </c>
      <c r="H49" s="2" t="s">
        <v>51</v>
      </c>
      <c r="I49" s="11"/>
      <c r="J49" s="10"/>
      <c r="K49" s="10"/>
      <c r="L49" s="10"/>
      <c r="M49" s="10"/>
      <c r="N49" s="10"/>
      <c r="O49" s="10"/>
      <c r="P49" s="10"/>
    </row>
    <row r="50" spans="1:16" x14ac:dyDescent="0.25">
      <c r="A50" s="10"/>
      <c r="B50" s="2" t="s">
        <v>346</v>
      </c>
      <c r="C50" s="47">
        <v>46034</v>
      </c>
      <c r="D50" s="2" t="s">
        <v>184</v>
      </c>
      <c r="E50" s="40">
        <v>0.75972222222222219</v>
      </c>
      <c r="F50" s="2" t="s">
        <v>271</v>
      </c>
      <c r="G50" s="44">
        <v>36</v>
      </c>
      <c r="H50" s="2" t="s">
        <v>243</v>
      </c>
      <c r="I50" s="11"/>
      <c r="J50" s="10"/>
      <c r="K50" s="10"/>
      <c r="L50" s="10"/>
      <c r="M50" s="10"/>
      <c r="N50" s="10"/>
      <c r="O50" s="10"/>
      <c r="P50" s="10"/>
    </row>
    <row r="51" spans="1:16" x14ac:dyDescent="0.25">
      <c r="A51" s="10"/>
      <c r="B51" s="2" t="s">
        <v>346</v>
      </c>
      <c r="C51" s="47">
        <v>46035</v>
      </c>
      <c r="D51" s="2" t="s">
        <v>185</v>
      </c>
      <c r="E51" s="40">
        <v>3.4027777777777775E-2</v>
      </c>
      <c r="F51" s="2" t="s">
        <v>270</v>
      </c>
      <c r="G51" s="44">
        <v>35</v>
      </c>
      <c r="H51" s="2" t="s">
        <v>269</v>
      </c>
      <c r="I51" s="11"/>
      <c r="J51" s="10"/>
      <c r="K51" s="10"/>
      <c r="L51" s="10"/>
      <c r="M51" s="10"/>
      <c r="N51" s="10"/>
      <c r="O51" s="10"/>
      <c r="P51" s="10"/>
    </row>
    <row r="52" spans="1:16" x14ac:dyDescent="0.25">
      <c r="A52" s="10"/>
      <c r="B52" s="2" t="s">
        <v>346</v>
      </c>
      <c r="C52" s="47">
        <v>46035</v>
      </c>
      <c r="D52" s="2" t="s">
        <v>185</v>
      </c>
      <c r="E52" s="40">
        <v>0.28194444444444444</v>
      </c>
      <c r="F52" s="2" t="s">
        <v>271</v>
      </c>
      <c r="G52" s="44">
        <v>35</v>
      </c>
      <c r="H52" s="2" t="s">
        <v>316</v>
      </c>
      <c r="I52" s="11"/>
      <c r="J52" s="10"/>
      <c r="K52" s="10"/>
      <c r="L52" s="10"/>
      <c r="M52" s="10"/>
      <c r="N52" s="10"/>
      <c r="O52" s="10"/>
      <c r="P52" s="10"/>
    </row>
    <row r="53" spans="1:16" x14ac:dyDescent="0.25">
      <c r="A53" s="10"/>
      <c r="B53" s="2" t="s">
        <v>346</v>
      </c>
      <c r="C53" s="47">
        <v>46035</v>
      </c>
      <c r="D53" s="2" t="s">
        <v>185</v>
      </c>
      <c r="E53" s="40">
        <v>0.55625000000000002</v>
      </c>
      <c r="F53" s="2" t="s">
        <v>270</v>
      </c>
      <c r="G53" s="44">
        <v>35</v>
      </c>
      <c r="H53" s="2" t="s">
        <v>157</v>
      </c>
      <c r="I53" s="11"/>
      <c r="J53" s="10"/>
      <c r="K53" s="10"/>
      <c r="L53" s="10"/>
      <c r="M53" s="10"/>
      <c r="N53" s="10"/>
      <c r="O53" s="10"/>
      <c r="P53" s="10"/>
    </row>
    <row r="54" spans="1:16" x14ac:dyDescent="0.25">
      <c r="A54" s="10"/>
      <c r="B54" s="2" t="s">
        <v>346</v>
      </c>
      <c r="C54" s="47">
        <v>46035</v>
      </c>
      <c r="D54" s="2" t="s">
        <v>185</v>
      </c>
      <c r="E54" s="40">
        <v>0.80902777777777779</v>
      </c>
      <c r="F54" s="2" t="s">
        <v>271</v>
      </c>
      <c r="G54" s="44">
        <v>35</v>
      </c>
      <c r="H54" s="2" t="s">
        <v>243</v>
      </c>
      <c r="I54" s="11"/>
      <c r="J54" s="10"/>
      <c r="K54" s="10"/>
      <c r="L54" s="10"/>
      <c r="M54" s="10"/>
      <c r="N54" s="10"/>
      <c r="O54" s="10"/>
      <c r="P54" s="10"/>
    </row>
    <row r="55" spans="1:16" x14ac:dyDescent="0.25">
      <c r="A55" s="10"/>
      <c r="B55" s="2" t="s">
        <v>346</v>
      </c>
      <c r="C55" s="47">
        <v>46036</v>
      </c>
      <c r="D55" s="2" t="s">
        <v>186</v>
      </c>
      <c r="E55" s="40">
        <v>8.1944444444444445E-2</v>
      </c>
      <c r="F55" s="2" t="s">
        <v>270</v>
      </c>
      <c r="G55" s="44">
        <v>36</v>
      </c>
      <c r="H55" s="2" t="s">
        <v>54</v>
      </c>
      <c r="I55" s="11"/>
      <c r="J55" s="10"/>
      <c r="K55" s="10"/>
      <c r="L55" s="10"/>
      <c r="M55" s="10"/>
      <c r="N55" s="10"/>
      <c r="O55" s="10"/>
      <c r="P55" s="10"/>
    </row>
    <row r="56" spans="1:16" x14ac:dyDescent="0.25">
      <c r="A56" s="10"/>
      <c r="B56" s="2" t="s">
        <v>346</v>
      </c>
      <c r="C56" s="47">
        <v>46036</v>
      </c>
      <c r="D56" s="2" t="s">
        <v>186</v>
      </c>
      <c r="E56" s="40">
        <v>0.33124999999999999</v>
      </c>
      <c r="F56" s="2" t="s">
        <v>271</v>
      </c>
      <c r="G56" s="44">
        <v>36</v>
      </c>
      <c r="H56" s="2" t="s">
        <v>112</v>
      </c>
      <c r="I56" s="11"/>
      <c r="J56" s="10"/>
      <c r="K56" s="10"/>
      <c r="L56" s="10"/>
      <c r="M56" s="10"/>
      <c r="N56" s="10"/>
      <c r="O56" s="10"/>
      <c r="P56" s="10"/>
    </row>
    <row r="57" spans="1:16" x14ac:dyDescent="0.25">
      <c r="A57" s="10"/>
      <c r="B57" s="2" t="s">
        <v>346</v>
      </c>
      <c r="C57" s="47">
        <v>46036</v>
      </c>
      <c r="D57" s="2" t="s">
        <v>186</v>
      </c>
      <c r="E57" s="40">
        <v>0.6069444444444444</v>
      </c>
      <c r="F57" s="2" t="s">
        <v>270</v>
      </c>
      <c r="G57" s="44">
        <v>39</v>
      </c>
      <c r="H57" s="2" t="s">
        <v>233</v>
      </c>
      <c r="I57" s="11"/>
      <c r="J57" s="10"/>
      <c r="K57" s="10"/>
      <c r="L57" s="10"/>
      <c r="M57" s="10"/>
      <c r="N57" s="10"/>
      <c r="O57" s="10"/>
      <c r="P57" s="10"/>
    </row>
    <row r="58" spans="1:16" x14ac:dyDescent="0.25">
      <c r="A58" s="10"/>
      <c r="B58" s="2" t="s">
        <v>346</v>
      </c>
      <c r="C58" s="47">
        <v>46036</v>
      </c>
      <c r="D58" s="2" t="s">
        <v>186</v>
      </c>
      <c r="E58" s="40">
        <v>0.85416666666666663</v>
      </c>
      <c r="F58" s="2" t="s">
        <v>271</v>
      </c>
      <c r="G58" s="44">
        <v>39</v>
      </c>
      <c r="H58" s="2" t="s">
        <v>179</v>
      </c>
      <c r="I58" s="11"/>
      <c r="J58" s="10"/>
      <c r="K58" s="10"/>
      <c r="L58" s="10"/>
      <c r="M58" s="10"/>
      <c r="N58" s="10"/>
      <c r="O58" s="10"/>
      <c r="P58" s="10"/>
    </row>
    <row r="59" spans="1:16" x14ac:dyDescent="0.25">
      <c r="A59" s="10"/>
      <c r="B59" s="2" t="s">
        <v>346</v>
      </c>
      <c r="C59" s="47">
        <v>46037</v>
      </c>
      <c r="D59" s="2" t="s">
        <v>187</v>
      </c>
      <c r="E59" s="40">
        <v>0.125</v>
      </c>
      <c r="F59" s="2" t="s">
        <v>270</v>
      </c>
      <c r="G59" s="44">
        <v>43</v>
      </c>
      <c r="H59" s="2" t="s">
        <v>138</v>
      </c>
      <c r="I59" s="11"/>
      <c r="J59" s="10"/>
      <c r="K59" s="10"/>
      <c r="L59" s="10"/>
      <c r="M59" s="10"/>
      <c r="N59" s="10"/>
      <c r="O59" s="10"/>
      <c r="P59" s="10"/>
    </row>
    <row r="60" spans="1:16" x14ac:dyDescent="0.25">
      <c r="A60" s="10"/>
      <c r="B60" s="2" t="s">
        <v>346</v>
      </c>
      <c r="C60" s="47">
        <v>46037</v>
      </c>
      <c r="D60" s="2" t="s">
        <v>187</v>
      </c>
      <c r="E60" s="40">
        <v>0.37361111111111112</v>
      </c>
      <c r="F60" s="2" t="s">
        <v>271</v>
      </c>
      <c r="G60" s="44">
        <v>43</v>
      </c>
      <c r="H60" s="2" t="s">
        <v>326</v>
      </c>
      <c r="I60" s="11"/>
      <c r="J60" s="10"/>
      <c r="K60" s="10"/>
      <c r="L60" s="10"/>
      <c r="M60" s="10"/>
      <c r="N60" s="10"/>
      <c r="O60" s="10"/>
      <c r="P60" s="10"/>
    </row>
    <row r="61" spans="1:16" x14ac:dyDescent="0.25">
      <c r="A61" s="10"/>
      <c r="B61" s="2" t="s">
        <v>346</v>
      </c>
      <c r="C61" s="47">
        <v>46037</v>
      </c>
      <c r="D61" s="2" t="s">
        <v>187</v>
      </c>
      <c r="E61" s="40">
        <v>0.64722222222222225</v>
      </c>
      <c r="F61" s="2" t="s">
        <v>270</v>
      </c>
      <c r="G61" s="44">
        <v>47</v>
      </c>
      <c r="H61" s="2" t="s">
        <v>136</v>
      </c>
      <c r="I61" s="11"/>
      <c r="J61" s="10"/>
      <c r="K61" s="10"/>
      <c r="L61" s="10"/>
      <c r="M61" s="10"/>
      <c r="N61" s="10"/>
      <c r="O61" s="10"/>
      <c r="P61" s="10"/>
    </row>
    <row r="62" spans="1:16" x14ac:dyDescent="0.25">
      <c r="A62" s="10"/>
      <c r="B62" s="2" t="s">
        <v>346</v>
      </c>
      <c r="C62" s="47">
        <v>46037</v>
      </c>
      <c r="D62" s="2" t="s">
        <v>187</v>
      </c>
      <c r="E62" s="40">
        <v>0.89097222222222228</v>
      </c>
      <c r="F62" s="2" t="s">
        <v>271</v>
      </c>
      <c r="G62" s="44">
        <v>47</v>
      </c>
      <c r="H62" s="2" t="s">
        <v>181</v>
      </c>
      <c r="I62" s="11"/>
      <c r="J62" s="10"/>
      <c r="K62" s="10"/>
      <c r="L62" s="10"/>
      <c r="M62" s="10"/>
      <c r="N62" s="10"/>
      <c r="O62" s="10"/>
      <c r="P62" s="10"/>
    </row>
    <row r="63" spans="1:16" x14ac:dyDescent="0.25">
      <c r="A63" s="10"/>
      <c r="B63" s="2" t="s">
        <v>346</v>
      </c>
      <c r="C63" s="47">
        <v>46038</v>
      </c>
      <c r="D63" s="2" t="s">
        <v>188</v>
      </c>
      <c r="E63" s="40">
        <v>0.15972222222222221</v>
      </c>
      <c r="F63" s="2" t="s">
        <v>270</v>
      </c>
      <c r="G63" s="44">
        <v>52</v>
      </c>
      <c r="H63" s="2" t="s">
        <v>62</v>
      </c>
      <c r="I63" s="11"/>
      <c r="J63" s="10"/>
      <c r="K63" s="10"/>
      <c r="L63" s="10"/>
      <c r="M63" s="10"/>
      <c r="N63" s="10"/>
      <c r="O63" s="10"/>
      <c r="P63" s="10"/>
    </row>
    <row r="64" spans="1:16" x14ac:dyDescent="0.25">
      <c r="A64" s="10"/>
      <c r="B64" s="2" t="s">
        <v>346</v>
      </c>
      <c r="C64" s="47">
        <v>46038</v>
      </c>
      <c r="D64" s="2" t="s">
        <v>188</v>
      </c>
      <c r="E64" s="40">
        <v>0.40902777777777777</v>
      </c>
      <c r="F64" s="2" t="s">
        <v>271</v>
      </c>
      <c r="G64" s="44">
        <v>52</v>
      </c>
      <c r="H64" s="2" t="s">
        <v>60</v>
      </c>
      <c r="I64" s="11"/>
      <c r="J64" s="10"/>
      <c r="K64" s="10"/>
      <c r="L64" s="10"/>
      <c r="M64" s="10"/>
      <c r="N64" s="10"/>
      <c r="O64" s="10"/>
      <c r="P64" s="10"/>
    </row>
    <row r="65" spans="1:16" x14ac:dyDescent="0.25">
      <c r="A65" s="10"/>
      <c r="B65" s="2" t="s">
        <v>346</v>
      </c>
      <c r="C65" s="47">
        <v>46038</v>
      </c>
      <c r="D65" s="2" t="s">
        <v>188</v>
      </c>
      <c r="E65" s="40">
        <v>0.6791666666666667</v>
      </c>
      <c r="F65" s="2" t="s">
        <v>270</v>
      </c>
      <c r="G65" s="44">
        <v>56</v>
      </c>
      <c r="H65" s="2" t="s">
        <v>81</v>
      </c>
      <c r="I65" s="11"/>
      <c r="J65" s="10"/>
      <c r="K65" s="10"/>
      <c r="L65" s="10"/>
      <c r="M65" s="10"/>
      <c r="N65" s="10"/>
      <c r="O65" s="10"/>
      <c r="P65" s="10"/>
    </row>
    <row r="66" spans="1:16" x14ac:dyDescent="0.25">
      <c r="A66" s="10"/>
      <c r="B66" s="2" t="s">
        <v>346</v>
      </c>
      <c r="C66" s="47">
        <v>46038</v>
      </c>
      <c r="D66" s="2" t="s">
        <v>188</v>
      </c>
      <c r="E66" s="40">
        <v>0.92291666666666672</v>
      </c>
      <c r="F66" s="2" t="s">
        <v>271</v>
      </c>
      <c r="G66" s="44">
        <v>56</v>
      </c>
      <c r="H66" s="2" t="s">
        <v>118</v>
      </c>
      <c r="I66" s="11"/>
      <c r="J66" s="10"/>
      <c r="K66" s="10"/>
      <c r="L66" s="10"/>
      <c r="M66" s="10"/>
      <c r="N66" s="10"/>
      <c r="O66" s="10"/>
      <c r="P66" s="10"/>
    </row>
    <row r="67" spans="1:16" x14ac:dyDescent="0.25">
      <c r="A67" s="10"/>
      <c r="B67" s="2" t="s">
        <v>346</v>
      </c>
      <c r="C67" s="47">
        <v>46039</v>
      </c>
      <c r="D67" s="2" t="s">
        <v>189</v>
      </c>
      <c r="E67" s="40">
        <v>0.18958333333333333</v>
      </c>
      <c r="F67" s="2" t="s">
        <v>270</v>
      </c>
      <c r="G67" s="44">
        <v>61</v>
      </c>
      <c r="H67" s="2" t="s">
        <v>145</v>
      </c>
      <c r="I67" s="11"/>
      <c r="J67" s="10"/>
      <c r="K67" s="10"/>
      <c r="L67" s="10"/>
      <c r="M67" s="10"/>
      <c r="N67" s="10"/>
      <c r="O67" s="10"/>
      <c r="P67" s="10"/>
    </row>
    <row r="68" spans="1:16" x14ac:dyDescent="0.25">
      <c r="A68" s="10"/>
      <c r="B68" s="2" t="s">
        <v>346</v>
      </c>
      <c r="C68" s="47">
        <v>46039</v>
      </c>
      <c r="D68" s="2" t="s">
        <v>189</v>
      </c>
      <c r="E68" s="40">
        <v>0.43958333333333333</v>
      </c>
      <c r="F68" s="2" t="s">
        <v>271</v>
      </c>
      <c r="G68" s="44">
        <v>61</v>
      </c>
      <c r="H68" s="2">
        <v>1</v>
      </c>
      <c r="I68" s="11"/>
      <c r="J68" s="10"/>
      <c r="K68" s="10"/>
      <c r="L68" s="10"/>
      <c r="M68" s="10"/>
      <c r="N68" s="10"/>
      <c r="O68" s="10"/>
      <c r="P68" s="10"/>
    </row>
    <row r="69" spans="1:16" x14ac:dyDescent="0.25">
      <c r="A69" s="10"/>
      <c r="B69" s="2" t="s">
        <v>346</v>
      </c>
      <c r="C69" s="47">
        <v>46039</v>
      </c>
      <c r="D69" s="2" t="s">
        <v>189</v>
      </c>
      <c r="E69" s="40">
        <v>0.70694444444444449</v>
      </c>
      <c r="F69" s="2" t="s">
        <v>270</v>
      </c>
      <c r="G69" s="44">
        <v>65</v>
      </c>
      <c r="H69" s="2" t="s">
        <v>68</v>
      </c>
      <c r="I69" s="11"/>
      <c r="J69" s="10"/>
      <c r="K69" s="10"/>
      <c r="L69" s="10"/>
      <c r="M69" s="10"/>
      <c r="N69" s="10"/>
      <c r="O69" s="10"/>
      <c r="P69" s="10"/>
    </row>
    <row r="70" spans="1:16" x14ac:dyDescent="0.25">
      <c r="A70" s="10"/>
      <c r="B70" s="2" t="s">
        <v>346</v>
      </c>
      <c r="C70" s="47">
        <v>46039</v>
      </c>
      <c r="D70" s="2" t="s">
        <v>189</v>
      </c>
      <c r="E70" s="40">
        <v>0.95208333333333328</v>
      </c>
      <c r="F70" s="2" t="s">
        <v>271</v>
      </c>
      <c r="G70" s="44">
        <v>65</v>
      </c>
      <c r="H70" s="2" t="s">
        <v>135</v>
      </c>
      <c r="I70" s="11"/>
      <c r="J70" s="10"/>
      <c r="K70" s="10"/>
      <c r="L70" s="10"/>
      <c r="M70" s="10"/>
      <c r="N70" s="10"/>
      <c r="O70" s="10"/>
      <c r="P70" s="10"/>
    </row>
    <row r="71" spans="1:16" x14ac:dyDescent="0.25">
      <c r="A71" s="10"/>
      <c r="B71" s="2" t="s">
        <v>346</v>
      </c>
      <c r="C71" s="47">
        <v>46040</v>
      </c>
      <c r="D71" s="2" t="s">
        <v>190</v>
      </c>
      <c r="E71" s="40">
        <v>0.21666666666666667</v>
      </c>
      <c r="F71" s="2" t="s">
        <v>270</v>
      </c>
      <c r="G71" s="44">
        <v>69</v>
      </c>
      <c r="H71" s="2" t="s">
        <v>14</v>
      </c>
      <c r="I71" s="11"/>
      <c r="J71" s="10"/>
      <c r="K71" s="10"/>
      <c r="L71" s="10"/>
      <c r="M71" s="10"/>
      <c r="N71" s="10"/>
      <c r="O71" s="10"/>
      <c r="P71" s="10"/>
    </row>
    <row r="72" spans="1:16" x14ac:dyDescent="0.25">
      <c r="A72" s="10"/>
      <c r="B72" s="2" t="s">
        <v>346</v>
      </c>
      <c r="C72" s="47">
        <v>46040</v>
      </c>
      <c r="D72" s="2" t="s">
        <v>190</v>
      </c>
      <c r="E72" s="40">
        <v>0.46875</v>
      </c>
      <c r="F72" s="2" t="s">
        <v>271</v>
      </c>
      <c r="G72" s="44">
        <v>69</v>
      </c>
      <c r="H72" s="2" t="s">
        <v>90</v>
      </c>
      <c r="I72" s="11"/>
      <c r="J72" s="10"/>
      <c r="K72" s="10"/>
      <c r="L72" s="10"/>
      <c r="M72" s="10"/>
      <c r="N72" s="10"/>
      <c r="O72" s="10"/>
      <c r="P72" s="10"/>
    </row>
    <row r="73" spans="1:16" x14ac:dyDescent="0.25">
      <c r="A73" s="10"/>
      <c r="B73" s="2" t="s">
        <v>346</v>
      </c>
      <c r="C73" s="47">
        <v>46040</v>
      </c>
      <c r="D73" s="2" t="s">
        <v>190</v>
      </c>
      <c r="E73" s="40">
        <v>0.73263888888888884</v>
      </c>
      <c r="F73" s="2" t="s">
        <v>270</v>
      </c>
      <c r="G73" s="44">
        <v>73</v>
      </c>
      <c r="H73" s="2" t="s">
        <v>28</v>
      </c>
      <c r="I73" s="11"/>
      <c r="J73" s="10"/>
      <c r="K73" s="10"/>
      <c r="L73" s="10"/>
      <c r="M73" s="10"/>
      <c r="N73" s="10"/>
      <c r="O73" s="10"/>
      <c r="P73" s="10"/>
    </row>
    <row r="74" spans="1:16" x14ac:dyDescent="0.25">
      <c r="A74" s="10"/>
      <c r="B74" s="2" t="s">
        <v>346</v>
      </c>
      <c r="C74" s="47">
        <v>46040</v>
      </c>
      <c r="D74" s="2" t="s">
        <v>190</v>
      </c>
      <c r="E74" s="40">
        <v>0.97986111111111107</v>
      </c>
      <c r="F74" s="2" t="s">
        <v>271</v>
      </c>
      <c r="G74" s="44">
        <v>73</v>
      </c>
      <c r="H74" s="2" t="s">
        <v>30</v>
      </c>
      <c r="I74" s="11"/>
      <c r="J74" s="10"/>
      <c r="K74" s="10"/>
      <c r="L74" s="10"/>
      <c r="M74" s="10"/>
      <c r="N74" s="10"/>
      <c r="O74" s="10"/>
      <c r="P74" s="10"/>
    </row>
    <row r="75" spans="1:16" x14ac:dyDescent="0.25">
      <c r="A75" s="10"/>
      <c r="B75" s="2" t="s">
        <v>346</v>
      </c>
      <c r="C75" s="47">
        <v>46041</v>
      </c>
      <c r="D75" s="2" t="s">
        <v>184</v>
      </c>
      <c r="E75" s="40">
        <v>0.24236111111111111</v>
      </c>
      <c r="F75" s="2" t="s">
        <v>270</v>
      </c>
      <c r="G75" s="44">
        <v>76</v>
      </c>
      <c r="H75" s="2" t="s">
        <v>21</v>
      </c>
      <c r="I75" s="11"/>
      <c r="J75" s="10"/>
      <c r="K75" s="10"/>
      <c r="L75" s="10"/>
      <c r="M75" s="10"/>
      <c r="N75" s="10"/>
      <c r="O75" s="10"/>
      <c r="P75" s="10"/>
    </row>
    <row r="76" spans="1:16" x14ac:dyDescent="0.25">
      <c r="A76" s="10"/>
      <c r="B76" s="2" t="s">
        <v>346</v>
      </c>
      <c r="C76" s="47">
        <v>46041</v>
      </c>
      <c r="D76" s="2" t="s">
        <v>184</v>
      </c>
      <c r="E76" s="40">
        <v>0.49722222222222223</v>
      </c>
      <c r="F76" s="2" t="s">
        <v>271</v>
      </c>
      <c r="G76" s="44">
        <v>76</v>
      </c>
      <c r="H76" s="2" t="s">
        <v>72</v>
      </c>
      <c r="I76" s="11"/>
      <c r="J76" s="10"/>
      <c r="K76" s="10"/>
      <c r="L76" s="10"/>
      <c r="M76" s="10"/>
      <c r="N76" s="10"/>
      <c r="O76" s="10"/>
      <c r="P76" s="10"/>
    </row>
    <row r="77" spans="1:16" x14ac:dyDescent="0.25">
      <c r="A77" s="10"/>
      <c r="B77" s="2" t="s">
        <v>346</v>
      </c>
      <c r="C77" s="47">
        <v>46041</v>
      </c>
      <c r="D77" s="2" t="s">
        <v>184</v>
      </c>
      <c r="E77" s="40">
        <v>0.75694444444444442</v>
      </c>
      <c r="F77" s="2" t="s">
        <v>270</v>
      </c>
      <c r="G77" s="44">
        <v>79</v>
      </c>
      <c r="H77" s="2" t="s">
        <v>120</v>
      </c>
      <c r="I77" s="11"/>
      <c r="J77" s="10"/>
      <c r="K77" s="10"/>
      <c r="L77" s="10"/>
      <c r="M77" s="10"/>
      <c r="N77" s="10"/>
      <c r="O77" s="10"/>
      <c r="P77" s="10"/>
    </row>
    <row r="78" spans="1:16" x14ac:dyDescent="0.25">
      <c r="A78" s="10"/>
      <c r="B78" s="2" t="s">
        <v>346</v>
      </c>
      <c r="C78" s="47">
        <v>46042</v>
      </c>
      <c r="D78" s="2" t="s">
        <v>185</v>
      </c>
      <c r="E78" s="40">
        <v>7.6388888888888886E-3</v>
      </c>
      <c r="F78" s="2" t="s">
        <v>271</v>
      </c>
      <c r="G78" s="44">
        <v>79</v>
      </c>
      <c r="H78" s="2" t="s">
        <v>75</v>
      </c>
      <c r="I78" s="11"/>
      <c r="J78" s="10"/>
      <c r="K78" s="10"/>
      <c r="L78" s="10"/>
      <c r="M78" s="10"/>
      <c r="N78" s="10"/>
      <c r="O78" s="10"/>
      <c r="P78" s="10"/>
    </row>
    <row r="79" spans="1:16" x14ac:dyDescent="0.25">
      <c r="A79" s="10"/>
      <c r="B79" s="2" t="s">
        <v>346</v>
      </c>
      <c r="C79" s="47">
        <v>46042</v>
      </c>
      <c r="D79" s="2" t="s">
        <v>185</v>
      </c>
      <c r="E79" s="40">
        <v>0.2673611111111111</v>
      </c>
      <c r="F79" s="2" t="s">
        <v>270</v>
      </c>
      <c r="G79" s="44">
        <v>81</v>
      </c>
      <c r="H79" s="2" t="s">
        <v>204</v>
      </c>
      <c r="I79" s="11"/>
      <c r="J79" s="10"/>
      <c r="K79" s="10"/>
      <c r="L79" s="10"/>
      <c r="M79" s="10"/>
      <c r="N79" s="10"/>
      <c r="O79" s="10"/>
      <c r="P79" s="10"/>
    </row>
    <row r="80" spans="1:16" x14ac:dyDescent="0.25">
      <c r="A80" s="10"/>
      <c r="B80" s="2" t="s">
        <v>346</v>
      </c>
      <c r="C80" s="47">
        <v>46042</v>
      </c>
      <c r="D80" s="2" t="s">
        <v>185</v>
      </c>
      <c r="E80" s="40">
        <v>0.52500000000000002</v>
      </c>
      <c r="F80" s="2" t="s">
        <v>271</v>
      </c>
      <c r="G80" s="44">
        <v>81</v>
      </c>
      <c r="H80" s="2" t="s">
        <v>16</v>
      </c>
      <c r="I80" s="11"/>
      <c r="J80" s="10"/>
      <c r="K80" s="10"/>
      <c r="L80" s="10"/>
      <c r="M80" s="10"/>
      <c r="N80" s="10"/>
      <c r="O80" s="10"/>
      <c r="P80" s="10"/>
    </row>
    <row r="81" spans="1:16" x14ac:dyDescent="0.25">
      <c r="A81" s="10"/>
      <c r="B81" s="2" t="s">
        <v>346</v>
      </c>
      <c r="C81" s="47">
        <v>46042</v>
      </c>
      <c r="D81" s="2" t="s">
        <v>185</v>
      </c>
      <c r="E81" s="40">
        <v>0.78125</v>
      </c>
      <c r="F81" s="2" t="s">
        <v>270</v>
      </c>
      <c r="G81" s="44">
        <v>83</v>
      </c>
      <c r="H81" s="2" t="s">
        <v>94</v>
      </c>
      <c r="I81" s="11"/>
      <c r="J81" s="10"/>
      <c r="K81" s="10"/>
      <c r="L81" s="10"/>
      <c r="M81" s="10"/>
      <c r="N81" s="10"/>
      <c r="O81" s="10"/>
      <c r="P81" s="10"/>
    </row>
    <row r="82" spans="1:16" x14ac:dyDescent="0.25">
      <c r="A82" s="10"/>
      <c r="B82" s="2" t="s">
        <v>346</v>
      </c>
      <c r="C82" s="47">
        <v>46043</v>
      </c>
      <c r="D82" s="2" t="s">
        <v>186</v>
      </c>
      <c r="E82" s="40">
        <v>3.4722222222222224E-2</v>
      </c>
      <c r="F82" s="2" t="s">
        <v>271</v>
      </c>
      <c r="G82" s="44">
        <v>83</v>
      </c>
      <c r="H82" s="2" t="s">
        <v>25</v>
      </c>
      <c r="I82" s="11"/>
      <c r="J82" s="10"/>
      <c r="K82" s="10"/>
      <c r="L82" s="10"/>
      <c r="M82" s="10"/>
      <c r="N82" s="10"/>
      <c r="O82" s="10"/>
      <c r="P82" s="10"/>
    </row>
    <row r="83" spans="1:16" x14ac:dyDescent="0.25">
      <c r="A83" s="10"/>
      <c r="B83" s="2" t="s">
        <v>346</v>
      </c>
      <c r="C83" s="47">
        <v>46043</v>
      </c>
      <c r="D83" s="2" t="s">
        <v>186</v>
      </c>
      <c r="E83" s="40">
        <v>0.29166666666666669</v>
      </c>
      <c r="F83" s="2" t="s">
        <v>270</v>
      </c>
      <c r="G83" s="44">
        <v>84</v>
      </c>
      <c r="H83" s="2" t="s">
        <v>263</v>
      </c>
      <c r="I83" s="11"/>
      <c r="J83" s="10"/>
      <c r="K83" s="10"/>
      <c r="L83" s="10"/>
      <c r="M83" s="10"/>
      <c r="N83" s="10"/>
      <c r="O83" s="10"/>
      <c r="P83" s="10"/>
    </row>
    <row r="84" spans="1:16" x14ac:dyDescent="0.25">
      <c r="A84" s="10"/>
      <c r="B84" s="2" t="s">
        <v>346</v>
      </c>
      <c r="C84" s="47">
        <v>46043</v>
      </c>
      <c r="D84" s="2" t="s">
        <v>186</v>
      </c>
      <c r="E84" s="40">
        <v>0.55138888888888893</v>
      </c>
      <c r="F84" s="2" t="s">
        <v>271</v>
      </c>
      <c r="G84" s="44">
        <v>84</v>
      </c>
      <c r="H84" s="2" t="s">
        <v>203</v>
      </c>
      <c r="I84" s="11"/>
      <c r="J84" s="10"/>
      <c r="K84" s="10"/>
      <c r="L84" s="10"/>
      <c r="M84" s="10"/>
      <c r="N84" s="10"/>
      <c r="O84" s="10"/>
      <c r="P84" s="10"/>
    </row>
    <row r="85" spans="1:16" x14ac:dyDescent="0.25">
      <c r="A85" s="10"/>
      <c r="B85" s="2" t="s">
        <v>346</v>
      </c>
      <c r="C85" s="47">
        <v>46043</v>
      </c>
      <c r="D85" s="2" t="s">
        <v>186</v>
      </c>
      <c r="E85" s="40">
        <v>0.80486111111111114</v>
      </c>
      <c r="F85" s="2" t="s">
        <v>270</v>
      </c>
      <c r="G85" s="44">
        <v>85</v>
      </c>
      <c r="H85" s="2" t="s">
        <v>77</v>
      </c>
      <c r="I85" s="11"/>
      <c r="J85" s="10"/>
      <c r="K85" s="10"/>
      <c r="L85" s="10"/>
      <c r="M85" s="10"/>
      <c r="N85" s="10"/>
      <c r="O85" s="10"/>
      <c r="P85" s="10"/>
    </row>
    <row r="86" spans="1:16" x14ac:dyDescent="0.25">
      <c r="A86" s="10"/>
      <c r="B86" s="2" t="s">
        <v>346</v>
      </c>
      <c r="C86" s="47">
        <v>46044</v>
      </c>
      <c r="D86" s="2" t="s">
        <v>187</v>
      </c>
      <c r="E86" s="40">
        <v>5.9722222222222225E-2</v>
      </c>
      <c r="F86" s="2" t="s">
        <v>271</v>
      </c>
      <c r="G86" s="44">
        <v>85</v>
      </c>
      <c r="H86" s="2" t="s">
        <v>98</v>
      </c>
      <c r="I86" s="11"/>
      <c r="J86" s="10"/>
      <c r="K86" s="10"/>
      <c r="L86" s="10"/>
      <c r="M86" s="10"/>
      <c r="N86" s="10"/>
      <c r="O86" s="10"/>
      <c r="P86" s="10"/>
    </row>
    <row r="87" spans="1:16" x14ac:dyDescent="0.25">
      <c r="A87" s="10"/>
      <c r="B87" s="2" t="s">
        <v>346</v>
      </c>
      <c r="C87" s="47">
        <v>46044</v>
      </c>
      <c r="D87" s="2" t="s">
        <v>187</v>
      </c>
      <c r="E87" s="40">
        <v>0.31666666666666665</v>
      </c>
      <c r="F87" s="2" t="s">
        <v>270</v>
      </c>
      <c r="G87" s="44">
        <v>85</v>
      </c>
      <c r="H87" s="2" t="s">
        <v>263</v>
      </c>
      <c r="I87" s="11"/>
      <c r="J87" s="10"/>
      <c r="K87" s="10"/>
      <c r="L87" s="10"/>
      <c r="M87" s="10"/>
      <c r="N87" s="10"/>
      <c r="O87" s="10"/>
      <c r="P87" s="10"/>
    </row>
    <row r="88" spans="1:16" x14ac:dyDescent="0.25">
      <c r="A88" s="10"/>
      <c r="B88" s="2" t="s">
        <v>346</v>
      </c>
      <c r="C88" s="47">
        <v>46044</v>
      </c>
      <c r="D88" s="2" t="s">
        <v>187</v>
      </c>
      <c r="E88" s="40">
        <v>0.5756944444444444</v>
      </c>
      <c r="F88" s="2" t="s">
        <v>271</v>
      </c>
      <c r="G88" s="44">
        <v>85</v>
      </c>
      <c r="H88" s="2" t="s">
        <v>162</v>
      </c>
      <c r="I88" s="11"/>
      <c r="J88" s="10"/>
      <c r="K88" s="10"/>
      <c r="L88" s="10"/>
      <c r="M88" s="10"/>
      <c r="N88" s="10"/>
      <c r="O88" s="10"/>
      <c r="P88" s="10"/>
    </row>
    <row r="89" spans="1:16" x14ac:dyDescent="0.25">
      <c r="A89" s="10"/>
      <c r="B89" s="2" t="s">
        <v>346</v>
      </c>
      <c r="C89" s="47">
        <v>46044</v>
      </c>
      <c r="D89" s="2" t="s">
        <v>187</v>
      </c>
      <c r="E89" s="40">
        <v>0.82916666666666672</v>
      </c>
      <c r="F89" s="2" t="s">
        <v>270</v>
      </c>
      <c r="G89" s="44">
        <v>84</v>
      </c>
      <c r="H89" s="2" t="s">
        <v>94</v>
      </c>
      <c r="I89" s="11"/>
      <c r="J89" s="10"/>
      <c r="K89" s="10"/>
      <c r="L89" s="10"/>
      <c r="M89" s="10"/>
      <c r="N89" s="10"/>
      <c r="O89" s="10"/>
      <c r="P89" s="10"/>
    </row>
    <row r="90" spans="1:16" x14ac:dyDescent="0.25">
      <c r="A90" s="10"/>
      <c r="B90" s="2" t="s">
        <v>346</v>
      </c>
      <c r="C90" s="47">
        <v>46045</v>
      </c>
      <c r="D90" s="2" t="s">
        <v>188</v>
      </c>
      <c r="E90" s="40">
        <v>8.4027777777777785E-2</v>
      </c>
      <c r="F90" s="2" t="s">
        <v>271</v>
      </c>
      <c r="G90" s="44">
        <v>84</v>
      </c>
      <c r="H90" s="2" t="s">
        <v>146</v>
      </c>
      <c r="I90" s="11"/>
      <c r="J90" s="10"/>
      <c r="K90" s="10"/>
      <c r="L90" s="10"/>
      <c r="M90" s="10"/>
      <c r="N90" s="10"/>
      <c r="O90" s="10"/>
      <c r="P90" s="10"/>
    </row>
    <row r="91" spans="1:16" x14ac:dyDescent="0.25">
      <c r="A91" s="10"/>
      <c r="B91" s="2" t="s">
        <v>346</v>
      </c>
      <c r="C91" s="47">
        <v>46045</v>
      </c>
      <c r="D91" s="2" t="s">
        <v>188</v>
      </c>
      <c r="E91" s="40">
        <v>0.34305555555555556</v>
      </c>
      <c r="F91" s="2" t="s">
        <v>270</v>
      </c>
      <c r="G91" s="44">
        <v>82</v>
      </c>
      <c r="H91" s="2" t="s">
        <v>204</v>
      </c>
      <c r="I91" s="11"/>
      <c r="J91" s="10"/>
      <c r="K91" s="10"/>
      <c r="L91" s="10"/>
      <c r="M91" s="10"/>
      <c r="N91" s="10"/>
      <c r="O91" s="10"/>
      <c r="P91" s="10"/>
    </row>
    <row r="92" spans="1:16" x14ac:dyDescent="0.25">
      <c r="A92" s="10"/>
      <c r="B92" s="2" t="s">
        <v>346</v>
      </c>
      <c r="C92" s="47">
        <v>46045</v>
      </c>
      <c r="D92" s="2" t="s">
        <v>188</v>
      </c>
      <c r="E92" s="40">
        <v>0.6</v>
      </c>
      <c r="F92" s="2" t="s">
        <v>271</v>
      </c>
      <c r="G92" s="44">
        <v>82</v>
      </c>
      <c r="H92" s="2" t="s">
        <v>15</v>
      </c>
      <c r="I92" s="11"/>
      <c r="J92" s="10"/>
      <c r="K92" s="10"/>
      <c r="L92" s="10"/>
      <c r="M92" s="10"/>
      <c r="N92" s="10"/>
      <c r="O92" s="10"/>
      <c r="P92" s="10"/>
    </row>
    <row r="93" spans="1:16" x14ac:dyDescent="0.25">
      <c r="A93" s="10"/>
      <c r="B93" s="2" t="s">
        <v>346</v>
      </c>
      <c r="C93" s="47">
        <v>46045</v>
      </c>
      <c r="D93" s="2" t="s">
        <v>188</v>
      </c>
      <c r="E93" s="40">
        <v>0.85555555555555551</v>
      </c>
      <c r="F93" s="2" t="s">
        <v>270</v>
      </c>
      <c r="G93" s="44">
        <v>80</v>
      </c>
      <c r="H93" s="2" t="s">
        <v>79</v>
      </c>
      <c r="I93" s="11"/>
      <c r="J93" s="10"/>
      <c r="K93" s="10"/>
      <c r="L93" s="10"/>
      <c r="M93" s="10"/>
      <c r="N93" s="10"/>
      <c r="O93" s="10"/>
      <c r="P93" s="10"/>
    </row>
    <row r="94" spans="1:16" x14ac:dyDescent="0.25">
      <c r="A94" s="10"/>
      <c r="B94" s="2" t="s">
        <v>346</v>
      </c>
      <c r="C94" s="47">
        <v>46046</v>
      </c>
      <c r="D94" s="2" t="s">
        <v>189</v>
      </c>
      <c r="E94" s="40">
        <v>0.10833333333333334</v>
      </c>
      <c r="F94" s="2" t="s">
        <v>271</v>
      </c>
      <c r="G94" s="44">
        <v>80</v>
      </c>
      <c r="H94" s="2" t="s">
        <v>11</v>
      </c>
      <c r="I94" s="11"/>
      <c r="J94" s="10"/>
      <c r="K94" s="10"/>
      <c r="L94" s="10"/>
      <c r="M94" s="10"/>
      <c r="N94" s="10"/>
      <c r="O94" s="10"/>
      <c r="P94" s="10"/>
    </row>
    <row r="95" spans="1:16" x14ac:dyDescent="0.25">
      <c r="A95" s="10"/>
      <c r="B95" s="2" t="s">
        <v>346</v>
      </c>
      <c r="C95" s="47">
        <v>46046</v>
      </c>
      <c r="D95" s="2" t="s">
        <v>189</v>
      </c>
      <c r="E95" s="40">
        <v>0.37083333333333335</v>
      </c>
      <c r="F95" s="2" t="s">
        <v>270</v>
      </c>
      <c r="G95" s="44">
        <v>76</v>
      </c>
      <c r="H95" s="2" t="s">
        <v>17</v>
      </c>
      <c r="I95" s="11"/>
      <c r="J95" s="10"/>
      <c r="K95" s="10"/>
      <c r="L95" s="10"/>
      <c r="M95" s="10"/>
      <c r="N95" s="10"/>
      <c r="O95" s="10"/>
      <c r="P95" s="10"/>
    </row>
    <row r="96" spans="1:16" x14ac:dyDescent="0.25">
      <c r="A96" s="10"/>
      <c r="B96" s="2" t="s">
        <v>346</v>
      </c>
      <c r="C96" s="47">
        <v>46046</v>
      </c>
      <c r="D96" s="2" t="s">
        <v>189</v>
      </c>
      <c r="E96" s="40">
        <v>0.625</v>
      </c>
      <c r="F96" s="2" t="s">
        <v>271</v>
      </c>
      <c r="G96" s="44">
        <v>76</v>
      </c>
      <c r="H96" s="2" t="s">
        <v>99</v>
      </c>
      <c r="I96" s="11"/>
      <c r="J96" s="10"/>
      <c r="K96" s="10"/>
      <c r="L96" s="10"/>
      <c r="M96" s="10"/>
      <c r="N96" s="10"/>
      <c r="O96" s="10"/>
      <c r="P96" s="10"/>
    </row>
    <row r="97" spans="1:16" x14ac:dyDescent="0.25">
      <c r="A97" s="10"/>
      <c r="B97" s="2" t="s">
        <v>346</v>
      </c>
      <c r="C97" s="47">
        <v>46046</v>
      </c>
      <c r="D97" s="2" t="s">
        <v>189</v>
      </c>
      <c r="E97" s="40">
        <v>0.88541666666666663</v>
      </c>
      <c r="F97" s="2" t="s">
        <v>270</v>
      </c>
      <c r="G97" s="44">
        <v>73</v>
      </c>
      <c r="H97" s="2" t="s">
        <v>103</v>
      </c>
      <c r="I97" s="11"/>
      <c r="J97" s="10"/>
      <c r="K97" s="10"/>
      <c r="L97" s="10"/>
      <c r="M97" s="10"/>
      <c r="N97" s="10"/>
      <c r="O97" s="10"/>
      <c r="P97" s="10"/>
    </row>
    <row r="98" spans="1:16" x14ac:dyDescent="0.25">
      <c r="A98" s="10"/>
      <c r="B98" s="2" t="s">
        <v>346</v>
      </c>
      <c r="C98" s="47">
        <v>46047</v>
      </c>
      <c r="D98" s="2" t="s">
        <v>190</v>
      </c>
      <c r="E98" s="40">
        <v>0.1361111111111111</v>
      </c>
      <c r="F98" s="2" t="s">
        <v>271</v>
      </c>
      <c r="G98" s="44">
        <v>73</v>
      </c>
      <c r="H98" s="2" t="s">
        <v>7</v>
      </c>
      <c r="I98" s="11"/>
      <c r="J98" s="10"/>
      <c r="K98" s="10"/>
      <c r="L98" s="10"/>
      <c r="M98" s="10"/>
      <c r="N98" s="10"/>
      <c r="O98" s="10"/>
      <c r="P98" s="10"/>
    </row>
    <row r="99" spans="1:16" x14ac:dyDescent="0.25">
      <c r="A99" s="10"/>
      <c r="B99" s="2" t="s">
        <v>346</v>
      </c>
      <c r="C99" s="47">
        <v>46047</v>
      </c>
      <c r="D99" s="2" t="s">
        <v>190</v>
      </c>
      <c r="E99" s="40">
        <v>0.40138888888888891</v>
      </c>
      <c r="F99" s="2" t="s">
        <v>270</v>
      </c>
      <c r="G99" s="44">
        <v>68</v>
      </c>
      <c r="H99" s="2" t="s">
        <v>69</v>
      </c>
      <c r="I99" s="11"/>
      <c r="J99" s="10"/>
      <c r="K99" s="10"/>
      <c r="L99" s="10"/>
      <c r="M99" s="10"/>
      <c r="N99" s="10"/>
      <c r="O99" s="10"/>
      <c r="P99" s="10"/>
    </row>
    <row r="100" spans="1:16" x14ac:dyDescent="0.25">
      <c r="A100" s="10"/>
      <c r="B100" s="2" t="s">
        <v>346</v>
      </c>
      <c r="C100" s="47">
        <v>46047</v>
      </c>
      <c r="D100" s="2" t="s">
        <v>190</v>
      </c>
      <c r="E100" s="40">
        <v>0.65416666666666667</v>
      </c>
      <c r="F100" s="2" t="s">
        <v>271</v>
      </c>
      <c r="G100" s="44">
        <v>68</v>
      </c>
      <c r="H100" s="2" t="s">
        <v>33</v>
      </c>
      <c r="I100" s="11"/>
      <c r="J100" s="10"/>
      <c r="K100" s="10"/>
      <c r="L100" s="10"/>
      <c r="M100" s="10"/>
      <c r="N100" s="10"/>
      <c r="O100" s="10"/>
      <c r="P100" s="10"/>
    </row>
    <row r="101" spans="1:16" x14ac:dyDescent="0.25">
      <c r="A101" s="10"/>
      <c r="B101" s="2" t="s">
        <v>346</v>
      </c>
      <c r="C101" s="47">
        <v>46047</v>
      </c>
      <c r="D101" s="2" t="s">
        <v>190</v>
      </c>
      <c r="E101" s="40">
        <v>0.91805555555555551</v>
      </c>
      <c r="F101" s="2" t="s">
        <v>270</v>
      </c>
      <c r="G101" s="44">
        <v>64</v>
      </c>
      <c r="H101" s="2" t="s">
        <v>64</v>
      </c>
      <c r="I101" s="11"/>
      <c r="J101" s="10"/>
      <c r="K101" s="10"/>
      <c r="L101" s="10"/>
      <c r="M101" s="10"/>
      <c r="N101" s="10"/>
      <c r="O101" s="10"/>
      <c r="P101" s="10"/>
    </row>
    <row r="102" spans="1:16" x14ac:dyDescent="0.25">
      <c r="A102" s="10"/>
      <c r="B102" s="2" t="s">
        <v>346</v>
      </c>
      <c r="C102" s="47">
        <v>46048</v>
      </c>
      <c r="D102" s="2" t="s">
        <v>184</v>
      </c>
      <c r="E102" s="40">
        <v>0.16875000000000001</v>
      </c>
      <c r="F102" s="2" t="s">
        <v>271</v>
      </c>
      <c r="G102" s="44">
        <v>64</v>
      </c>
      <c r="H102" s="2" t="s">
        <v>39</v>
      </c>
      <c r="I102" s="11"/>
      <c r="J102" s="10"/>
      <c r="K102" s="10"/>
      <c r="L102" s="10"/>
      <c r="M102" s="10"/>
      <c r="N102" s="10"/>
      <c r="O102" s="10"/>
      <c r="P102" s="10"/>
    </row>
    <row r="103" spans="1:16" x14ac:dyDescent="0.25">
      <c r="A103" s="10"/>
      <c r="B103" s="2" t="s">
        <v>346</v>
      </c>
      <c r="C103" s="47">
        <v>46048</v>
      </c>
      <c r="D103" s="2" t="s">
        <v>184</v>
      </c>
      <c r="E103" s="40">
        <v>0.43819444444444444</v>
      </c>
      <c r="F103" s="2" t="s">
        <v>270</v>
      </c>
      <c r="G103" s="44">
        <v>59</v>
      </c>
      <c r="H103" s="2" t="s">
        <v>84</v>
      </c>
      <c r="I103" s="11"/>
      <c r="J103" s="10"/>
      <c r="K103" s="10"/>
      <c r="L103" s="10"/>
      <c r="M103" s="10"/>
      <c r="N103" s="10"/>
      <c r="O103" s="10"/>
      <c r="P103" s="10"/>
    </row>
    <row r="104" spans="1:16" x14ac:dyDescent="0.25">
      <c r="A104" s="10"/>
      <c r="B104" s="2" t="s">
        <v>346</v>
      </c>
      <c r="C104" s="47">
        <v>46048</v>
      </c>
      <c r="D104" s="2" t="s">
        <v>184</v>
      </c>
      <c r="E104" s="40">
        <v>0.68958333333333333</v>
      </c>
      <c r="F104" s="2" t="s">
        <v>271</v>
      </c>
      <c r="G104" s="44">
        <v>59</v>
      </c>
      <c r="H104" s="2" t="s">
        <v>222</v>
      </c>
      <c r="I104" s="11"/>
      <c r="J104" s="10"/>
      <c r="K104" s="10"/>
      <c r="L104" s="10"/>
      <c r="M104" s="10"/>
      <c r="N104" s="10"/>
      <c r="O104" s="10"/>
      <c r="P104" s="10"/>
    </row>
    <row r="105" spans="1:16" x14ac:dyDescent="0.25">
      <c r="A105" s="10"/>
      <c r="B105" s="2" t="s">
        <v>346</v>
      </c>
      <c r="C105" s="47">
        <v>46048</v>
      </c>
      <c r="D105" s="2" t="s">
        <v>184</v>
      </c>
      <c r="E105" s="40">
        <v>0.95972222222222225</v>
      </c>
      <c r="F105" s="2" t="s">
        <v>270</v>
      </c>
      <c r="G105" s="44">
        <v>54</v>
      </c>
      <c r="H105" s="2" t="s">
        <v>58</v>
      </c>
      <c r="I105" s="11"/>
      <c r="J105" s="10"/>
      <c r="K105" s="10"/>
      <c r="L105" s="10"/>
      <c r="M105" s="10"/>
      <c r="N105" s="10"/>
      <c r="O105" s="10"/>
      <c r="P105" s="10"/>
    </row>
    <row r="106" spans="1:16" x14ac:dyDescent="0.25">
      <c r="A106" s="10"/>
      <c r="B106" s="2" t="s">
        <v>346</v>
      </c>
      <c r="C106" s="47">
        <v>46049</v>
      </c>
      <c r="D106" s="2" t="s">
        <v>185</v>
      </c>
      <c r="E106" s="40">
        <v>0.21180555555555555</v>
      </c>
      <c r="F106" s="2" t="s">
        <v>271</v>
      </c>
      <c r="G106" s="44">
        <v>54</v>
      </c>
      <c r="H106" s="2" t="s">
        <v>59</v>
      </c>
      <c r="I106" s="11"/>
      <c r="J106" s="10"/>
      <c r="K106" s="10"/>
      <c r="L106" s="10"/>
      <c r="M106" s="10"/>
      <c r="N106" s="10"/>
      <c r="O106" s="10"/>
      <c r="P106" s="10"/>
    </row>
    <row r="107" spans="1:16" x14ac:dyDescent="0.25">
      <c r="A107" s="10"/>
      <c r="B107" s="2" t="s">
        <v>346</v>
      </c>
      <c r="C107" s="47">
        <v>46049</v>
      </c>
      <c r="D107" s="2" t="s">
        <v>185</v>
      </c>
      <c r="E107" s="40">
        <v>0.48472222222222222</v>
      </c>
      <c r="F107" s="2" t="s">
        <v>270</v>
      </c>
      <c r="G107" s="44">
        <v>50</v>
      </c>
      <c r="H107" s="2" t="s">
        <v>183</v>
      </c>
      <c r="I107" s="11"/>
      <c r="J107" s="10"/>
      <c r="K107" s="10"/>
      <c r="L107" s="10"/>
      <c r="M107" s="10"/>
      <c r="N107" s="10"/>
      <c r="O107" s="10"/>
      <c r="P107" s="10"/>
    </row>
    <row r="108" spans="1:16" x14ac:dyDescent="0.25">
      <c r="A108" s="10"/>
      <c r="B108" s="2" t="s">
        <v>346</v>
      </c>
      <c r="C108" s="47">
        <v>46049</v>
      </c>
      <c r="D108" s="2" t="s">
        <v>185</v>
      </c>
      <c r="E108" s="40">
        <v>0.73819444444444449</v>
      </c>
      <c r="F108" s="2" t="s">
        <v>271</v>
      </c>
      <c r="G108" s="44">
        <v>50</v>
      </c>
      <c r="H108" s="2" t="s">
        <v>56</v>
      </c>
      <c r="I108" s="11"/>
      <c r="J108" s="10"/>
      <c r="K108" s="10"/>
      <c r="L108" s="10"/>
      <c r="M108" s="10"/>
      <c r="N108" s="10"/>
      <c r="O108" s="10"/>
      <c r="P108" s="10"/>
    </row>
    <row r="109" spans="1:16" x14ac:dyDescent="0.25">
      <c r="A109" s="10"/>
      <c r="B109" s="2" t="s">
        <v>346</v>
      </c>
      <c r="C109" s="47">
        <v>46050</v>
      </c>
      <c r="D109" s="2" t="s">
        <v>186</v>
      </c>
      <c r="E109" s="40">
        <v>1.3194444444444444E-2</v>
      </c>
      <c r="F109" s="2" t="s">
        <v>270</v>
      </c>
      <c r="G109" s="44">
        <v>47</v>
      </c>
      <c r="H109" s="2" t="s">
        <v>141</v>
      </c>
      <c r="I109" s="11"/>
      <c r="J109" s="10"/>
      <c r="K109" s="10"/>
      <c r="L109" s="10"/>
      <c r="M109" s="10"/>
      <c r="N109" s="10"/>
      <c r="O109" s="10"/>
      <c r="P109" s="10"/>
    </row>
    <row r="110" spans="1:16" x14ac:dyDescent="0.25">
      <c r="A110" s="10"/>
      <c r="B110" s="2" t="s">
        <v>346</v>
      </c>
      <c r="C110" s="47">
        <v>46050</v>
      </c>
      <c r="D110" s="2" t="s">
        <v>186</v>
      </c>
      <c r="E110" s="40">
        <v>0.26805555555555555</v>
      </c>
      <c r="F110" s="2" t="s">
        <v>271</v>
      </c>
      <c r="G110" s="44">
        <v>47</v>
      </c>
      <c r="H110" s="2" t="s">
        <v>261</v>
      </c>
      <c r="I110" s="11"/>
      <c r="J110" s="10"/>
      <c r="K110" s="10"/>
      <c r="L110" s="10"/>
      <c r="M110" s="10"/>
      <c r="N110" s="10"/>
      <c r="O110" s="10"/>
      <c r="P110" s="10"/>
    </row>
    <row r="111" spans="1:16" x14ac:dyDescent="0.25">
      <c r="A111" s="10"/>
      <c r="B111" s="2" t="s">
        <v>346</v>
      </c>
      <c r="C111" s="47">
        <v>46050</v>
      </c>
      <c r="D111" s="2" t="s">
        <v>186</v>
      </c>
      <c r="E111" s="40">
        <v>0.54305555555555551</v>
      </c>
      <c r="F111" s="2" t="s">
        <v>270</v>
      </c>
      <c r="G111" s="44">
        <v>47</v>
      </c>
      <c r="H111" s="2" t="s">
        <v>117</v>
      </c>
      <c r="I111" s="11"/>
      <c r="J111" s="10"/>
      <c r="K111" s="10"/>
      <c r="L111" s="10"/>
      <c r="M111" s="10"/>
      <c r="N111" s="10"/>
      <c r="O111" s="10"/>
      <c r="P111" s="10"/>
    </row>
    <row r="112" spans="1:16" x14ac:dyDescent="0.25">
      <c r="A112" s="10"/>
      <c r="B112" s="2" t="s">
        <v>346</v>
      </c>
      <c r="C112" s="47">
        <v>46050</v>
      </c>
      <c r="D112" s="2" t="s">
        <v>186</v>
      </c>
      <c r="E112" s="40">
        <v>0.79583333333333328</v>
      </c>
      <c r="F112" s="2" t="s">
        <v>271</v>
      </c>
      <c r="G112" s="44">
        <v>47</v>
      </c>
      <c r="H112" s="2" t="s">
        <v>46</v>
      </c>
      <c r="I112" s="11"/>
      <c r="J112" s="10"/>
      <c r="K112" s="10"/>
      <c r="L112" s="10"/>
      <c r="M112" s="10"/>
      <c r="N112" s="10"/>
      <c r="O112" s="10"/>
      <c r="P112" s="10"/>
    </row>
    <row r="113" spans="1:16" x14ac:dyDescent="0.25">
      <c r="A113" s="10"/>
      <c r="B113" s="2" t="s">
        <v>346</v>
      </c>
      <c r="C113" s="47">
        <v>46051</v>
      </c>
      <c r="D113" s="2" t="s">
        <v>187</v>
      </c>
      <c r="E113" s="40">
        <v>7.2222222222222215E-2</v>
      </c>
      <c r="F113" s="2" t="s">
        <v>270</v>
      </c>
      <c r="G113" s="44">
        <v>49</v>
      </c>
      <c r="H113" s="2" t="s">
        <v>86</v>
      </c>
      <c r="I113" s="11"/>
      <c r="J113" s="10"/>
      <c r="K113" s="10"/>
      <c r="L113" s="10"/>
      <c r="M113" s="10"/>
      <c r="N113" s="10"/>
      <c r="O113" s="10"/>
      <c r="P113" s="10"/>
    </row>
    <row r="114" spans="1:16" x14ac:dyDescent="0.25">
      <c r="A114" s="10"/>
      <c r="B114" s="2" t="s">
        <v>346</v>
      </c>
      <c r="C114" s="47">
        <v>46051</v>
      </c>
      <c r="D114" s="2" t="s">
        <v>187</v>
      </c>
      <c r="E114" s="40">
        <v>0.32569444444444445</v>
      </c>
      <c r="F114" s="2" t="s">
        <v>271</v>
      </c>
      <c r="G114" s="44">
        <v>49</v>
      </c>
      <c r="H114" s="2" t="s">
        <v>213</v>
      </c>
      <c r="I114" s="11"/>
      <c r="J114" s="10"/>
      <c r="K114" s="10"/>
      <c r="L114" s="10"/>
      <c r="M114" s="10"/>
      <c r="N114" s="10"/>
      <c r="O114" s="10"/>
      <c r="P114" s="10"/>
    </row>
    <row r="115" spans="1:16" x14ac:dyDescent="0.25">
      <c r="A115" s="10"/>
      <c r="B115" s="2" t="s">
        <v>346</v>
      </c>
      <c r="C115" s="47">
        <v>46051</v>
      </c>
      <c r="D115" s="2" t="s">
        <v>187</v>
      </c>
      <c r="E115" s="40">
        <v>0.60138888888888886</v>
      </c>
      <c r="F115" s="2" t="s">
        <v>270</v>
      </c>
      <c r="G115" s="44">
        <v>52</v>
      </c>
      <c r="H115" s="2" t="s">
        <v>244</v>
      </c>
      <c r="I115" s="11"/>
      <c r="J115" s="10"/>
      <c r="K115" s="10"/>
      <c r="L115" s="10"/>
      <c r="M115" s="10"/>
      <c r="N115" s="10"/>
      <c r="O115" s="10"/>
      <c r="P115" s="10"/>
    </row>
    <row r="116" spans="1:16" x14ac:dyDescent="0.25">
      <c r="A116" s="10"/>
      <c r="B116" s="2" t="s">
        <v>346</v>
      </c>
      <c r="C116" s="47">
        <v>46051</v>
      </c>
      <c r="D116" s="2" t="s">
        <v>187</v>
      </c>
      <c r="E116" s="40">
        <v>0.85</v>
      </c>
      <c r="F116" s="2" t="s">
        <v>271</v>
      </c>
      <c r="G116" s="44">
        <v>52</v>
      </c>
      <c r="H116" s="2" t="s">
        <v>213</v>
      </c>
      <c r="I116" s="11"/>
      <c r="J116" s="10"/>
      <c r="K116" s="10"/>
      <c r="L116" s="10"/>
      <c r="M116" s="10"/>
      <c r="N116" s="10"/>
      <c r="O116" s="10"/>
      <c r="P116" s="10"/>
    </row>
    <row r="117" spans="1:16" x14ac:dyDescent="0.25">
      <c r="A117" s="10"/>
      <c r="B117" s="2" t="s">
        <v>346</v>
      </c>
      <c r="C117" s="47">
        <v>46052</v>
      </c>
      <c r="D117" s="2" t="s">
        <v>188</v>
      </c>
      <c r="E117" s="40">
        <v>0.12430555555555556</v>
      </c>
      <c r="F117" s="2" t="s">
        <v>270</v>
      </c>
      <c r="G117" s="44">
        <v>58</v>
      </c>
      <c r="H117" s="2" t="s">
        <v>91</v>
      </c>
      <c r="I117" s="11"/>
      <c r="J117" s="10"/>
      <c r="K117" s="10"/>
      <c r="L117" s="10"/>
      <c r="M117" s="10"/>
      <c r="N117" s="10"/>
      <c r="O117" s="10"/>
      <c r="P117" s="10"/>
    </row>
    <row r="118" spans="1:16" x14ac:dyDescent="0.25">
      <c r="A118" s="10"/>
      <c r="B118" s="2" t="s">
        <v>346</v>
      </c>
      <c r="C118" s="47">
        <v>46052</v>
      </c>
      <c r="D118" s="2" t="s">
        <v>188</v>
      </c>
      <c r="E118" s="40">
        <v>0.37847222222222221</v>
      </c>
      <c r="F118" s="2" t="s">
        <v>271</v>
      </c>
      <c r="G118" s="44">
        <v>58</v>
      </c>
      <c r="H118" s="2" t="s">
        <v>33</v>
      </c>
      <c r="I118" s="11"/>
      <c r="J118" s="10"/>
      <c r="K118" s="10"/>
      <c r="L118" s="10"/>
      <c r="M118" s="10"/>
      <c r="N118" s="10"/>
      <c r="O118" s="10"/>
      <c r="P118" s="10"/>
    </row>
    <row r="119" spans="1:16" x14ac:dyDescent="0.25">
      <c r="A119" s="10"/>
      <c r="B119" s="2" t="s">
        <v>346</v>
      </c>
      <c r="C119" s="47">
        <v>46052</v>
      </c>
      <c r="D119" s="2" t="s">
        <v>188</v>
      </c>
      <c r="E119" s="40">
        <v>0.65</v>
      </c>
      <c r="F119" s="2" t="s">
        <v>270</v>
      </c>
      <c r="G119" s="44">
        <v>65</v>
      </c>
      <c r="H119" s="2" t="s">
        <v>160</v>
      </c>
      <c r="I119" s="11"/>
      <c r="J119" s="10"/>
      <c r="K119" s="10"/>
      <c r="L119" s="10"/>
      <c r="M119" s="10"/>
      <c r="N119" s="10"/>
      <c r="O119" s="10"/>
      <c r="P119" s="10"/>
    </row>
    <row r="120" spans="1:16" x14ac:dyDescent="0.25">
      <c r="A120" s="10"/>
      <c r="B120" s="2" t="s">
        <v>346</v>
      </c>
      <c r="C120" s="47">
        <v>46052</v>
      </c>
      <c r="D120" s="2" t="s">
        <v>188</v>
      </c>
      <c r="E120" s="40">
        <v>0.89930555555555558</v>
      </c>
      <c r="F120" s="2" t="s">
        <v>271</v>
      </c>
      <c r="G120" s="44">
        <v>65</v>
      </c>
      <c r="H120" s="2" t="s">
        <v>135</v>
      </c>
      <c r="I120" s="11"/>
      <c r="J120" s="10"/>
      <c r="K120" s="10"/>
      <c r="L120" s="10"/>
      <c r="M120" s="10"/>
      <c r="N120" s="10"/>
      <c r="O120" s="10"/>
      <c r="P120" s="10"/>
    </row>
    <row r="121" spans="1:16" x14ac:dyDescent="0.25">
      <c r="A121" s="10"/>
      <c r="B121" s="2" t="s">
        <v>346</v>
      </c>
      <c r="C121" s="47">
        <v>46053</v>
      </c>
      <c r="D121" s="2" t="s">
        <v>189</v>
      </c>
      <c r="E121" s="40">
        <v>0.1673611111111111</v>
      </c>
      <c r="F121" s="2" t="s">
        <v>270</v>
      </c>
      <c r="G121" s="44">
        <v>72</v>
      </c>
      <c r="H121" s="2" t="s">
        <v>245</v>
      </c>
      <c r="I121" s="11"/>
      <c r="J121" s="10"/>
      <c r="K121" s="10"/>
      <c r="L121" s="10"/>
      <c r="M121" s="10"/>
      <c r="N121" s="10"/>
      <c r="O121" s="10"/>
      <c r="P121" s="10"/>
    </row>
    <row r="122" spans="1:16" x14ac:dyDescent="0.25">
      <c r="A122" s="10"/>
      <c r="B122" s="2" t="s">
        <v>346</v>
      </c>
      <c r="C122" s="47">
        <v>46053</v>
      </c>
      <c r="D122" s="2" t="s">
        <v>189</v>
      </c>
      <c r="E122" s="40">
        <v>0.42569444444444443</v>
      </c>
      <c r="F122" s="2" t="s">
        <v>271</v>
      </c>
      <c r="G122" s="44">
        <v>72</v>
      </c>
      <c r="H122" s="2" t="s">
        <v>146</v>
      </c>
      <c r="I122" s="11"/>
      <c r="J122" s="10"/>
      <c r="K122" s="10"/>
      <c r="L122" s="10"/>
      <c r="M122" s="10"/>
      <c r="N122" s="10"/>
      <c r="O122" s="10"/>
      <c r="P122" s="10"/>
    </row>
    <row r="123" spans="1:16" x14ac:dyDescent="0.25">
      <c r="A123" s="10"/>
      <c r="B123" s="2" t="s">
        <v>346</v>
      </c>
      <c r="C123" s="47">
        <v>46053</v>
      </c>
      <c r="D123" s="2" t="s">
        <v>189</v>
      </c>
      <c r="E123" s="40">
        <v>0.68958333333333333</v>
      </c>
      <c r="F123" s="2" t="s">
        <v>270</v>
      </c>
      <c r="G123" s="44">
        <v>78</v>
      </c>
      <c r="H123" s="2" t="s">
        <v>14</v>
      </c>
      <c r="I123" s="11"/>
      <c r="J123" s="10"/>
      <c r="K123" s="10"/>
      <c r="L123" s="10"/>
      <c r="M123" s="10"/>
      <c r="N123" s="10"/>
      <c r="O123" s="10"/>
      <c r="P123" s="10"/>
    </row>
    <row r="124" spans="1:16" x14ac:dyDescent="0.25">
      <c r="A124" s="10"/>
      <c r="B124" s="2" t="s">
        <v>346</v>
      </c>
      <c r="C124" s="47">
        <v>46053</v>
      </c>
      <c r="D124" s="2" t="s">
        <v>189</v>
      </c>
      <c r="E124" s="40">
        <v>0.94166666666666665</v>
      </c>
      <c r="F124" s="2" t="s">
        <v>271</v>
      </c>
      <c r="G124" s="44">
        <v>78</v>
      </c>
      <c r="H124" s="2" t="s">
        <v>75</v>
      </c>
      <c r="I124" s="11"/>
      <c r="J124" s="10"/>
      <c r="K124" s="10"/>
      <c r="L124" s="10"/>
      <c r="M124" s="10"/>
      <c r="N124" s="10"/>
      <c r="O124" s="10"/>
      <c r="P124" s="10"/>
    </row>
    <row r="125" spans="1:16" x14ac:dyDescent="0.25">
      <c r="A125" s="10"/>
      <c r="B125" s="2" t="s">
        <v>347</v>
      </c>
      <c r="C125" s="47">
        <v>46054</v>
      </c>
      <c r="D125" s="2" t="s">
        <v>190</v>
      </c>
      <c r="E125" s="40">
        <v>0.20416666666666666</v>
      </c>
      <c r="F125" s="2" t="s">
        <v>270</v>
      </c>
      <c r="G125" s="44">
        <v>84</v>
      </c>
      <c r="H125" s="2" t="s">
        <v>170</v>
      </c>
      <c r="I125" s="11"/>
      <c r="J125" s="10"/>
      <c r="K125" s="10"/>
      <c r="L125" s="10"/>
      <c r="M125" s="10"/>
      <c r="N125" s="10"/>
      <c r="O125" s="10"/>
      <c r="P125" s="10"/>
    </row>
    <row r="126" spans="1:16" x14ac:dyDescent="0.25">
      <c r="A126" s="10"/>
      <c r="B126" s="2" t="s">
        <v>347</v>
      </c>
      <c r="C126" s="47">
        <v>46054</v>
      </c>
      <c r="D126" s="2" t="s">
        <v>190</v>
      </c>
      <c r="E126" s="40">
        <v>0.46597222222222223</v>
      </c>
      <c r="F126" s="2" t="s">
        <v>271</v>
      </c>
      <c r="G126" s="44">
        <v>84</v>
      </c>
      <c r="H126" s="2" t="s">
        <v>221</v>
      </c>
      <c r="I126" s="11"/>
      <c r="J126" s="10"/>
      <c r="K126" s="10"/>
      <c r="L126" s="10"/>
      <c r="M126" s="10"/>
      <c r="N126" s="10"/>
      <c r="O126" s="10"/>
      <c r="P126" s="10"/>
    </row>
    <row r="127" spans="1:16" x14ac:dyDescent="0.25">
      <c r="A127" s="10"/>
      <c r="B127" s="2" t="s">
        <v>347</v>
      </c>
      <c r="C127" s="47">
        <v>46054</v>
      </c>
      <c r="D127" s="2" t="s">
        <v>190</v>
      </c>
      <c r="E127" s="40">
        <v>0.72430555555555554</v>
      </c>
      <c r="F127" s="2" t="s">
        <v>270</v>
      </c>
      <c r="G127" s="44">
        <v>89</v>
      </c>
      <c r="H127" s="2" t="s">
        <v>230</v>
      </c>
      <c r="I127" s="11"/>
      <c r="J127" s="10"/>
      <c r="K127" s="10"/>
      <c r="L127" s="10"/>
      <c r="M127" s="10"/>
      <c r="N127" s="10"/>
      <c r="O127" s="10"/>
      <c r="P127" s="10"/>
    </row>
    <row r="128" spans="1:16" x14ac:dyDescent="0.25">
      <c r="A128" s="10"/>
      <c r="B128" s="2" t="s">
        <v>347</v>
      </c>
      <c r="C128" s="47">
        <v>46054</v>
      </c>
      <c r="D128" s="2" t="s">
        <v>190</v>
      </c>
      <c r="E128" s="40">
        <v>0.97847222222222219</v>
      </c>
      <c r="F128" s="2" t="s">
        <v>271</v>
      </c>
      <c r="G128" s="44">
        <v>89</v>
      </c>
      <c r="H128" s="2" t="s">
        <v>74</v>
      </c>
      <c r="I128" s="11"/>
      <c r="J128" s="10"/>
      <c r="K128" s="10"/>
      <c r="L128" s="10"/>
      <c r="M128" s="10"/>
      <c r="N128" s="10"/>
      <c r="O128" s="10"/>
      <c r="P128" s="10"/>
    </row>
    <row r="129" spans="1:16" x14ac:dyDescent="0.25">
      <c r="A129" s="10"/>
      <c r="B129" s="2" t="s">
        <v>347</v>
      </c>
      <c r="C129" s="47">
        <v>46055</v>
      </c>
      <c r="D129" s="2" t="s">
        <v>184</v>
      </c>
      <c r="E129" s="40">
        <v>0.23749999999999999</v>
      </c>
      <c r="F129" s="2" t="s">
        <v>270</v>
      </c>
      <c r="G129" s="44">
        <v>94</v>
      </c>
      <c r="H129" s="2" t="s">
        <v>364</v>
      </c>
      <c r="I129" s="11"/>
      <c r="J129" s="10"/>
      <c r="K129" s="10"/>
      <c r="L129" s="10"/>
      <c r="M129" s="10"/>
      <c r="N129" s="10"/>
      <c r="O129" s="10"/>
      <c r="P129" s="10"/>
    </row>
    <row r="130" spans="1:16" x14ac:dyDescent="0.25">
      <c r="A130" s="10"/>
      <c r="B130" s="2" t="s">
        <v>347</v>
      </c>
      <c r="C130" s="47">
        <v>46055</v>
      </c>
      <c r="D130" s="2" t="s">
        <v>184</v>
      </c>
      <c r="E130" s="40">
        <v>0.5</v>
      </c>
      <c r="F130" s="2" t="s">
        <v>271</v>
      </c>
      <c r="G130" s="44">
        <v>94</v>
      </c>
      <c r="H130" s="2" t="s">
        <v>129</v>
      </c>
      <c r="I130" s="11"/>
      <c r="J130" s="10"/>
      <c r="K130" s="10"/>
      <c r="L130" s="10"/>
      <c r="M130" s="10"/>
      <c r="N130" s="10"/>
      <c r="O130" s="10"/>
      <c r="P130" s="10"/>
    </row>
    <row r="131" spans="1:16" x14ac:dyDescent="0.25">
      <c r="A131" s="10"/>
      <c r="B131" s="2" t="s">
        <v>347</v>
      </c>
      <c r="C131" s="47">
        <v>46055</v>
      </c>
      <c r="D131" s="2" t="s">
        <v>184</v>
      </c>
      <c r="E131" s="40">
        <v>0.75555555555555554</v>
      </c>
      <c r="F131" s="2" t="s">
        <v>270</v>
      </c>
      <c r="G131" s="44">
        <v>97</v>
      </c>
      <c r="H131" s="2" t="s">
        <v>255</v>
      </c>
      <c r="I131" s="11"/>
      <c r="J131" s="10"/>
      <c r="K131" s="10"/>
      <c r="L131" s="10"/>
      <c r="M131" s="10"/>
      <c r="N131" s="10"/>
      <c r="O131" s="10"/>
      <c r="P131" s="10"/>
    </row>
    <row r="132" spans="1:16" x14ac:dyDescent="0.25">
      <c r="A132" s="10"/>
      <c r="B132" s="2" t="s">
        <v>347</v>
      </c>
      <c r="C132" s="47">
        <v>46056</v>
      </c>
      <c r="D132" s="2" t="s">
        <v>185</v>
      </c>
      <c r="E132" s="40">
        <v>1.0416666666666666E-2</v>
      </c>
      <c r="F132" s="2" t="s">
        <v>271</v>
      </c>
      <c r="G132" s="44">
        <v>97</v>
      </c>
      <c r="H132" s="2" t="s">
        <v>167</v>
      </c>
      <c r="I132" s="11"/>
      <c r="J132" s="10"/>
      <c r="K132" s="10"/>
      <c r="L132" s="10"/>
      <c r="M132" s="10"/>
      <c r="N132" s="10"/>
      <c r="O132" s="10"/>
      <c r="P132" s="10"/>
    </row>
    <row r="133" spans="1:16" x14ac:dyDescent="0.25">
      <c r="A133" s="10"/>
      <c r="B133" s="2" t="s">
        <v>347</v>
      </c>
      <c r="C133" s="47">
        <v>46056</v>
      </c>
      <c r="D133" s="2" t="s">
        <v>185</v>
      </c>
      <c r="E133" s="40">
        <v>0.26874999999999999</v>
      </c>
      <c r="F133" s="2" t="s">
        <v>270</v>
      </c>
      <c r="G133" s="44">
        <v>99</v>
      </c>
      <c r="H133" s="2" t="s">
        <v>216</v>
      </c>
      <c r="I133" s="11"/>
      <c r="J133" s="10"/>
      <c r="K133" s="10"/>
      <c r="L133" s="10"/>
      <c r="M133" s="10"/>
      <c r="N133" s="10"/>
      <c r="O133" s="10"/>
      <c r="P133" s="10"/>
    </row>
    <row r="134" spans="1:16" x14ac:dyDescent="0.25">
      <c r="A134" s="10"/>
      <c r="B134" s="2" t="s">
        <v>347</v>
      </c>
      <c r="C134" s="47">
        <v>46056</v>
      </c>
      <c r="D134" s="2" t="s">
        <v>185</v>
      </c>
      <c r="E134" s="40">
        <v>0.53055555555555556</v>
      </c>
      <c r="F134" s="2" t="s">
        <v>271</v>
      </c>
      <c r="G134" s="44">
        <v>99</v>
      </c>
      <c r="H134" s="2" t="s">
        <v>127</v>
      </c>
      <c r="I134" s="11"/>
      <c r="J134" s="10"/>
      <c r="K134" s="10"/>
      <c r="L134" s="10"/>
      <c r="M134" s="10"/>
      <c r="N134" s="10"/>
      <c r="O134" s="10"/>
      <c r="P134" s="10"/>
    </row>
    <row r="135" spans="1:16" x14ac:dyDescent="0.25">
      <c r="A135" s="10"/>
      <c r="B135" s="2" t="s">
        <v>347</v>
      </c>
      <c r="C135" s="47">
        <v>46056</v>
      </c>
      <c r="D135" s="2" t="s">
        <v>185</v>
      </c>
      <c r="E135" s="40">
        <v>0.78472222222222221</v>
      </c>
      <c r="F135" s="2" t="s">
        <v>270</v>
      </c>
      <c r="G135" s="44">
        <v>99</v>
      </c>
      <c r="H135" s="2" t="s">
        <v>255</v>
      </c>
      <c r="I135" s="11"/>
      <c r="J135" s="10"/>
      <c r="K135" s="10"/>
      <c r="L135" s="10"/>
      <c r="M135" s="10"/>
      <c r="N135" s="10"/>
      <c r="O135" s="10"/>
      <c r="P135" s="10"/>
    </row>
    <row r="136" spans="1:16" x14ac:dyDescent="0.25">
      <c r="A136" s="10"/>
      <c r="B136" s="2" t="s">
        <v>347</v>
      </c>
      <c r="C136" s="47">
        <v>46057</v>
      </c>
      <c r="D136" s="2" t="s">
        <v>186</v>
      </c>
      <c r="E136" s="40">
        <v>3.888888888888889E-2</v>
      </c>
      <c r="F136" s="2" t="s">
        <v>271</v>
      </c>
      <c r="G136" s="44">
        <v>99</v>
      </c>
      <c r="H136" s="2" t="s">
        <v>240</v>
      </c>
      <c r="I136" s="11"/>
      <c r="J136" s="10"/>
      <c r="K136" s="10"/>
      <c r="L136" s="10"/>
      <c r="M136" s="10"/>
      <c r="N136" s="10"/>
      <c r="O136" s="10"/>
      <c r="P136" s="10"/>
    </row>
    <row r="137" spans="1:16" x14ac:dyDescent="0.25">
      <c r="A137" s="10"/>
      <c r="B137" s="2" t="s">
        <v>347</v>
      </c>
      <c r="C137" s="47">
        <v>46057</v>
      </c>
      <c r="D137" s="2" t="s">
        <v>186</v>
      </c>
      <c r="E137" s="40">
        <v>0.29652777777777778</v>
      </c>
      <c r="F137" s="2" t="s">
        <v>270</v>
      </c>
      <c r="G137" s="44">
        <v>99</v>
      </c>
      <c r="H137" s="2" t="s">
        <v>249</v>
      </c>
      <c r="I137" s="11"/>
      <c r="J137" s="10"/>
      <c r="K137" s="10"/>
      <c r="L137" s="10"/>
      <c r="M137" s="10"/>
      <c r="N137" s="10"/>
      <c r="O137" s="10"/>
      <c r="P137" s="10"/>
    </row>
    <row r="138" spans="1:16" x14ac:dyDescent="0.25">
      <c r="A138" s="10"/>
      <c r="B138" s="2" t="s">
        <v>347</v>
      </c>
      <c r="C138" s="47">
        <v>46057</v>
      </c>
      <c r="D138" s="2" t="s">
        <v>186</v>
      </c>
      <c r="E138" s="40">
        <v>0.55694444444444446</v>
      </c>
      <c r="F138" s="2" t="s">
        <v>271</v>
      </c>
      <c r="G138" s="44">
        <v>99</v>
      </c>
      <c r="H138" s="2" t="s">
        <v>173</v>
      </c>
      <c r="I138" s="11"/>
      <c r="J138" s="10"/>
      <c r="K138" s="10"/>
      <c r="L138" s="10"/>
      <c r="M138" s="10"/>
      <c r="N138" s="10"/>
      <c r="O138" s="10"/>
      <c r="P138" s="10"/>
    </row>
    <row r="139" spans="1:16" x14ac:dyDescent="0.25">
      <c r="A139" s="10"/>
      <c r="B139" s="2" t="s">
        <v>347</v>
      </c>
      <c r="C139" s="47">
        <v>46057</v>
      </c>
      <c r="D139" s="2" t="s">
        <v>186</v>
      </c>
      <c r="E139" s="40">
        <v>0.81041666666666667</v>
      </c>
      <c r="F139" s="2" t="s">
        <v>270</v>
      </c>
      <c r="G139" s="44">
        <v>97</v>
      </c>
      <c r="H139" s="2" t="s">
        <v>22</v>
      </c>
      <c r="I139" s="11"/>
      <c r="J139" s="10"/>
      <c r="K139" s="10"/>
      <c r="L139" s="10"/>
      <c r="M139" s="10"/>
      <c r="N139" s="10"/>
      <c r="O139" s="10"/>
      <c r="P139" s="10"/>
    </row>
    <row r="140" spans="1:16" x14ac:dyDescent="0.25">
      <c r="A140" s="10"/>
      <c r="B140" s="2" t="s">
        <v>347</v>
      </c>
      <c r="C140" s="47">
        <v>46058</v>
      </c>
      <c r="D140" s="2" t="s">
        <v>187</v>
      </c>
      <c r="E140" s="40">
        <v>6.3194444444444442E-2</v>
      </c>
      <c r="F140" s="2" t="s">
        <v>271</v>
      </c>
      <c r="G140" s="44">
        <v>97</v>
      </c>
      <c r="H140" s="2" t="s">
        <v>221</v>
      </c>
      <c r="I140" s="11"/>
      <c r="J140" s="10"/>
      <c r="K140" s="10"/>
      <c r="L140" s="10"/>
      <c r="M140" s="10"/>
      <c r="N140" s="10"/>
      <c r="O140" s="10"/>
      <c r="P140" s="10"/>
    </row>
    <row r="141" spans="1:16" x14ac:dyDescent="0.25">
      <c r="A141" s="10"/>
      <c r="B141" s="2" t="s">
        <v>347</v>
      </c>
      <c r="C141" s="47">
        <v>46058</v>
      </c>
      <c r="D141" s="2" t="s">
        <v>187</v>
      </c>
      <c r="E141" s="40">
        <v>0.3215277777777778</v>
      </c>
      <c r="F141" s="2" t="s">
        <v>270</v>
      </c>
      <c r="G141" s="44">
        <v>94</v>
      </c>
      <c r="H141" s="2" t="s">
        <v>266</v>
      </c>
      <c r="I141" s="11"/>
      <c r="J141" s="10"/>
      <c r="K141" s="10"/>
      <c r="L141" s="10"/>
      <c r="M141" s="10"/>
      <c r="N141" s="10"/>
      <c r="O141" s="10"/>
      <c r="P141" s="10"/>
    </row>
    <row r="142" spans="1:16" x14ac:dyDescent="0.25">
      <c r="A142" s="10"/>
      <c r="B142" s="2" t="s">
        <v>347</v>
      </c>
      <c r="C142" s="47">
        <v>46058</v>
      </c>
      <c r="D142" s="2" t="s">
        <v>187</v>
      </c>
      <c r="E142" s="40">
        <v>0.57986111111111116</v>
      </c>
      <c r="F142" s="2" t="s">
        <v>271</v>
      </c>
      <c r="G142" s="44">
        <v>94</v>
      </c>
      <c r="H142" s="2" t="s">
        <v>74</v>
      </c>
      <c r="I142" s="11"/>
      <c r="J142" s="10"/>
      <c r="K142" s="10"/>
      <c r="L142" s="10"/>
      <c r="M142" s="10"/>
      <c r="N142" s="10"/>
      <c r="O142" s="10"/>
      <c r="P142" s="10"/>
    </row>
    <row r="143" spans="1:16" x14ac:dyDescent="0.25">
      <c r="A143" s="10"/>
      <c r="B143" s="2" t="s">
        <v>347</v>
      </c>
      <c r="C143" s="47">
        <v>46058</v>
      </c>
      <c r="D143" s="2" t="s">
        <v>187</v>
      </c>
      <c r="E143" s="40">
        <v>0.83402777777777781</v>
      </c>
      <c r="F143" s="2" t="s">
        <v>270</v>
      </c>
      <c r="G143" s="44">
        <v>90</v>
      </c>
      <c r="H143" s="2" t="s">
        <v>245</v>
      </c>
      <c r="I143" s="11"/>
      <c r="J143" s="10"/>
      <c r="K143" s="10"/>
      <c r="L143" s="10"/>
      <c r="M143" s="10"/>
      <c r="N143" s="10"/>
      <c r="O143" s="10"/>
      <c r="P143" s="10"/>
    </row>
    <row r="144" spans="1:16" x14ac:dyDescent="0.25">
      <c r="A144" s="10"/>
      <c r="B144" s="2" t="s">
        <v>347</v>
      </c>
      <c r="C144" s="47">
        <v>46059</v>
      </c>
      <c r="D144" s="2" t="s">
        <v>188</v>
      </c>
      <c r="E144" s="40">
        <v>8.5416666666666669E-2</v>
      </c>
      <c r="F144" s="2" t="s">
        <v>271</v>
      </c>
      <c r="G144" s="44">
        <v>90</v>
      </c>
      <c r="H144" s="2" t="s">
        <v>123</v>
      </c>
      <c r="I144" s="11"/>
      <c r="J144" s="10"/>
      <c r="K144" s="10"/>
      <c r="L144" s="10"/>
      <c r="M144" s="10"/>
      <c r="N144" s="10"/>
      <c r="O144" s="10"/>
      <c r="P144" s="10"/>
    </row>
    <row r="145" spans="1:16" x14ac:dyDescent="0.25">
      <c r="A145" s="10"/>
      <c r="B145" s="2" t="s">
        <v>347</v>
      </c>
      <c r="C145" s="47">
        <v>46059</v>
      </c>
      <c r="D145" s="2" t="s">
        <v>188</v>
      </c>
      <c r="E145" s="40">
        <v>0.34444444444444444</v>
      </c>
      <c r="F145" s="2" t="s">
        <v>270</v>
      </c>
      <c r="G145" s="44">
        <v>84</v>
      </c>
      <c r="H145" s="2" t="s">
        <v>298</v>
      </c>
      <c r="I145" s="11"/>
      <c r="J145" s="10"/>
      <c r="K145" s="10"/>
      <c r="L145" s="10"/>
      <c r="M145" s="10"/>
      <c r="N145" s="10"/>
      <c r="O145" s="10"/>
      <c r="P145" s="10"/>
    </row>
    <row r="146" spans="1:16" x14ac:dyDescent="0.25">
      <c r="A146" s="10"/>
      <c r="B146" s="2" t="s">
        <v>347</v>
      </c>
      <c r="C146" s="47">
        <v>46059</v>
      </c>
      <c r="D146" s="2" t="s">
        <v>188</v>
      </c>
      <c r="E146" s="40">
        <v>0.60069444444444442</v>
      </c>
      <c r="F146" s="2" t="s">
        <v>271</v>
      </c>
      <c r="G146" s="44">
        <v>84</v>
      </c>
      <c r="H146" s="2" t="s">
        <v>102</v>
      </c>
      <c r="I146" s="11"/>
      <c r="J146" s="10"/>
      <c r="K146" s="10"/>
      <c r="L146" s="10"/>
      <c r="M146" s="10"/>
      <c r="N146" s="10"/>
      <c r="O146" s="10"/>
      <c r="P146" s="10"/>
    </row>
    <row r="147" spans="1:16" x14ac:dyDescent="0.25">
      <c r="A147" s="10"/>
      <c r="B147" s="2" t="s">
        <v>347</v>
      </c>
      <c r="C147" s="47">
        <v>46059</v>
      </c>
      <c r="D147" s="2" t="s">
        <v>188</v>
      </c>
      <c r="E147" s="40">
        <v>0.85486111111111107</v>
      </c>
      <c r="F147" s="2" t="s">
        <v>270</v>
      </c>
      <c r="G147" s="44">
        <v>79</v>
      </c>
      <c r="H147" s="2" t="s">
        <v>28</v>
      </c>
      <c r="I147" s="11"/>
      <c r="J147" s="10"/>
      <c r="K147" s="10"/>
      <c r="L147" s="10"/>
      <c r="M147" s="10"/>
      <c r="N147" s="10"/>
      <c r="O147" s="10"/>
      <c r="P147" s="10"/>
    </row>
    <row r="148" spans="1:16" x14ac:dyDescent="0.25">
      <c r="A148" s="10"/>
      <c r="B148" s="2" t="s">
        <v>347</v>
      </c>
      <c r="C148" s="47">
        <v>46060</v>
      </c>
      <c r="D148" s="2" t="s">
        <v>189</v>
      </c>
      <c r="E148" s="40">
        <v>0.10694444444444444</v>
      </c>
      <c r="F148" s="2" t="s">
        <v>271</v>
      </c>
      <c r="G148" s="44">
        <v>79</v>
      </c>
      <c r="H148" s="2" t="s">
        <v>11</v>
      </c>
      <c r="I148" s="11"/>
      <c r="J148" s="10"/>
      <c r="K148" s="10"/>
      <c r="L148" s="10"/>
      <c r="M148" s="10"/>
      <c r="N148" s="10"/>
      <c r="O148" s="10"/>
      <c r="P148" s="10"/>
    </row>
    <row r="149" spans="1:16" x14ac:dyDescent="0.25">
      <c r="A149" s="10"/>
      <c r="B149" s="2" t="s">
        <v>347</v>
      </c>
      <c r="C149" s="47">
        <v>46060</v>
      </c>
      <c r="D149" s="2" t="s">
        <v>189</v>
      </c>
      <c r="E149" s="40">
        <v>0.3659722222222222</v>
      </c>
      <c r="F149" s="2" t="s">
        <v>270</v>
      </c>
      <c r="G149" s="44">
        <v>73</v>
      </c>
      <c r="H149" s="2" t="s">
        <v>92</v>
      </c>
      <c r="I149" s="11"/>
      <c r="J149" s="10"/>
      <c r="K149" s="10"/>
      <c r="L149" s="10"/>
      <c r="M149" s="10"/>
      <c r="N149" s="10"/>
      <c r="O149" s="10"/>
      <c r="P149" s="10"/>
    </row>
    <row r="150" spans="1:16" x14ac:dyDescent="0.25">
      <c r="A150" s="10"/>
      <c r="B150" s="2" t="s">
        <v>347</v>
      </c>
      <c r="C150" s="47">
        <v>46060</v>
      </c>
      <c r="D150" s="2" t="s">
        <v>189</v>
      </c>
      <c r="E150" s="40">
        <v>0.62152777777777779</v>
      </c>
      <c r="F150" s="2" t="s">
        <v>271</v>
      </c>
      <c r="G150" s="44">
        <v>73</v>
      </c>
      <c r="H150" s="2" t="s">
        <v>82</v>
      </c>
      <c r="I150" s="11"/>
      <c r="J150" s="10"/>
      <c r="K150" s="10"/>
      <c r="L150" s="10"/>
      <c r="M150" s="10"/>
      <c r="N150" s="10"/>
      <c r="O150" s="10"/>
      <c r="P150" s="10"/>
    </row>
    <row r="151" spans="1:16" x14ac:dyDescent="0.25">
      <c r="A151" s="10"/>
      <c r="B151" s="2" t="s">
        <v>347</v>
      </c>
      <c r="C151" s="47">
        <v>46060</v>
      </c>
      <c r="D151" s="2" t="s">
        <v>189</v>
      </c>
      <c r="E151" s="40">
        <v>0.87708333333333333</v>
      </c>
      <c r="F151" s="2" t="s">
        <v>270</v>
      </c>
      <c r="G151" s="44">
        <v>66</v>
      </c>
      <c r="H151" s="2" t="s">
        <v>1</v>
      </c>
      <c r="I151" s="11"/>
      <c r="J151" s="10"/>
      <c r="K151" s="10"/>
      <c r="L151" s="10"/>
      <c r="M151" s="10"/>
      <c r="N151" s="10"/>
      <c r="O151" s="10"/>
      <c r="P151" s="10"/>
    </row>
    <row r="152" spans="1:16" x14ac:dyDescent="0.25">
      <c r="A152" s="10"/>
      <c r="B152" s="2" t="s">
        <v>347</v>
      </c>
      <c r="C152" s="47">
        <v>46061</v>
      </c>
      <c r="D152" s="2" t="s">
        <v>190</v>
      </c>
      <c r="E152" s="40">
        <v>0.12916666666666668</v>
      </c>
      <c r="F152" s="2" t="s">
        <v>271</v>
      </c>
      <c r="G152" s="44">
        <v>66</v>
      </c>
      <c r="H152" s="2" t="s">
        <v>267</v>
      </c>
      <c r="I152" s="11"/>
      <c r="J152" s="10"/>
      <c r="K152" s="10"/>
      <c r="L152" s="10"/>
      <c r="M152" s="10"/>
      <c r="N152" s="10"/>
      <c r="O152" s="10"/>
      <c r="P152" s="10"/>
    </row>
    <row r="153" spans="1:16" x14ac:dyDescent="0.25">
      <c r="A153" s="10"/>
      <c r="B153" s="2" t="s">
        <v>347</v>
      </c>
      <c r="C153" s="47">
        <v>46061</v>
      </c>
      <c r="D153" s="2" t="s">
        <v>190</v>
      </c>
      <c r="E153" s="40">
        <v>0.3888888888888889</v>
      </c>
      <c r="F153" s="2" t="s">
        <v>270</v>
      </c>
      <c r="G153" s="44">
        <v>59</v>
      </c>
      <c r="H153" s="2" t="s">
        <v>34</v>
      </c>
      <c r="I153" s="11"/>
      <c r="J153" s="10"/>
      <c r="K153" s="10"/>
      <c r="L153" s="10"/>
      <c r="M153" s="10"/>
      <c r="N153" s="10"/>
      <c r="O153" s="10"/>
      <c r="P153" s="10"/>
    </row>
    <row r="154" spans="1:16" x14ac:dyDescent="0.25">
      <c r="A154" s="10"/>
      <c r="B154" s="2" t="s">
        <v>347</v>
      </c>
      <c r="C154" s="47">
        <v>46061</v>
      </c>
      <c r="D154" s="2" t="s">
        <v>190</v>
      </c>
      <c r="E154" s="40">
        <v>0.6430555555555556</v>
      </c>
      <c r="F154" s="2" t="s">
        <v>271</v>
      </c>
      <c r="G154" s="44">
        <v>59</v>
      </c>
      <c r="H154" s="2" t="s">
        <v>43</v>
      </c>
      <c r="I154" s="11"/>
      <c r="J154" s="10"/>
      <c r="K154" s="10"/>
      <c r="L154" s="10"/>
      <c r="M154" s="10"/>
      <c r="N154" s="10"/>
      <c r="O154" s="10"/>
      <c r="P154" s="10"/>
    </row>
    <row r="155" spans="1:16" x14ac:dyDescent="0.25">
      <c r="A155" s="10"/>
      <c r="B155" s="2" t="s">
        <v>347</v>
      </c>
      <c r="C155" s="47">
        <v>46061</v>
      </c>
      <c r="D155" s="2" t="s">
        <v>190</v>
      </c>
      <c r="E155" s="40">
        <v>0.90347222222222223</v>
      </c>
      <c r="F155" s="2" t="s">
        <v>270</v>
      </c>
      <c r="G155" s="44">
        <v>52</v>
      </c>
      <c r="H155" s="2" t="s">
        <v>141</v>
      </c>
      <c r="I155" s="11"/>
      <c r="J155" s="10"/>
      <c r="K155" s="10"/>
      <c r="L155" s="10"/>
      <c r="M155" s="10"/>
      <c r="N155" s="10"/>
      <c r="O155" s="10"/>
      <c r="P155" s="10"/>
    </row>
    <row r="156" spans="1:16" x14ac:dyDescent="0.25">
      <c r="A156" s="10"/>
      <c r="B156" s="2" t="s">
        <v>347</v>
      </c>
      <c r="C156" s="47">
        <v>46062</v>
      </c>
      <c r="D156" s="2" t="s">
        <v>184</v>
      </c>
      <c r="E156" s="40">
        <v>0.15277777777777779</v>
      </c>
      <c r="F156" s="2" t="s">
        <v>271</v>
      </c>
      <c r="G156" s="44">
        <v>52</v>
      </c>
      <c r="H156" s="2" t="s">
        <v>181</v>
      </c>
      <c r="I156" s="11"/>
      <c r="J156" s="10"/>
      <c r="K156" s="10"/>
      <c r="L156" s="10"/>
      <c r="M156" s="10"/>
      <c r="N156" s="10"/>
      <c r="O156" s="10"/>
      <c r="P156" s="10"/>
    </row>
    <row r="157" spans="1:16" x14ac:dyDescent="0.25">
      <c r="A157" s="10"/>
      <c r="B157" s="2" t="s">
        <v>347</v>
      </c>
      <c r="C157" s="47">
        <v>46062</v>
      </c>
      <c r="D157" s="2" t="s">
        <v>184</v>
      </c>
      <c r="E157" s="40">
        <v>0.41805555555555557</v>
      </c>
      <c r="F157" s="2" t="s">
        <v>270</v>
      </c>
      <c r="G157" s="44">
        <v>46</v>
      </c>
      <c r="H157" s="2" t="s">
        <v>106</v>
      </c>
      <c r="I157" s="11"/>
      <c r="J157" s="10"/>
      <c r="K157" s="10"/>
      <c r="L157" s="10"/>
      <c r="M157" s="10"/>
      <c r="N157" s="10"/>
      <c r="O157" s="10"/>
      <c r="P157" s="10"/>
    </row>
    <row r="158" spans="1:16" x14ac:dyDescent="0.25">
      <c r="A158" s="10"/>
      <c r="B158" s="2" t="s">
        <v>347</v>
      </c>
      <c r="C158" s="47">
        <v>46062</v>
      </c>
      <c r="D158" s="2" t="s">
        <v>184</v>
      </c>
      <c r="E158" s="40">
        <v>0.66736111111111107</v>
      </c>
      <c r="F158" s="2" t="s">
        <v>271</v>
      </c>
      <c r="G158" s="44">
        <v>46</v>
      </c>
      <c r="H158" s="2" t="s">
        <v>47</v>
      </c>
      <c r="I158" s="11"/>
      <c r="J158" s="10"/>
      <c r="K158" s="10"/>
      <c r="L158" s="10"/>
      <c r="M158" s="10"/>
      <c r="N158" s="10"/>
      <c r="O158" s="10"/>
      <c r="P158" s="10"/>
    </row>
    <row r="159" spans="1:16" x14ac:dyDescent="0.25">
      <c r="A159" s="10"/>
      <c r="B159" s="2" t="s">
        <v>347</v>
      </c>
      <c r="C159" s="47">
        <v>46062</v>
      </c>
      <c r="D159" s="2" t="s">
        <v>184</v>
      </c>
      <c r="E159" s="40">
        <v>0.94027777777777777</v>
      </c>
      <c r="F159" s="2" t="s">
        <v>270</v>
      </c>
      <c r="G159" s="44">
        <v>39</v>
      </c>
      <c r="H159" s="2" t="s">
        <v>109</v>
      </c>
      <c r="I159" s="11"/>
      <c r="J159" s="10"/>
      <c r="K159" s="10"/>
      <c r="L159" s="10"/>
      <c r="M159" s="10"/>
      <c r="N159" s="10"/>
      <c r="O159" s="10"/>
      <c r="P159" s="10"/>
    </row>
    <row r="160" spans="1:16" x14ac:dyDescent="0.25">
      <c r="A160" s="10"/>
      <c r="B160" s="2" t="s">
        <v>347</v>
      </c>
      <c r="C160" s="47">
        <v>46063</v>
      </c>
      <c r="D160" s="2" t="s">
        <v>185</v>
      </c>
      <c r="E160" s="40">
        <v>0.18194444444444444</v>
      </c>
      <c r="F160" s="2" t="s">
        <v>271</v>
      </c>
      <c r="G160" s="44">
        <v>39</v>
      </c>
      <c r="H160" s="2" t="s">
        <v>257</v>
      </c>
      <c r="I160" s="11"/>
      <c r="J160" s="10"/>
      <c r="K160" s="10"/>
      <c r="L160" s="10"/>
      <c r="M160" s="10"/>
      <c r="N160" s="10"/>
      <c r="O160" s="10"/>
      <c r="P160" s="10"/>
    </row>
    <row r="161" spans="1:16" x14ac:dyDescent="0.25">
      <c r="A161" s="10"/>
      <c r="B161" s="2" t="s">
        <v>347</v>
      </c>
      <c r="C161" s="47">
        <v>46063</v>
      </c>
      <c r="D161" s="2" t="s">
        <v>185</v>
      </c>
      <c r="E161" s="40">
        <v>0.46319444444444446</v>
      </c>
      <c r="F161" s="2" t="s">
        <v>270</v>
      </c>
      <c r="G161" s="44">
        <v>33</v>
      </c>
      <c r="H161" s="2" t="s">
        <v>208</v>
      </c>
      <c r="I161" s="11"/>
      <c r="J161" s="10"/>
      <c r="K161" s="10"/>
      <c r="L161" s="10"/>
      <c r="M161" s="10"/>
      <c r="N161" s="10"/>
      <c r="O161" s="10"/>
      <c r="P161" s="10"/>
    </row>
    <row r="162" spans="1:16" x14ac:dyDescent="0.25">
      <c r="A162" s="10"/>
      <c r="B162" s="2" t="s">
        <v>347</v>
      </c>
      <c r="C162" s="47">
        <v>46063</v>
      </c>
      <c r="D162" s="2" t="s">
        <v>185</v>
      </c>
      <c r="E162" s="40">
        <v>0.70277777777777772</v>
      </c>
      <c r="F162" s="2" t="s">
        <v>271</v>
      </c>
      <c r="G162" s="44">
        <v>33</v>
      </c>
      <c r="H162" s="2" t="s">
        <v>365</v>
      </c>
      <c r="I162" s="11"/>
      <c r="J162" s="10"/>
      <c r="K162" s="10"/>
      <c r="L162" s="10"/>
      <c r="M162" s="10"/>
      <c r="N162" s="10"/>
      <c r="O162" s="10"/>
      <c r="P162" s="10"/>
    </row>
    <row r="163" spans="1:16" x14ac:dyDescent="0.25">
      <c r="A163" s="10"/>
      <c r="B163" s="2" t="s">
        <v>347</v>
      </c>
      <c r="C163" s="47">
        <v>46063</v>
      </c>
      <c r="D163" s="2" t="s">
        <v>185</v>
      </c>
      <c r="E163" s="40">
        <v>0.9916666666666667</v>
      </c>
      <c r="F163" s="2" t="s">
        <v>270</v>
      </c>
      <c r="G163" s="44">
        <v>28</v>
      </c>
      <c r="H163" s="2" t="s">
        <v>317</v>
      </c>
      <c r="I163" s="11"/>
      <c r="J163" s="10"/>
      <c r="K163" s="10"/>
      <c r="L163" s="10"/>
      <c r="M163" s="10"/>
      <c r="N163" s="10"/>
      <c r="O163" s="10"/>
      <c r="P163" s="10"/>
    </row>
    <row r="164" spans="1:16" x14ac:dyDescent="0.25">
      <c r="A164" s="10"/>
      <c r="B164" s="2" t="s">
        <v>347</v>
      </c>
      <c r="C164" s="47">
        <v>46064</v>
      </c>
      <c r="D164" s="2" t="s">
        <v>186</v>
      </c>
      <c r="E164" s="40">
        <v>0.23333333333333334</v>
      </c>
      <c r="F164" s="2" t="s">
        <v>271</v>
      </c>
      <c r="G164" s="44">
        <v>28</v>
      </c>
      <c r="H164" s="2" t="s">
        <v>212</v>
      </c>
      <c r="I164" s="11"/>
      <c r="J164" s="10"/>
      <c r="K164" s="10"/>
      <c r="L164" s="10"/>
      <c r="M164" s="10"/>
      <c r="N164" s="10"/>
      <c r="O164" s="10"/>
      <c r="P164" s="10"/>
    </row>
    <row r="165" spans="1:16" x14ac:dyDescent="0.25">
      <c r="A165" s="10"/>
      <c r="B165" s="2" t="s">
        <v>347</v>
      </c>
      <c r="C165" s="47">
        <v>46064</v>
      </c>
      <c r="D165" s="2" t="s">
        <v>186</v>
      </c>
      <c r="E165" s="40">
        <v>0.52013888888888893</v>
      </c>
      <c r="F165" s="2" t="s">
        <v>270</v>
      </c>
      <c r="G165" s="44">
        <v>25</v>
      </c>
      <c r="H165" s="2" t="s">
        <v>366</v>
      </c>
      <c r="I165" s="11"/>
      <c r="J165" s="10"/>
      <c r="K165" s="10"/>
      <c r="L165" s="10"/>
      <c r="M165" s="10"/>
      <c r="N165" s="10"/>
      <c r="O165" s="10"/>
      <c r="P165" s="10"/>
    </row>
    <row r="166" spans="1:16" x14ac:dyDescent="0.25">
      <c r="A166" s="10"/>
      <c r="B166" s="2" t="s">
        <v>347</v>
      </c>
      <c r="C166" s="47">
        <v>46064</v>
      </c>
      <c r="D166" s="2" t="s">
        <v>186</v>
      </c>
      <c r="E166" s="40">
        <v>0.77569444444444446</v>
      </c>
      <c r="F166" s="2" t="s">
        <v>271</v>
      </c>
      <c r="G166" s="44">
        <v>25</v>
      </c>
      <c r="H166" s="2" t="s">
        <v>318</v>
      </c>
      <c r="I166" s="11"/>
      <c r="J166" s="10"/>
      <c r="K166" s="10"/>
      <c r="L166" s="10"/>
      <c r="M166" s="10"/>
      <c r="N166" s="10"/>
      <c r="O166" s="10"/>
      <c r="P166" s="10"/>
    </row>
    <row r="167" spans="1:16" x14ac:dyDescent="0.25">
      <c r="A167" s="10"/>
      <c r="B167" s="2" t="s">
        <v>347</v>
      </c>
      <c r="C167" s="47">
        <v>46065</v>
      </c>
      <c r="D167" s="2" t="s">
        <v>187</v>
      </c>
      <c r="E167" s="40">
        <v>0.05</v>
      </c>
      <c r="F167" s="2" t="s">
        <v>270</v>
      </c>
      <c r="G167" s="44">
        <v>25</v>
      </c>
      <c r="H167" s="2" t="s">
        <v>367</v>
      </c>
      <c r="I167" s="11"/>
      <c r="J167" s="10"/>
      <c r="K167" s="10"/>
      <c r="L167" s="10"/>
      <c r="M167" s="10"/>
      <c r="N167" s="10"/>
      <c r="O167" s="10"/>
      <c r="P167" s="10"/>
    </row>
    <row r="168" spans="1:16" x14ac:dyDescent="0.25">
      <c r="A168" s="10"/>
      <c r="B168" s="2" t="s">
        <v>347</v>
      </c>
      <c r="C168" s="47">
        <v>46065</v>
      </c>
      <c r="D168" s="2" t="s">
        <v>187</v>
      </c>
      <c r="E168" s="40">
        <v>0.30972222222222223</v>
      </c>
      <c r="F168" s="2" t="s">
        <v>271</v>
      </c>
      <c r="G168" s="44">
        <v>25</v>
      </c>
      <c r="H168" s="2" t="s">
        <v>314</v>
      </c>
      <c r="I168" s="11"/>
      <c r="J168" s="10"/>
      <c r="K168" s="10"/>
      <c r="L168" s="10"/>
      <c r="M168" s="10"/>
      <c r="N168" s="10"/>
      <c r="O168" s="10"/>
      <c r="P168" s="10"/>
    </row>
    <row r="169" spans="1:16" x14ac:dyDescent="0.25">
      <c r="A169" s="10"/>
      <c r="B169" s="2" t="s">
        <v>347</v>
      </c>
      <c r="C169" s="47">
        <v>46065</v>
      </c>
      <c r="D169" s="2" t="s">
        <v>187</v>
      </c>
      <c r="E169" s="40">
        <v>0.58611111111111114</v>
      </c>
      <c r="F169" s="2" t="s">
        <v>270</v>
      </c>
      <c r="G169" s="44">
        <v>28</v>
      </c>
      <c r="H169" s="2" t="s">
        <v>368</v>
      </c>
      <c r="I169" s="11"/>
      <c r="J169" s="10"/>
      <c r="K169" s="10"/>
      <c r="L169" s="10"/>
      <c r="M169" s="10"/>
      <c r="N169" s="10"/>
      <c r="O169" s="10"/>
      <c r="P169" s="10"/>
    </row>
    <row r="170" spans="1:16" x14ac:dyDescent="0.25">
      <c r="A170" s="10"/>
      <c r="B170" s="2" t="s">
        <v>347</v>
      </c>
      <c r="C170" s="47">
        <v>46065</v>
      </c>
      <c r="D170" s="2" t="s">
        <v>187</v>
      </c>
      <c r="E170" s="40">
        <v>0.83611111111111114</v>
      </c>
      <c r="F170" s="2" t="s">
        <v>271</v>
      </c>
      <c r="G170" s="44">
        <v>28</v>
      </c>
      <c r="H170" s="2" t="s">
        <v>224</v>
      </c>
      <c r="I170" s="11"/>
      <c r="J170" s="10"/>
      <c r="K170" s="10"/>
      <c r="L170" s="10"/>
      <c r="M170" s="10"/>
      <c r="N170" s="10"/>
      <c r="O170" s="10"/>
      <c r="P170" s="10"/>
    </row>
    <row r="171" spans="1:16" x14ac:dyDescent="0.25">
      <c r="A171" s="10"/>
      <c r="B171" s="2" t="s">
        <v>347</v>
      </c>
      <c r="C171" s="47">
        <v>46066</v>
      </c>
      <c r="D171" s="2" t="s">
        <v>188</v>
      </c>
      <c r="E171" s="40">
        <v>0.10694444444444444</v>
      </c>
      <c r="F171" s="2" t="s">
        <v>270</v>
      </c>
      <c r="G171" s="44">
        <v>33</v>
      </c>
      <c r="H171" s="2" t="s">
        <v>211</v>
      </c>
      <c r="I171" s="11"/>
      <c r="J171" s="10"/>
      <c r="K171" s="10"/>
      <c r="L171" s="10"/>
      <c r="M171" s="10"/>
      <c r="N171" s="10"/>
      <c r="O171" s="10"/>
      <c r="P171" s="10"/>
    </row>
    <row r="172" spans="1:16" x14ac:dyDescent="0.25">
      <c r="A172" s="10"/>
      <c r="B172" s="2" t="s">
        <v>347</v>
      </c>
      <c r="C172" s="47">
        <v>46066</v>
      </c>
      <c r="D172" s="2" t="s">
        <v>188</v>
      </c>
      <c r="E172" s="40">
        <v>0.35833333333333334</v>
      </c>
      <c r="F172" s="2" t="s">
        <v>271</v>
      </c>
      <c r="G172" s="44">
        <v>33</v>
      </c>
      <c r="H172" s="2" t="s">
        <v>158</v>
      </c>
      <c r="I172" s="11"/>
      <c r="J172" s="10"/>
      <c r="K172" s="10"/>
      <c r="L172" s="10"/>
      <c r="M172" s="10"/>
      <c r="N172" s="10"/>
      <c r="O172" s="10"/>
      <c r="P172" s="10"/>
    </row>
    <row r="173" spans="1:16" x14ac:dyDescent="0.25">
      <c r="A173" s="10"/>
      <c r="B173" s="2" t="s">
        <v>347</v>
      </c>
      <c r="C173" s="47">
        <v>46066</v>
      </c>
      <c r="D173" s="2" t="s">
        <v>188</v>
      </c>
      <c r="E173" s="40">
        <v>0.63402777777777775</v>
      </c>
      <c r="F173" s="2" t="s">
        <v>270</v>
      </c>
      <c r="G173" s="44">
        <v>39</v>
      </c>
      <c r="H173" s="2" t="s">
        <v>269</v>
      </c>
      <c r="I173" s="11"/>
      <c r="J173" s="10"/>
      <c r="K173" s="10"/>
      <c r="L173" s="10"/>
      <c r="M173" s="10"/>
      <c r="N173" s="10"/>
      <c r="O173" s="10"/>
      <c r="P173" s="10"/>
    </row>
    <row r="174" spans="1:16" x14ac:dyDescent="0.25">
      <c r="A174" s="10"/>
      <c r="B174" s="2" t="s">
        <v>347</v>
      </c>
      <c r="C174" s="47">
        <v>46066</v>
      </c>
      <c r="D174" s="2" t="s">
        <v>188</v>
      </c>
      <c r="E174" s="40">
        <v>0.87569444444444444</v>
      </c>
      <c r="F174" s="2" t="s">
        <v>271</v>
      </c>
      <c r="G174" s="44">
        <v>39</v>
      </c>
      <c r="H174" s="2" t="s">
        <v>108</v>
      </c>
      <c r="I174" s="11"/>
      <c r="J174" s="10"/>
      <c r="K174" s="10"/>
      <c r="L174" s="10"/>
      <c r="M174" s="10"/>
      <c r="N174" s="10"/>
      <c r="O174" s="10"/>
      <c r="P174" s="10"/>
    </row>
    <row r="175" spans="1:16" x14ac:dyDescent="0.25">
      <c r="A175" s="10"/>
      <c r="B175" s="2" t="s">
        <v>347</v>
      </c>
      <c r="C175" s="47">
        <v>46067</v>
      </c>
      <c r="D175" s="2" t="s">
        <v>189</v>
      </c>
      <c r="E175" s="40">
        <v>0.1451388888888889</v>
      </c>
      <c r="F175" s="2" t="s">
        <v>270</v>
      </c>
      <c r="G175" s="44">
        <v>45</v>
      </c>
      <c r="H175" s="2" t="s">
        <v>2</v>
      </c>
      <c r="I175" s="11"/>
      <c r="J175" s="10"/>
      <c r="K175" s="10"/>
      <c r="L175" s="10"/>
      <c r="M175" s="10"/>
      <c r="N175" s="10"/>
      <c r="O175" s="10"/>
      <c r="P175" s="10"/>
    </row>
    <row r="176" spans="1:16" x14ac:dyDescent="0.25">
      <c r="A176" s="10"/>
      <c r="B176" s="2" t="s">
        <v>347</v>
      </c>
      <c r="C176" s="47">
        <v>46067</v>
      </c>
      <c r="D176" s="2" t="s">
        <v>189</v>
      </c>
      <c r="E176" s="40">
        <v>0.39444444444444443</v>
      </c>
      <c r="F176" s="2" t="s">
        <v>271</v>
      </c>
      <c r="G176" s="44">
        <v>45</v>
      </c>
      <c r="H176" s="2" t="s">
        <v>310</v>
      </c>
      <c r="I176" s="11"/>
      <c r="J176" s="10"/>
      <c r="K176" s="10"/>
      <c r="L176" s="10"/>
      <c r="M176" s="10"/>
      <c r="N176" s="10"/>
      <c r="O176" s="10"/>
      <c r="P176" s="10"/>
    </row>
    <row r="177" spans="1:16" x14ac:dyDescent="0.25">
      <c r="A177" s="10"/>
      <c r="B177" s="2" t="s">
        <v>347</v>
      </c>
      <c r="C177" s="47">
        <v>46067</v>
      </c>
      <c r="D177" s="2" t="s">
        <v>189</v>
      </c>
      <c r="E177" s="40">
        <v>0.66597222222222219</v>
      </c>
      <c r="F177" s="2" t="s">
        <v>270</v>
      </c>
      <c r="G177" s="44">
        <v>52</v>
      </c>
      <c r="H177" s="2" t="s">
        <v>117</v>
      </c>
      <c r="I177" s="11"/>
      <c r="J177" s="10"/>
      <c r="K177" s="10"/>
      <c r="L177" s="10"/>
      <c r="M177" s="10"/>
      <c r="N177" s="10"/>
      <c r="O177" s="10"/>
      <c r="P177" s="10"/>
    </row>
    <row r="178" spans="1:16" x14ac:dyDescent="0.25">
      <c r="A178" s="10"/>
      <c r="B178" s="2" t="s">
        <v>347</v>
      </c>
      <c r="C178" s="47">
        <v>46067</v>
      </c>
      <c r="D178" s="2" t="s">
        <v>189</v>
      </c>
      <c r="E178" s="40">
        <v>0.90902777777777777</v>
      </c>
      <c r="F178" s="2" t="s">
        <v>271</v>
      </c>
      <c r="G178" s="44">
        <v>52</v>
      </c>
      <c r="H178" s="2" t="s">
        <v>207</v>
      </c>
      <c r="I178" s="11"/>
      <c r="J178" s="10"/>
      <c r="K178" s="10"/>
      <c r="L178" s="10"/>
      <c r="M178" s="10"/>
      <c r="N178" s="10"/>
      <c r="O178" s="10"/>
      <c r="P178" s="10"/>
    </row>
    <row r="179" spans="1:16" x14ac:dyDescent="0.25">
      <c r="A179" s="10"/>
      <c r="B179" s="2" t="s">
        <v>347</v>
      </c>
      <c r="C179" s="47">
        <v>46068</v>
      </c>
      <c r="D179" s="2" t="s">
        <v>190</v>
      </c>
      <c r="E179" s="40">
        <v>0.17499999999999999</v>
      </c>
      <c r="F179" s="2" t="s">
        <v>270</v>
      </c>
      <c r="G179" s="44">
        <v>59</v>
      </c>
      <c r="H179" s="2" t="s">
        <v>5</v>
      </c>
      <c r="I179" s="11"/>
      <c r="J179" s="10"/>
      <c r="K179" s="10"/>
      <c r="L179" s="10"/>
      <c r="M179" s="10"/>
      <c r="N179" s="10"/>
      <c r="O179" s="10"/>
      <c r="P179" s="10"/>
    </row>
    <row r="180" spans="1:16" x14ac:dyDescent="0.25">
      <c r="A180" s="10"/>
      <c r="B180" s="2" t="s">
        <v>347</v>
      </c>
      <c r="C180" s="47">
        <v>46068</v>
      </c>
      <c r="D180" s="2" t="s">
        <v>190</v>
      </c>
      <c r="E180" s="40">
        <v>0.42638888888888887</v>
      </c>
      <c r="F180" s="2" t="s">
        <v>271</v>
      </c>
      <c r="G180" s="44">
        <v>59</v>
      </c>
      <c r="H180" s="2" t="s">
        <v>135</v>
      </c>
      <c r="I180" s="11"/>
      <c r="J180" s="10"/>
      <c r="K180" s="10"/>
      <c r="L180" s="10"/>
      <c r="M180" s="10"/>
      <c r="N180" s="10"/>
      <c r="O180" s="10"/>
      <c r="P180" s="10"/>
    </row>
    <row r="181" spans="1:16" x14ac:dyDescent="0.25">
      <c r="A181" s="10"/>
      <c r="B181" s="2" t="s">
        <v>347</v>
      </c>
      <c r="C181" s="47">
        <v>46068</v>
      </c>
      <c r="D181" s="2" t="s">
        <v>190</v>
      </c>
      <c r="E181" s="40">
        <v>0.69305555555555554</v>
      </c>
      <c r="F181" s="2" t="s">
        <v>270</v>
      </c>
      <c r="G181" s="44">
        <v>65</v>
      </c>
      <c r="H181" s="2" t="s">
        <v>248</v>
      </c>
      <c r="I181" s="11"/>
      <c r="J181" s="10"/>
      <c r="K181" s="10"/>
      <c r="L181" s="10"/>
      <c r="M181" s="10"/>
      <c r="N181" s="10"/>
      <c r="O181" s="10"/>
      <c r="P181" s="10"/>
    </row>
    <row r="182" spans="1:16" x14ac:dyDescent="0.25">
      <c r="A182" s="10"/>
      <c r="B182" s="2" t="s">
        <v>347</v>
      </c>
      <c r="C182" s="47">
        <v>46068</v>
      </c>
      <c r="D182" s="2" t="s">
        <v>190</v>
      </c>
      <c r="E182" s="40">
        <v>0.93958333333333333</v>
      </c>
      <c r="F182" s="2" t="s">
        <v>271</v>
      </c>
      <c r="G182" s="44">
        <v>65</v>
      </c>
      <c r="H182" s="2" t="s">
        <v>177</v>
      </c>
      <c r="I182" s="11"/>
      <c r="J182" s="10"/>
      <c r="K182" s="10"/>
      <c r="L182" s="10"/>
      <c r="M182" s="10"/>
      <c r="N182" s="10"/>
      <c r="O182" s="10"/>
      <c r="P182" s="10"/>
    </row>
    <row r="183" spans="1:16" x14ac:dyDescent="0.25">
      <c r="A183" s="10"/>
      <c r="B183" s="2" t="s">
        <v>347</v>
      </c>
      <c r="C183" s="47">
        <v>46069</v>
      </c>
      <c r="D183" s="2" t="s">
        <v>184</v>
      </c>
      <c r="E183" s="40">
        <v>0.20277777777777778</v>
      </c>
      <c r="F183" s="2" t="s">
        <v>270</v>
      </c>
      <c r="G183" s="44">
        <v>71</v>
      </c>
      <c r="H183" s="2" t="s">
        <v>94</v>
      </c>
      <c r="I183" s="11"/>
      <c r="J183" s="10"/>
      <c r="K183" s="10"/>
      <c r="L183" s="10"/>
      <c r="M183" s="10"/>
      <c r="N183" s="10"/>
      <c r="O183" s="10"/>
      <c r="P183" s="10"/>
    </row>
    <row r="184" spans="1:16" x14ac:dyDescent="0.25">
      <c r="A184" s="10"/>
      <c r="B184" s="2" t="s">
        <v>347</v>
      </c>
      <c r="C184" s="47">
        <v>46069</v>
      </c>
      <c r="D184" s="2" t="s">
        <v>184</v>
      </c>
      <c r="E184" s="40">
        <v>0.45624999999999999</v>
      </c>
      <c r="F184" s="2" t="s">
        <v>271</v>
      </c>
      <c r="G184" s="44">
        <v>71</v>
      </c>
      <c r="H184" s="2" t="s">
        <v>27</v>
      </c>
      <c r="I184" s="11"/>
      <c r="J184" s="10"/>
      <c r="K184" s="10"/>
      <c r="L184" s="10"/>
      <c r="M184" s="10"/>
      <c r="N184" s="10"/>
      <c r="O184" s="10"/>
      <c r="P184" s="10"/>
    </row>
    <row r="185" spans="1:16" x14ac:dyDescent="0.25">
      <c r="A185" s="10"/>
      <c r="B185" s="2" t="s">
        <v>347</v>
      </c>
      <c r="C185" s="47">
        <v>46069</v>
      </c>
      <c r="D185" s="2" t="s">
        <v>184</v>
      </c>
      <c r="E185" s="40">
        <v>0.71805555555555556</v>
      </c>
      <c r="F185" s="2" t="s">
        <v>270</v>
      </c>
      <c r="G185" s="44">
        <v>77</v>
      </c>
      <c r="H185" s="2" t="s">
        <v>79</v>
      </c>
      <c r="I185" s="11"/>
      <c r="J185" s="10"/>
      <c r="K185" s="10"/>
      <c r="L185" s="10"/>
      <c r="M185" s="10"/>
      <c r="N185" s="10"/>
      <c r="O185" s="10"/>
      <c r="P185" s="10"/>
    </row>
    <row r="186" spans="1:16" x14ac:dyDescent="0.25">
      <c r="A186" s="10"/>
      <c r="B186" s="2" t="s">
        <v>347</v>
      </c>
      <c r="C186" s="47">
        <v>46069</v>
      </c>
      <c r="D186" s="2" t="s">
        <v>184</v>
      </c>
      <c r="E186" s="40">
        <v>0.96875</v>
      </c>
      <c r="F186" s="2" t="s">
        <v>271</v>
      </c>
      <c r="G186" s="44">
        <v>77</v>
      </c>
      <c r="H186" s="2" t="s">
        <v>72</v>
      </c>
      <c r="I186" s="11"/>
      <c r="J186" s="10"/>
      <c r="K186" s="10"/>
      <c r="L186" s="10"/>
      <c r="M186" s="10"/>
      <c r="N186" s="10"/>
      <c r="O186" s="10"/>
      <c r="P186" s="10"/>
    </row>
    <row r="187" spans="1:16" x14ac:dyDescent="0.25">
      <c r="A187" s="10"/>
      <c r="B187" s="2" t="s">
        <v>347</v>
      </c>
      <c r="C187" s="47">
        <v>46070</v>
      </c>
      <c r="D187" s="2" t="s">
        <v>185</v>
      </c>
      <c r="E187" s="40">
        <v>0.22847222222222222</v>
      </c>
      <c r="F187" s="2" t="s">
        <v>270</v>
      </c>
      <c r="G187" s="44">
        <v>82</v>
      </c>
      <c r="H187" s="2" t="s">
        <v>204</v>
      </c>
      <c r="I187" s="11"/>
      <c r="J187" s="10"/>
      <c r="K187" s="10"/>
      <c r="L187" s="10"/>
      <c r="M187" s="10"/>
      <c r="N187" s="10"/>
      <c r="O187" s="10"/>
      <c r="P187" s="10"/>
    </row>
    <row r="188" spans="1:16" x14ac:dyDescent="0.25">
      <c r="A188" s="10"/>
      <c r="B188" s="2" t="s">
        <v>347</v>
      </c>
      <c r="C188" s="47">
        <v>46070</v>
      </c>
      <c r="D188" s="2" t="s">
        <v>185</v>
      </c>
      <c r="E188" s="40">
        <v>0.48541666666666666</v>
      </c>
      <c r="F188" s="2" t="s">
        <v>271</v>
      </c>
      <c r="G188" s="44">
        <v>82</v>
      </c>
      <c r="H188" s="2" t="s">
        <v>319</v>
      </c>
      <c r="I188" s="11"/>
      <c r="J188" s="10"/>
      <c r="K188" s="10"/>
      <c r="L188" s="10"/>
      <c r="M188" s="10"/>
      <c r="N188" s="10"/>
      <c r="O188" s="10"/>
      <c r="P188" s="10"/>
    </row>
    <row r="189" spans="1:16" x14ac:dyDescent="0.25">
      <c r="A189" s="10"/>
      <c r="B189" s="2" t="s">
        <v>347</v>
      </c>
      <c r="C189" s="47">
        <v>46070</v>
      </c>
      <c r="D189" s="2" t="s">
        <v>185</v>
      </c>
      <c r="E189" s="40">
        <v>0.74305555555555558</v>
      </c>
      <c r="F189" s="2" t="s">
        <v>270</v>
      </c>
      <c r="G189" s="44">
        <v>87</v>
      </c>
      <c r="H189" s="2" t="s">
        <v>17</v>
      </c>
      <c r="I189" s="11"/>
      <c r="J189" s="10"/>
      <c r="K189" s="10"/>
      <c r="L189" s="10"/>
      <c r="M189" s="10"/>
      <c r="N189" s="10"/>
      <c r="O189" s="10"/>
      <c r="P189" s="10"/>
    </row>
    <row r="190" spans="1:16" x14ac:dyDescent="0.25">
      <c r="A190" s="10"/>
      <c r="B190" s="2" t="s">
        <v>347</v>
      </c>
      <c r="C190" s="47">
        <v>46070</v>
      </c>
      <c r="D190" s="2" t="s">
        <v>185</v>
      </c>
      <c r="E190" s="40">
        <v>0.99652777777777779</v>
      </c>
      <c r="F190" s="2" t="s">
        <v>271</v>
      </c>
      <c r="G190" s="44">
        <v>87</v>
      </c>
      <c r="H190" s="2" t="s">
        <v>26</v>
      </c>
      <c r="I190" s="11"/>
      <c r="J190" s="10"/>
      <c r="K190" s="10"/>
      <c r="L190" s="10"/>
      <c r="M190" s="10"/>
      <c r="N190" s="10"/>
      <c r="O190" s="10"/>
      <c r="P190" s="10"/>
    </row>
    <row r="191" spans="1:16" x14ac:dyDescent="0.25">
      <c r="A191" s="10"/>
      <c r="B191" s="2" t="s">
        <v>347</v>
      </c>
      <c r="C191" s="47">
        <v>46071</v>
      </c>
      <c r="D191" s="2" t="s">
        <v>186</v>
      </c>
      <c r="E191" s="40">
        <v>0.25347222222222221</v>
      </c>
      <c r="F191" s="2" t="s">
        <v>270</v>
      </c>
      <c r="G191" s="44">
        <v>91</v>
      </c>
      <c r="H191" s="2" t="s">
        <v>266</v>
      </c>
      <c r="I191" s="11"/>
      <c r="J191" s="10"/>
      <c r="K191" s="10"/>
      <c r="L191" s="10"/>
      <c r="M191" s="10"/>
      <c r="N191" s="10"/>
      <c r="O191" s="10"/>
      <c r="P191" s="10"/>
    </row>
    <row r="192" spans="1:16" x14ac:dyDescent="0.25">
      <c r="A192" s="10"/>
      <c r="B192" s="2" t="s">
        <v>347</v>
      </c>
      <c r="C192" s="47">
        <v>46071</v>
      </c>
      <c r="D192" s="2" t="s">
        <v>186</v>
      </c>
      <c r="E192" s="40">
        <v>0.51249999999999996</v>
      </c>
      <c r="F192" s="2" t="s">
        <v>271</v>
      </c>
      <c r="G192" s="44">
        <v>91</v>
      </c>
      <c r="H192" s="2" t="s">
        <v>305</v>
      </c>
      <c r="I192" s="11"/>
      <c r="J192" s="10"/>
      <c r="K192" s="10"/>
      <c r="L192" s="10"/>
      <c r="M192" s="10"/>
      <c r="N192" s="10"/>
      <c r="O192" s="10"/>
      <c r="P192" s="10"/>
    </row>
    <row r="193" spans="1:16" x14ac:dyDescent="0.25">
      <c r="A193" s="10"/>
      <c r="B193" s="2" t="s">
        <v>347</v>
      </c>
      <c r="C193" s="47">
        <v>46071</v>
      </c>
      <c r="D193" s="2" t="s">
        <v>186</v>
      </c>
      <c r="E193" s="40">
        <v>0.76666666666666672</v>
      </c>
      <c r="F193" s="2" t="s">
        <v>270</v>
      </c>
      <c r="G193" s="44">
        <v>94</v>
      </c>
      <c r="H193" s="2" t="s">
        <v>296</v>
      </c>
      <c r="I193" s="11"/>
      <c r="J193" s="10"/>
      <c r="K193" s="10"/>
      <c r="L193" s="10"/>
      <c r="M193" s="10"/>
      <c r="N193" s="10"/>
      <c r="O193" s="10"/>
      <c r="P193" s="10"/>
    </row>
    <row r="194" spans="1:16" x14ac:dyDescent="0.25">
      <c r="A194" s="10"/>
      <c r="B194" s="2" t="s">
        <v>347</v>
      </c>
      <c r="C194" s="47">
        <v>46072</v>
      </c>
      <c r="D194" s="2" t="s">
        <v>187</v>
      </c>
      <c r="E194" s="40">
        <v>2.2916666666666665E-2</v>
      </c>
      <c r="F194" s="2" t="s">
        <v>271</v>
      </c>
      <c r="G194" s="44">
        <v>94</v>
      </c>
      <c r="H194" s="2" t="s">
        <v>128</v>
      </c>
      <c r="I194" s="11"/>
      <c r="J194" s="10"/>
      <c r="K194" s="10"/>
      <c r="L194" s="10"/>
      <c r="M194" s="10"/>
      <c r="N194" s="10"/>
      <c r="O194" s="10"/>
      <c r="P194" s="10"/>
    </row>
    <row r="195" spans="1:16" x14ac:dyDescent="0.25">
      <c r="A195" s="10"/>
      <c r="B195" s="2" t="s">
        <v>347</v>
      </c>
      <c r="C195" s="47">
        <v>46072</v>
      </c>
      <c r="D195" s="2" t="s">
        <v>187</v>
      </c>
      <c r="E195" s="40">
        <v>0.27777777777777779</v>
      </c>
      <c r="F195" s="2" t="s">
        <v>270</v>
      </c>
      <c r="G195" s="44">
        <v>96</v>
      </c>
      <c r="H195" s="2" t="s">
        <v>253</v>
      </c>
      <c r="I195" s="11"/>
      <c r="J195" s="10"/>
      <c r="K195" s="10"/>
      <c r="L195" s="10"/>
      <c r="M195" s="10"/>
      <c r="N195" s="10"/>
      <c r="O195" s="10"/>
      <c r="P195" s="10"/>
    </row>
    <row r="196" spans="1:16" x14ac:dyDescent="0.25">
      <c r="A196" s="10"/>
      <c r="B196" s="2" t="s">
        <v>347</v>
      </c>
      <c r="C196" s="47">
        <v>46072</v>
      </c>
      <c r="D196" s="2" t="s">
        <v>187</v>
      </c>
      <c r="E196" s="40">
        <v>0.53888888888888886</v>
      </c>
      <c r="F196" s="2" t="s">
        <v>271</v>
      </c>
      <c r="G196" s="44">
        <v>96</v>
      </c>
      <c r="H196" s="2" t="s">
        <v>254</v>
      </c>
      <c r="I196" s="11"/>
      <c r="J196" s="10"/>
      <c r="K196" s="10"/>
      <c r="L196" s="10"/>
      <c r="M196" s="10"/>
      <c r="N196" s="10"/>
      <c r="O196" s="10"/>
      <c r="P196" s="10"/>
    </row>
    <row r="197" spans="1:16" x14ac:dyDescent="0.25">
      <c r="A197" s="10"/>
      <c r="B197" s="2" t="s">
        <v>347</v>
      </c>
      <c r="C197" s="47">
        <v>46072</v>
      </c>
      <c r="D197" s="2" t="s">
        <v>187</v>
      </c>
      <c r="E197" s="40">
        <v>0.7895833333333333</v>
      </c>
      <c r="F197" s="2" t="s">
        <v>270</v>
      </c>
      <c r="G197" s="44">
        <v>97</v>
      </c>
      <c r="H197" s="2" t="s">
        <v>220</v>
      </c>
      <c r="I197" s="11"/>
      <c r="J197" s="10"/>
      <c r="K197" s="10"/>
      <c r="L197" s="10"/>
      <c r="M197" s="10"/>
      <c r="N197" s="10"/>
      <c r="O197" s="10"/>
      <c r="P197" s="10"/>
    </row>
    <row r="198" spans="1:16" x14ac:dyDescent="0.25">
      <c r="A198" s="10"/>
      <c r="B198" s="2" t="s">
        <v>347</v>
      </c>
      <c r="C198" s="47">
        <v>46073</v>
      </c>
      <c r="D198" s="2" t="s">
        <v>188</v>
      </c>
      <c r="E198" s="40">
        <v>4.791666666666667E-2</v>
      </c>
      <c r="F198" s="2" t="s">
        <v>271</v>
      </c>
      <c r="G198" s="44">
        <v>97</v>
      </c>
      <c r="H198" s="2" t="s">
        <v>131</v>
      </c>
      <c r="I198" s="11"/>
      <c r="J198" s="10"/>
      <c r="K198" s="10"/>
      <c r="L198" s="10"/>
      <c r="M198" s="10"/>
      <c r="N198" s="10"/>
      <c r="O198" s="10"/>
      <c r="P198" s="10"/>
    </row>
    <row r="199" spans="1:16" x14ac:dyDescent="0.25">
      <c r="A199" s="10"/>
      <c r="B199" s="2" t="s">
        <v>347</v>
      </c>
      <c r="C199" s="47">
        <v>46073</v>
      </c>
      <c r="D199" s="2" t="s">
        <v>188</v>
      </c>
      <c r="E199" s="40">
        <v>0.30138888888888887</v>
      </c>
      <c r="F199" s="2" t="s">
        <v>270</v>
      </c>
      <c r="G199" s="44">
        <v>97</v>
      </c>
      <c r="H199" s="2" t="s">
        <v>364</v>
      </c>
      <c r="I199" s="11"/>
      <c r="J199" s="10"/>
      <c r="K199" s="10"/>
      <c r="L199" s="10"/>
      <c r="M199" s="10"/>
      <c r="N199" s="10"/>
      <c r="O199" s="10"/>
      <c r="P199" s="10"/>
    </row>
    <row r="200" spans="1:16" x14ac:dyDescent="0.25">
      <c r="A200" s="10"/>
      <c r="B200" s="2" t="s">
        <v>347</v>
      </c>
      <c r="C200" s="47">
        <v>46073</v>
      </c>
      <c r="D200" s="2" t="s">
        <v>188</v>
      </c>
      <c r="E200" s="40">
        <v>0.5625</v>
      </c>
      <c r="F200" s="2" t="s">
        <v>271</v>
      </c>
      <c r="G200" s="44">
        <v>97</v>
      </c>
      <c r="H200" s="2" t="s">
        <v>131</v>
      </c>
      <c r="I200" s="11"/>
      <c r="J200" s="10"/>
      <c r="K200" s="10"/>
      <c r="L200" s="10"/>
      <c r="M200" s="10"/>
      <c r="N200" s="10"/>
      <c r="O200" s="10"/>
      <c r="P200" s="10"/>
    </row>
    <row r="201" spans="1:16" x14ac:dyDescent="0.25">
      <c r="A201" s="10"/>
      <c r="B201" s="2" t="s">
        <v>347</v>
      </c>
      <c r="C201" s="47">
        <v>46073</v>
      </c>
      <c r="D201" s="2" t="s">
        <v>188</v>
      </c>
      <c r="E201" s="40">
        <v>0.81388888888888888</v>
      </c>
      <c r="F201" s="2" t="s">
        <v>270</v>
      </c>
      <c r="G201" s="44">
        <v>96</v>
      </c>
      <c r="H201" s="2" t="s">
        <v>165</v>
      </c>
      <c r="I201" s="11"/>
      <c r="J201" s="10"/>
      <c r="K201" s="10"/>
      <c r="L201" s="10"/>
      <c r="M201" s="10"/>
      <c r="N201" s="10"/>
      <c r="O201" s="10"/>
      <c r="P201" s="10"/>
    </row>
    <row r="202" spans="1:16" x14ac:dyDescent="0.25">
      <c r="A202" s="10"/>
      <c r="B202" s="2" t="s">
        <v>347</v>
      </c>
      <c r="C202" s="47">
        <v>46074</v>
      </c>
      <c r="D202" s="2" t="s">
        <v>189</v>
      </c>
      <c r="E202" s="40">
        <v>7.1527777777777773E-2</v>
      </c>
      <c r="F202" s="2" t="s">
        <v>271</v>
      </c>
      <c r="G202" s="44">
        <v>96</v>
      </c>
      <c r="H202" s="2" t="s">
        <v>221</v>
      </c>
      <c r="I202" s="11"/>
      <c r="J202" s="10"/>
      <c r="K202" s="10"/>
      <c r="L202" s="10"/>
      <c r="M202" s="10"/>
      <c r="N202" s="10"/>
      <c r="O202" s="10"/>
      <c r="P202" s="10"/>
    </row>
    <row r="203" spans="1:16" x14ac:dyDescent="0.25">
      <c r="A203" s="10"/>
      <c r="B203" s="2" t="s">
        <v>347</v>
      </c>
      <c r="C203" s="47">
        <v>46074</v>
      </c>
      <c r="D203" s="2" t="s">
        <v>189</v>
      </c>
      <c r="E203" s="40">
        <v>0.3263888888888889</v>
      </c>
      <c r="F203" s="2" t="s">
        <v>270</v>
      </c>
      <c r="G203" s="44">
        <v>94</v>
      </c>
      <c r="H203" s="2" t="s">
        <v>265</v>
      </c>
      <c r="I203" s="11"/>
      <c r="J203" s="10"/>
      <c r="K203" s="10"/>
      <c r="L203" s="10"/>
      <c r="M203" s="10"/>
      <c r="N203" s="10"/>
      <c r="O203" s="10"/>
      <c r="P203" s="10"/>
    </row>
    <row r="204" spans="1:16" x14ac:dyDescent="0.25">
      <c r="A204" s="10"/>
      <c r="B204" s="2" t="s">
        <v>347</v>
      </c>
      <c r="C204" s="47">
        <v>46074</v>
      </c>
      <c r="D204" s="2" t="s">
        <v>189</v>
      </c>
      <c r="E204" s="40">
        <v>0.5854166666666667</v>
      </c>
      <c r="F204" s="2" t="s">
        <v>271</v>
      </c>
      <c r="G204" s="44">
        <v>94</v>
      </c>
      <c r="H204" s="2" t="s">
        <v>74</v>
      </c>
      <c r="I204" s="11"/>
      <c r="J204" s="10"/>
      <c r="K204" s="10"/>
      <c r="L204" s="10"/>
      <c r="M204" s="10"/>
      <c r="N204" s="10"/>
      <c r="O204" s="10"/>
      <c r="P204" s="10"/>
    </row>
    <row r="205" spans="1:16" x14ac:dyDescent="0.25">
      <c r="A205" s="10"/>
      <c r="B205" s="2" t="s">
        <v>347</v>
      </c>
      <c r="C205" s="47">
        <v>46074</v>
      </c>
      <c r="D205" s="2" t="s">
        <v>189</v>
      </c>
      <c r="E205" s="40">
        <v>0.83819444444444446</v>
      </c>
      <c r="F205" s="2" t="s">
        <v>270</v>
      </c>
      <c r="G205" s="44">
        <v>91</v>
      </c>
      <c r="H205" s="2" t="s">
        <v>130</v>
      </c>
      <c r="I205" s="11"/>
      <c r="J205" s="10"/>
      <c r="K205" s="10"/>
      <c r="L205" s="10"/>
      <c r="M205" s="10"/>
      <c r="N205" s="10"/>
      <c r="O205" s="10"/>
      <c r="P205" s="10"/>
    </row>
    <row r="206" spans="1:16" x14ac:dyDescent="0.25">
      <c r="A206" s="10"/>
      <c r="B206" s="2" t="s">
        <v>347</v>
      </c>
      <c r="C206" s="47">
        <v>46075</v>
      </c>
      <c r="D206" s="2" t="s">
        <v>190</v>
      </c>
      <c r="E206" s="40">
        <v>9.5138888888888884E-2</v>
      </c>
      <c r="F206" s="2" t="s">
        <v>271</v>
      </c>
      <c r="G206" s="44">
        <v>91</v>
      </c>
      <c r="H206" s="2" t="s">
        <v>264</v>
      </c>
      <c r="I206" s="11"/>
      <c r="J206" s="10"/>
      <c r="K206" s="10"/>
      <c r="L206" s="10"/>
      <c r="M206" s="10"/>
      <c r="N206" s="10"/>
      <c r="O206" s="10"/>
      <c r="P206" s="10"/>
    </row>
    <row r="207" spans="1:16" x14ac:dyDescent="0.25">
      <c r="A207" s="10"/>
      <c r="B207" s="2" t="s">
        <v>347</v>
      </c>
      <c r="C207" s="47">
        <v>46075</v>
      </c>
      <c r="D207" s="2" t="s">
        <v>190</v>
      </c>
      <c r="E207" s="40">
        <v>0.35347222222222224</v>
      </c>
      <c r="F207" s="2" t="s">
        <v>270</v>
      </c>
      <c r="G207" s="44">
        <v>86</v>
      </c>
      <c r="H207" s="2" t="s">
        <v>204</v>
      </c>
      <c r="I207" s="11"/>
      <c r="J207" s="10"/>
      <c r="K207" s="10"/>
      <c r="L207" s="10"/>
      <c r="M207" s="10"/>
      <c r="N207" s="10"/>
      <c r="O207" s="10"/>
      <c r="P207" s="10"/>
    </row>
    <row r="208" spans="1:16" x14ac:dyDescent="0.25">
      <c r="A208" s="10"/>
      <c r="B208" s="2" t="s">
        <v>347</v>
      </c>
      <c r="C208" s="47">
        <v>46075</v>
      </c>
      <c r="D208" s="2" t="s">
        <v>190</v>
      </c>
      <c r="E208" s="40">
        <v>0.60902777777777772</v>
      </c>
      <c r="F208" s="2" t="s">
        <v>271</v>
      </c>
      <c r="G208" s="44">
        <v>86</v>
      </c>
      <c r="H208" s="2" t="s">
        <v>96</v>
      </c>
      <c r="I208" s="11"/>
      <c r="J208" s="10"/>
      <c r="K208" s="10"/>
      <c r="L208" s="10"/>
      <c r="M208" s="10"/>
      <c r="N208" s="10"/>
      <c r="O208" s="10"/>
      <c r="P208" s="10"/>
    </row>
    <row r="209" spans="1:16" x14ac:dyDescent="0.25">
      <c r="A209" s="10"/>
      <c r="B209" s="2" t="s">
        <v>347</v>
      </c>
      <c r="C209" s="47">
        <v>46075</v>
      </c>
      <c r="D209" s="2" t="s">
        <v>190</v>
      </c>
      <c r="E209" s="40">
        <v>0.8666666666666667</v>
      </c>
      <c r="F209" s="2" t="s">
        <v>270</v>
      </c>
      <c r="G209" s="44">
        <v>81</v>
      </c>
      <c r="H209" s="2" t="s">
        <v>120</v>
      </c>
      <c r="I209" s="11"/>
      <c r="J209" s="10"/>
      <c r="K209" s="10"/>
      <c r="L209" s="10"/>
      <c r="M209" s="10"/>
      <c r="N209" s="10"/>
      <c r="O209" s="10"/>
      <c r="P209" s="10"/>
    </row>
    <row r="210" spans="1:16" x14ac:dyDescent="0.25">
      <c r="A210" s="10"/>
      <c r="B210" s="2" t="s">
        <v>347</v>
      </c>
      <c r="C210" s="47">
        <v>46076</v>
      </c>
      <c r="D210" s="2" t="s">
        <v>184</v>
      </c>
      <c r="E210" s="40">
        <v>0.12083333333333333</v>
      </c>
      <c r="F210" s="2" t="s">
        <v>271</v>
      </c>
      <c r="G210" s="44">
        <v>81</v>
      </c>
      <c r="H210" s="2" t="s">
        <v>102</v>
      </c>
      <c r="I210" s="11"/>
      <c r="J210" s="10"/>
      <c r="K210" s="10"/>
      <c r="L210" s="10"/>
      <c r="M210" s="10"/>
      <c r="N210" s="10"/>
      <c r="O210" s="10"/>
      <c r="P210" s="10"/>
    </row>
    <row r="211" spans="1:16" x14ac:dyDescent="0.25">
      <c r="A211" s="10"/>
      <c r="B211" s="2" t="s">
        <v>347</v>
      </c>
      <c r="C211" s="47">
        <v>46076</v>
      </c>
      <c r="D211" s="2" t="s">
        <v>184</v>
      </c>
      <c r="E211" s="40">
        <v>0.38333333333333336</v>
      </c>
      <c r="F211" s="2" t="s">
        <v>270</v>
      </c>
      <c r="G211" s="44">
        <v>74</v>
      </c>
      <c r="H211" s="2" t="s">
        <v>120</v>
      </c>
      <c r="I211" s="11"/>
      <c r="J211" s="10"/>
      <c r="K211" s="10"/>
      <c r="L211" s="10"/>
      <c r="M211" s="10"/>
      <c r="N211" s="10"/>
      <c r="O211" s="10"/>
      <c r="P211" s="10"/>
    </row>
    <row r="212" spans="1:16" x14ac:dyDescent="0.25">
      <c r="A212" s="10"/>
      <c r="B212" s="2" t="s">
        <v>347</v>
      </c>
      <c r="C212" s="47">
        <v>46076</v>
      </c>
      <c r="D212" s="2" t="s">
        <v>184</v>
      </c>
      <c r="E212" s="40">
        <v>0.63611111111111107</v>
      </c>
      <c r="F212" s="2" t="s">
        <v>271</v>
      </c>
      <c r="G212" s="44">
        <v>74</v>
      </c>
      <c r="H212" s="2" t="s">
        <v>7</v>
      </c>
      <c r="I212" s="11"/>
      <c r="J212" s="10"/>
      <c r="K212" s="10"/>
      <c r="L212" s="10"/>
      <c r="M212" s="10"/>
      <c r="N212" s="10"/>
      <c r="O212" s="10"/>
      <c r="P212" s="10"/>
    </row>
    <row r="213" spans="1:16" x14ac:dyDescent="0.25">
      <c r="A213" s="10"/>
      <c r="B213" s="2" t="s">
        <v>347</v>
      </c>
      <c r="C213" s="47">
        <v>46076</v>
      </c>
      <c r="D213" s="2" t="s">
        <v>184</v>
      </c>
      <c r="E213" s="40">
        <v>0.89722222222222225</v>
      </c>
      <c r="F213" s="2" t="s">
        <v>270</v>
      </c>
      <c r="G213" s="44">
        <v>67</v>
      </c>
      <c r="H213" s="2" t="s">
        <v>248</v>
      </c>
      <c r="I213" s="11"/>
      <c r="J213" s="10"/>
      <c r="K213" s="10"/>
      <c r="L213" s="10"/>
      <c r="M213" s="10"/>
      <c r="N213" s="10"/>
      <c r="O213" s="10"/>
      <c r="P213" s="10"/>
    </row>
    <row r="214" spans="1:16" x14ac:dyDescent="0.25">
      <c r="A214" s="10"/>
      <c r="B214" s="2" t="s">
        <v>347</v>
      </c>
      <c r="C214" s="47">
        <v>46077</v>
      </c>
      <c r="D214" s="2" t="s">
        <v>185</v>
      </c>
      <c r="E214" s="40">
        <v>0.15277777777777779</v>
      </c>
      <c r="F214" s="2" t="s">
        <v>271</v>
      </c>
      <c r="G214" s="44">
        <v>67</v>
      </c>
      <c r="H214" s="2" t="s">
        <v>33</v>
      </c>
      <c r="I214" s="11"/>
      <c r="J214" s="10"/>
      <c r="K214" s="10"/>
      <c r="L214" s="10"/>
      <c r="M214" s="10"/>
      <c r="N214" s="10"/>
      <c r="O214" s="10"/>
      <c r="P214" s="10"/>
    </row>
    <row r="215" spans="1:16" x14ac:dyDescent="0.25">
      <c r="A215" s="10"/>
      <c r="B215" s="2" t="s">
        <v>347</v>
      </c>
      <c r="C215" s="47">
        <v>46077</v>
      </c>
      <c r="D215" s="2" t="s">
        <v>185</v>
      </c>
      <c r="E215" s="40">
        <v>0.4201388888888889</v>
      </c>
      <c r="F215" s="2" t="s">
        <v>270</v>
      </c>
      <c r="G215" s="44">
        <v>60</v>
      </c>
      <c r="H215" s="2" t="s">
        <v>34</v>
      </c>
      <c r="I215" s="11"/>
      <c r="J215" s="10"/>
      <c r="K215" s="10"/>
      <c r="L215" s="10"/>
      <c r="M215" s="10"/>
      <c r="N215" s="10"/>
      <c r="O215" s="10"/>
      <c r="P215" s="10"/>
    </row>
    <row r="216" spans="1:16" x14ac:dyDescent="0.25">
      <c r="A216" s="10"/>
      <c r="B216" s="2" t="s">
        <v>347</v>
      </c>
      <c r="C216" s="47">
        <v>46077</v>
      </c>
      <c r="D216" s="2" t="s">
        <v>185</v>
      </c>
      <c r="E216" s="40">
        <v>0.67013888888888884</v>
      </c>
      <c r="F216" s="2" t="s">
        <v>271</v>
      </c>
      <c r="G216" s="44">
        <v>60</v>
      </c>
      <c r="H216" s="2" t="s">
        <v>60</v>
      </c>
      <c r="I216" s="11"/>
      <c r="J216" s="10"/>
      <c r="K216" s="10"/>
      <c r="L216" s="10"/>
      <c r="M216" s="10"/>
      <c r="N216" s="10"/>
      <c r="O216" s="10"/>
      <c r="P216" s="10"/>
    </row>
    <row r="217" spans="1:16" x14ac:dyDescent="0.25">
      <c r="A217" s="10"/>
      <c r="B217" s="2" t="s">
        <v>347</v>
      </c>
      <c r="C217" s="47">
        <v>46077</v>
      </c>
      <c r="D217" s="2" t="s">
        <v>185</v>
      </c>
      <c r="E217" s="40">
        <v>0.93888888888888888</v>
      </c>
      <c r="F217" s="2" t="s">
        <v>270</v>
      </c>
      <c r="G217" s="44">
        <v>52</v>
      </c>
      <c r="H217" s="2" t="s">
        <v>38</v>
      </c>
      <c r="I217" s="11"/>
      <c r="J217" s="10"/>
      <c r="K217" s="10"/>
      <c r="L217" s="10"/>
      <c r="M217" s="10"/>
      <c r="N217" s="10"/>
      <c r="O217" s="10"/>
      <c r="P217" s="10"/>
    </row>
    <row r="218" spans="1:16" x14ac:dyDescent="0.25">
      <c r="A218" s="10"/>
      <c r="B218" s="2" t="s">
        <v>347</v>
      </c>
      <c r="C218" s="47">
        <v>46078</v>
      </c>
      <c r="D218" s="2" t="s">
        <v>186</v>
      </c>
      <c r="E218" s="40">
        <v>0.19444444444444445</v>
      </c>
      <c r="F218" s="2" t="s">
        <v>271</v>
      </c>
      <c r="G218" s="44">
        <v>52</v>
      </c>
      <c r="H218" s="2" t="s">
        <v>310</v>
      </c>
      <c r="I218" s="11"/>
      <c r="J218" s="10"/>
      <c r="K218" s="10"/>
      <c r="L218" s="10"/>
      <c r="M218" s="10"/>
      <c r="N218" s="10"/>
      <c r="O218" s="10"/>
      <c r="P218" s="10"/>
    </row>
    <row r="219" spans="1:16" x14ac:dyDescent="0.25">
      <c r="A219" s="10"/>
      <c r="B219" s="2" t="s">
        <v>347</v>
      </c>
      <c r="C219" s="47">
        <v>46078</v>
      </c>
      <c r="D219" s="2" t="s">
        <v>186</v>
      </c>
      <c r="E219" s="40">
        <v>0.46944444444444444</v>
      </c>
      <c r="F219" s="2" t="s">
        <v>270</v>
      </c>
      <c r="G219" s="44">
        <v>46</v>
      </c>
      <c r="H219" s="2" t="s">
        <v>325</v>
      </c>
      <c r="I219" s="11"/>
      <c r="J219" s="10"/>
      <c r="K219" s="10"/>
      <c r="L219" s="10"/>
      <c r="M219" s="10"/>
      <c r="N219" s="10"/>
      <c r="O219" s="10"/>
      <c r="P219" s="10"/>
    </row>
    <row r="220" spans="1:16" x14ac:dyDescent="0.25">
      <c r="A220" s="10"/>
      <c r="B220" s="2" t="s">
        <v>347</v>
      </c>
      <c r="C220" s="47">
        <v>46078</v>
      </c>
      <c r="D220" s="2" t="s">
        <v>186</v>
      </c>
      <c r="E220" s="40">
        <v>0.71805555555555556</v>
      </c>
      <c r="F220" s="2" t="s">
        <v>271</v>
      </c>
      <c r="G220" s="44">
        <v>46</v>
      </c>
      <c r="H220" s="2" t="s">
        <v>179</v>
      </c>
      <c r="I220" s="11"/>
      <c r="J220" s="10"/>
      <c r="K220" s="10"/>
      <c r="L220" s="10"/>
      <c r="M220" s="10"/>
      <c r="N220" s="10"/>
      <c r="O220" s="10"/>
      <c r="P220" s="10"/>
    </row>
    <row r="221" spans="1:16" x14ac:dyDescent="0.25">
      <c r="A221" s="10"/>
      <c r="B221" s="2" t="s">
        <v>347</v>
      </c>
      <c r="C221" s="47">
        <v>46078</v>
      </c>
      <c r="D221" s="2" t="s">
        <v>186</v>
      </c>
      <c r="E221" s="40">
        <v>0.99791666666666667</v>
      </c>
      <c r="F221" s="2" t="s">
        <v>270</v>
      </c>
      <c r="G221" s="44">
        <v>41</v>
      </c>
      <c r="H221" s="2" t="s">
        <v>37</v>
      </c>
      <c r="I221" s="11"/>
      <c r="J221" s="10"/>
      <c r="K221" s="10"/>
      <c r="L221" s="10"/>
      <c r="M221" s="10"/>
      <c r="N221" s="10"/>
      <c r="O221" s="10"/>
      <c r="P221" s="10"/>
    </row>
    <row r="222" spans="1:16" x14ac:dyDescent="0.25">
      <c r="A222" s="10"/>
      <c r="B222" s="2" t="s">
        <v>347</v>
      </c>
      <c r="C222" s="47">
        <v>46079</v>
      </c>
      <c r="D222" s="2" t="s">
        <v>187</v>
      </c>
      <c r="E222" s="40">
        <v>0.25694444444444442</v>
      </c>
      <c r="F222" s="2" t="s">
        <v>271</v>
      </c>
      <c r="G222" s="44">
        <v>41</v>
      </c>
      <c r="H222" s="2" t="s">
        <v>44</v>
      </c>
      <c r="I222" s="11"/>
      <c r="J222" s="10"/>
      <c r="K222" s="10"/>
      <c r="L222" s="10"/>
      <c r="M222" s="10"/>
      <c r="N222" s="10"/>
      <c r="O222" s="10"/>
      <c r="P222" s="10"/>
    </row>
    <row r="223" spans="1:16" x14ac:dyDescent="0.25">
      <c r="A223" s="10"/>
      <c r="B223" s="2" t="s">
        <v>347</v>
      </c>
      <c r="C223" s="47">
        <v>46079</v>
      </c>
      <c r="D223" s="2" t="s">
        <v>187</v>
      </c>
      <c r="E223" s="40">
        <v>0.53888888888888886</v>
      </c>
      <c r="F223" s="2" t="s">
        <v>270</v>
      </c>
      <c r="G223" s="44">
        <v>39</v>
      </c>
      <c r="H223" s="2" t="s">
        <v>48</v>
      </c>
      <c r="I223" s="11"/>
      <c r="J223" s="10"/>
      <c r="K223" s="10"/>
      <c r="L223" s="10"/>
      <c r="M223" s="10"/>
      <c r="N223" s="10"/>
      <c r="O223" s="10"/>
      <c r="P223" s="10"/>
    </row>
    <row r="224" spans="1:16" x14ac:dyDescent="0.25">
      <c r="A224" s="10"/>
      <c r="B224" s="2" t="s">
        <v>347</v>
      </c>
      <c r="C224" s="47">
        <v>46079</v>
      </c>
      <c r="D224" s="2" t="s">
        <v>187</v>
      </c>
      <c r="E224" s="40">
        <v>0.78611111111111109</v>
      </c>
      <c r="F224" s="2" t="s">
        <v>271</v>
      </c>
      <c r="G224" s="44">
        <v>39</v>
      </c>
      <c r="H224" s="2" t="s">
        <v>113</v>
      </c>
      <c r="I224" s="11"/>
      <c r="J224" s="10"/>
      <c r="K224" s="10"/>
      <c r="L224" s="10"/>
      <c r="M224" s="10"/>
      <c r="N224" s="10"/>
      <c r="O224" s="10"/>
      <c r="P224" s="10"/>
    </row>
    <row r="225" spans="1:16" x14ac:dyDescent="0.25">
      <c r="A225" s="10"/>
      <c r="B225" s="2" t="s">
        <v>347</v>
      </c>
      <c r="C225" s="47">
        <v>46080</v>
      </c>
      <c r="D225" s="2" t="s">
        <v>188</v>
      </c>
      <c r="E225" s="40">
        <v>6.805555555555555E-2</v>
      </c>
      <c r="F225" s="2" t="s">
        <v>270</v>
      </c>
      <c r="G225" s="44">
        <v>42</v>
      </c>
      <c r="H225" s="2" t="s">
        <v>136</v>
      </c>
      <c r="I225" s="11"/>
      <c r="J225" s="10"/>
      <c r="K225" s="10"/>
      <c r="L225" s="10"/>
      <c r="M225" s="10"/>
      <c r="N225" s="10"/>
      <c r="O225" s="10"/>
      <c r="P225" s="10"/>
    </row>
    <row r="226" spans="1:16" x14ac:dyDescent="0.25">
      <c r="A226" s="10"/>
      <c r="B226" s="2" t="s">
        <v>347</v>
      </c>
      <c r="C226" s="47">
        <v>46080</v>
      </c>
      <c r="D226" s="2" t="s">
        <v>188</v>
      </c>
      <c r="E226" s="40">
        <v>0.32430555555555557</v>
      </c>
      <c r="F226" s="2" t="s">
        <v>271</v>
      </c>
      <c r="G226" s="44">
        <v>42</v>
      </c>
      <c r="H226" s="2" t="s">
        <v>178</v>
      </c>
      <c r="I226" s="11"/>
      <c r="J226" s="10"/>
      <c r="K226" s="10"/>
      <c r="L226" s="10"/>
      <c r="M226" s="10"/>
      <c r="N226" s="10"/>
      <c r="O226" s="10"/>
      <c r="P226" s="10"/>
    </row>
    <row r="227" spans="1:16" x14ac:dyDescent="0.25">
      <c r="A227" s="10"/>
      <c r="B227" s="2" t="s">
        <v>347</v>
      </c>
      <c r="C227" s="47">
        <v>46080</v>
      </c>
      <c r="D227" s="2" t="s">
        <v>188</v>
      </c>
      <c r="E227" s="40">
        <v>0.60277777777777775</v>
      </c>
      <c r="F227" s="2" t="s">
        <v>270</v>
      </c>
      <c r="G227" s="44">
        <v>47</v>
      </c>
      <c r="H227" s="2" t="s">
        <v>136</v>
      </c>
      <c r="I227" s="11"/>
      <c r="J227" s="10"/>
      <c r="K227" s="10"/>
      <c r="L227" s="10"/>
      <c r="M227" s="10"/>
      <c r="N227" s="10"/>
      <c r="O227" s="10"/>
      <c r="P227" s="10"/>
    </row>
    <row r="228" spans="1:16" x14ac:dyDescent="0.25">
      <c r="A228" s="10"/>
      <c r="B228" s="2" t="s">
        <v>347</v>
      </c>
      <c r="C228" s="47">
        <v>46080</v>
      </c>
      <c r="D228" s="2" t="s">
        <v>188</v>
      </c>
      <c r="E228" s="40">
        <v>0.84791666666666665</v>
      </c>
      <c r="F228" s="2" t="s">
        <v>271</v>
      </c>
      <c r="G228" s="44">
        <v>47</v>
      </c>
      <c r="H228" s="2" t="s">
        <v>261</v>
      </c>
      <c r="I228" s="11"/>
      <c r="J228" s="10"/>
      <c r="K228" s="10"/>
      <c r="L228" s="10"/>
      <c r="M228" s="10"/>
      <c r="N228" s="10"/>
      <c r="O228" s="10"/>
      <c r="P228" s="10"/>
    </row>
    <row r="229" spans="1:16" x14ac:dyDescent="0.25">
      <c r="A229" s="10"/>
      <c r="B229" s="2" t="s">
        <v>347</v>
      </c>
      <c r="C229" s="47">
        <v>46081</v>
      </c>
      <c r="D229" s="2" t="s">
        <v>189</v>
      </c>
      <c r="E229" s="40">
        <v>0.12291666666666666</v>
      </c>
      <c r="F229" s="2" t="s">
        <v>270</v>
      </c>
      <c r="G229" s="44">
        <v>55</v>
      </c>
      <c r="H229" s="2" t="s">
        <v>89</v>
      </c>
      <c r="I229" s="11"/>
      <c r="J229" s="10"/>
      <c r="K229" s="10"/>
      <c r="L229" s="10"/>
      <c r="M229" s="10"/>
      <c r="N229" s="10"/>
      <c r="O229" s="10"/>
      <c r="P229" s="10"/>
    </row>
    <row r="230" spans="1:16" x14ac:dyDescent="0.25">
      <c r="A230" s="10"/>
      <c r="B230" s="2" t="s">
        <v>347</v>
      </c>
      <c r="C230" s="47">
        <v>46081</v>
      </c>
      <c r="D230" s="2" t="s">
        <v>189</v>
      </c>
      <c r="E230" s="40">
        <v>0.37847222222222221</v>
      </c>
      <c r="F230" s="2" t="s">
        <v>271</v>
      </c>
      <c r="G230" s="44">
        <v>55</v>
      </c>
      <c r="H230" s="2" t="s">
        <v>82</v>
      </c>
      <c r="I230" s="11"/>
      <c r="J230" s="10"/>
      <c r="K230" s="10"/>
      <c r="L230" s="10"/>
      <c r="M230" s="10"/>
      <c r="N230" s="10"/>
      <c r="O230" s="10"/>
      <c r="P230" s="10"/>
    </row>
    <row r="231" spans="1:16" x14ac:dyDescent="0.25">
      <c r="A231" s="10"/>
      <c r="B231" s="2" t="s">
        <v>347</v>
      </c>
      <c r="C231" s="47">
        <v>46081</v>
      </c>
      <c r="D231" s="2" t="s">
        <v>189</v>
      </c>
      <c r="E231" s="40">
        <v>0.64861111111111114</v>
      </c>
      <c r="F231" s="2" t="s">
        <v>270</v>
      </c>
      <c r="G231" s="44">
        <v>62</v>
      </c>
      <c r="H231" s="2" t="s">
        <v>78</v>
      </c>
      <c r="I231" s="11"/>
      <c r="J231" s="10"/>
      <c r="K231" s="10"/>
      <c r="L231" s="10"/>
      <c r="M231" s="10"/>
      <c r="N231" s="10"/>
      <c r="O231" s="10"/>
      <c r="P231" s="10"/>
    </row>
    <row r="232" spans="1:16" x14ac:dyDescent="0.25">
      <c r="A232" s="10"/>
      <c r="B232" s="2" t="s">
        <v>347</v>
      </c>
      <c r="C232" s="47">
        <v>46081</v>
      </c>
      <c r="D232" s="2" t="s">
        <v>189</v>
      </c>
      <c r="E232" s="40">
        <v>0.89583333333333337</v>
      </c>
      <c r="F232" s="2" t="s">
        <v>271</v>
      </c>
      <c r="G232" s="44">
        <v>62</v>
      </c>
      <c r="H232" s="2" t="s">
        <v>135</v>
      </c>
      <c r="I232" s="11"/>
      <c r="J232" s="10"/>
      <c r="K232" s="10"/>
      <c r="L232" s="10"/>
      <c r="M232" s="10"/>
      <c r="N232" s="10"/>
      <c r="O232" s="10"/>
      <c r="P232" s="10"/>
    </row>
    <row r="233" spans="1:16" x14ac:dyDescent="0.25">
      <c r="A233" s="10"/>
      <c r="B233" s="2" t="s">
        <v>337</v>
      </c>
      <c r="C233" s="47">
        <v>46082</v>
      </c>
      <c r="D233" s="2" t="s">
        <v>190</v>
      </c>
      <c r="E233" s="40">
        <v>0.16388888888888889</v>
      </c>
      <c r="F233" s="2" t="s">
        <v>270</v>
      </c>
      <c r="G233" s="44">
        <v>70</v>
      </c>
      <c r="H233" s="2" t="s">
        <v>14</v>
      </c>
      <c r="I233" s="11"/>
      <c r="J233" s="10"/>
      <c r="K233" s="10"/>
      <c r="L233" s="10"/>
      <c r="M233" s="10"/>
      <c r="N233" s="10"/>
      <c r="O233" s="10"/>
      <c r="P233" s="10"/>
    </row>
    <row r="234" spans="1:16" x14ac:dyDescent="0.25">
      <c r="A234" s="10"/>
      <c r="B234" s="2" t="s">
        <v>337</v>
      </c>
      <c r="C234" s="47">
        <v>46082</v>
      </c>
      <c r="D234" s="2" t="s">
        <v>190</v>
      </c>
      <c r="E234" s="40">
        <v>0.42083333333333334</v>
      </c>
      <c r="F234" s="2" t="s">
        <v>271</v>
      </c>
      <c r="G234" s="44">
        <v>70</v>
      </c>
      <c r="H234" s="2" t="s">
        <v>19</v>
      </c>
      <c r="I234" s="11"/>
      <c r="J234" s="10"/>
      <c r="K234" s="10"/>
      <c r="L234" s="10"/>
      <c r="M234" s="10"/>
      <c r="N234" s="10"/>
      <c r="O234" s="10"/>
      <c r="P234" s="10"/>
    </row>
    <row r="235" spans="1:16" x14ac:dyDescent="0.25">
      <c r="A235" s="10"/>
      <c r="B235" s="2" t="s">
        <v>337</v>
      </c>
      <c r="C235" s="47">
        <v>46082</v>
      </c>
      <c r="D235" s="2" t="s">
        <v>190</v>
      </c>
      <c r="E235" s="40">
        <v>0.68472222222222223</v>
      </c>
      <c r="F235" s="2" t="s">
        <v>270</v>
      </c>
      <c r="G235" s="44">
        <v>78</v>
      </c>
      <c r="H235" s="2" t="s">
        <v>206</v>
      </c>
      <c r="I235" s="11"/>
      <c r="J235" s="10"/>
      <c r="K235" s="10"/>
      <c r="L235" s="10"/>
      <c r="M235" s="10"/>
      <c r="N235" s="10"/>
      <c r="O235" s="10"/>
      <c r="P235" s="10"/>
    </row>
    <row r="236" spans="1:16" x14ac:dyDescent="0.25">
      <c r="A236" s="10"/>
      <c r="B236" s="2" t="s">
        <v>337</v>
      </c>
      <c r="C236" s="47">
        <v>46082</v>
      </c>
      <c r="D236" s="2" t="s">
        <v>190</v>
      </c>
      <c r="E236" s="40">
        <v>0.93472222222222223</v>
      </c>
      <c r="F236" s="2" t="s">
        <v>271</v>
      </c>
      <c r="G236" s="44">
        <v>78</v>
      </c>
      <c r="H236" s="2" t="s">
        <v>98</v>
      </c>
      <c r="I236" s="11"/>
      <c r="J236" s="10"/>
      <c r="K236" s="10"/>
      <c r="L236" s="10"/>
      <c r="M236" s="10"/>
      <c r="N236" s="10"/>
      <c r="O236" s="10"/>
      <c r="P236" s="10"/>
    </row>
    <row r="237" spans="1:16" x14ac:dyDescent="0.25">
      <c r="A237" s="10"/>
      <c r="B237" s="2" t="s">
        <v>337</v>
      </c>
      <c r="C237" s="47">
        <v>46083</v>
      </c>
      <c r="D237" s="2" t="s">
        <v>184</v>
      </c>
      <c r="E237" s="40">
        <v>0.19722222222222222</v>
      </c>
      <c r="F237" s="2" t="s">
        <v>270</v>
      </c>
      <c r="G237" s="44">
        <v>84</v>
      </c>
      <c r="H237" s="2" t="s">
        <v>229</v>
      </c>
      <c r="I237" s="11"/>
      <c r="J237" s="10"/>
      <c r="K237" s="10"/>
      <c r="L237" s="10"/>
      <c r="M237" s="10"/>
      <c r="N237" s="10"/>
      <c r="O237" s="10"/>
      <c r="P237" s="10"/>
    </row>
    <row r="238" spans="1:16" x14ac:dyDescent="0.25">
      <c r="A238" s="10"/>
      <c r="B238" s="2" t="s">
        <v>337</v>
      </c>
      <c r="C238" s="47">
        <v>46083</v>
      </c>
      <c r="D238" s="2" t="s">
        <v>184</v>
      </c>
      <c r="E238" s="40">
        <v>0.45624999999999999</v>
      </c>
      <c r="F238" s="2" t="s">
        <v>271</v>
      </c>
      <c r="G238" s="44">
        <v>84</v>
      </c>
      <c r="H238" s="2" t="s">
        <v>254</v>
      </c>
      <c r="I238" s="11"/>
      <c r="J238" s="10"/>
      <c r="K238" s="10"/>
      <c r="L238" s="10"/>
      <c r="M238" s="10"/>
      <c r="N238" s="10"/>
      <c r="O238" s="10"/>
      <c r="P238" s="10"/>
    </row>
    <row r="239" spans="1:16" x14ac:dyDescent="0.25">
      <c r="A239" s="10"/>
      <c r="B239" s="2" t="s">
        <v>337</v>
      </c>
      <c r="C239" s="47">
        <v>46083</v>
      </c>
      <c r="D239" s="2" t="s">
        <v>184</v>
      </c>
      <c r="E239" s="40">
        <v>0.71458333333333335</v>
      </c>
      <c r="F239" s="2" t="s">
        <v>270</v>
      </c>
      <c r="G239" s="44">
        <v>90</v>
      </c>
      <c r="H239" s="2" t="s">
        <v>121</v>
      </c>
      <c r="I239" s="11"/>
      <c r="J239" s="10"/>
      <c r="K239" s="10"/>
      <c r="L239" s="10"/>
      <c r="M239" s="10"/>
      <c r="N239" s="10"/>
      <c r="O239" s="10"/>
      <c r="P239" s="10"/>
    </row>
    <row r="240" spans="1:16" x14ac:dyDescent="0.25">
      <c r="A240" s="10"/>
      <c r="B240" s="2" t="s">
        <v>337</v>
      </c>
      <c r="C240" s="47">
        <v>46083</v>
      </c>
      <c r="D240" s="2" t="s">
        <v>184</v>
      </c>
      <c r="E240" s="40">
        <v>0.96805555555555556</v>
      </c>
      <c r="F240" s="2" t="s">
        <v>271</v>
      </c>
      <c r="G240" s="44">
        <v>90</v>
      </c>
      <c r="H240" s="2" t="s">
        <v>305</v>
      </c>
      <c r="I240" s="11"/>
      <c r="J240" s="10"/>
      <c r="K240" s="10"/>
      <c r="L240" s="10"/>
      <c r="M240" s="10"/>
      <c r="N240" s="10"/>
      <c r="O240" s="10"/>
      <c r="P240" s="10"/>
    </row>
    <row r="241" spans="1:16" x14ac:dyDescent="0.25">
      <c r="A241" s="10"/>
      <c r="B241" s="2" t="s">
        <v>337</v>
      </c>
      <c r="C241" s="47">
        <v>46084</v>
      </c>
      <c r="D241" s="2" t="s">
        <v>185</v>
      </c>
      <c r="E241" s="40">
        <v>0.22708333333333333</v>
      </c>
      <c r="F241" s="2" t="s">
        <v>270</v>
      </c>
      <c r="G241" s="44">
        <v>94</v>
      </c>
      <c r="H241" s="2" t="s">
        <v>239</v>
      </c>
      <c r="I241" s="11"/>
      <c r="J241" s="10"/>
      <c r="K241" s="10"/>
      <c r="L241" s="10"/>
      <c r="M241" s="10"/>
      <c r="N241" s="10"/>
      <c r="O241" s="10"/>
      <c r="P241" s="10"/>
    </row>
    <row r="242" spans="1:16" x14ac:dyDescent="0.25">
      <c r="A242" s="10"/>
      <c r="B242" s="2" t="s">
        <v>337</v>
      </c>
      <c r="C242" s="47">
        <v>46084</v>
      </c>
      <c r="D242" s="2" t="s">
        <v>185</v>
      </c>
      <c r="E242" s="40">
        <v>0.48749999999999999</v>
      </c>
      <c r="F242" s="2" t="s">
        <v>271</v>
      </c>
      <c r="G242" s="44">
        <v>94</v>
      </c>
      <c r="H242" s="2" t="s">
        <v>127</v>
      </c>
      <c r="I242" s="11"/>
      <c r="J242" s="10"/>
      <c r="K242" s="10"/>
      <c r="L242" s="10"/>
      <c r="M242" s="10"/>
      <c r="N242" s="10"/>
      <c r="O242" s="10"/>
      <c r="P242" s="10"/>
    </row>
    <row r="243" spans="1:16" x14ac:dyDescent="0.25">
      <c r="A243" s="10"/>
      <c r="B243" s="2" t="s">
        <v>337</v>
      </c>
      <c r="C243" s="47">
        <v>46084</v>
      </c>
      <c r="D243" s="2" t="s">
        <v>185</v>
      </c>
      <c r="E243" s="40">
        <v>0.7416666666666667</v>
      </c>
      <c r="F243" s="2" t="s">
        <v>270</v>
      </c>
      <c r="G243" s="44">
        <v>97</v>
      </c>
      <c r="H243" s="2" t="s">
        <v>220</v>
      </c>
      <c r="I243" s="11"/>
      <c r="J243" s="10"/>
      <c r="K243" s="10"/>
      <c r="L243" s="10"/>
      <c r="M243" s="10"/>
      <c r="N243" s="10"/>
      <c r="O243" s="10"/>
      <c r="P243" s="10"/>
    </row>
    <row r="244" spans="1:16" x14ac:dyDescent="0.25">
      <c r="A244" s="10"/>
      <c r="B244" s="2" t="s">
        <v>337</v>
      </c>
      <c r="C244" s="47">
        <v>46084</v>
      </c>
      <c r="D244" s="2" t="s">
        <v>185</v>
      </c>
      <c r="E244" s="40">
        <v>0.99791666666666667</v>
      </c>
      <c r="F244" s="2" t="s">
        <v>271</v>
      </c>
      <c r="G244" s="44">
        <v>97</v>
      </c>
      <c r="H244" s="2" t="s">
        <v>166</v>
      </c>
      <c r="I244" s="11"/>
      <c r="J244" s="10"/>
      <c r="K244" s="10"/>
      <c r="L244" s="10"/>
      <c r="M244" s="10"/>
      <c r="N244" s="10"/>
      <c r="O244" s="10"/>
      <c r="P244" s="10"/>
    </row>
    <row r="245" spans="1:16" x14ac:dyDescent="0.25">
      <c r="A245" s="10"/>
      <c r="B245" s="2" t="s">
        <v>337</v>
      </c>
      <c r="C245" s="47">
        <v>46085</v>
      </c>
      <c r="D245" s="2" t="s">
        <v>186</v>
      </c>
      <c r="E245" s="40">
        <v>0.25347222222222221</v>
      </c>
      <c r="F245" s="2" t="s">
        <v>270</v>
      </c>
      <c r="G245" s="44">
        <v>99</v>
      </c>
      <c r="H245" s="2" t="s">
        <v>309</v>
      </c>
      <c r="I245" s="11"/>
      <c r="J245" s="10"/>
      <c r="K245" s="10"/>
      <c r="L245" s="10"/>
      <c r="M245" s="10"/>
      <c r="N245" s="10"/>
      <c r="O245" s="10"/>
      <c r="P245" s="10"/>
    </row>
    <row r="246" spans="1:16" x14ac:dyDescent="0.25">
      <c r="A246" s="10"/>
      <c r="B246" s="2" t="s">
        <v>337</v>
      </c>
      <c r="C246" s="47">
        <v>46085</v>
      </c>
      <c r="D246" s="2" t="s">
        <v>186</v>
      </c>
      <c r="E246" s="40">
        <v>0.51458333333333328</v>
      </c>
      <c r="F246" s="2" t="s">
        <v>271</v>
      </c>
      <c r="G246" s="44">
        <v>99</v>
      </c>
      <c r="H246" s="2" t="s">
        <v>215</v>
      </c>
      <c r="I246" s="11"/>
      <c r="J246" s="10"/>
      <c r="K246" s="10"/>
      <c r="L246" s="10"/>
      <c r="M246" s="10"/>
      <c r="N246" s="10"/>
      <c r="O246" s="10"/>
      <c r="P246" s="10"/>
    </row>
    <row r="247" spans="1:16" x14ac:dyDescent="0.25">
      <c r="A247" s="10"/>
      <c r="B247" s="2" t="s">
        <v>337</v>
      </c>
      <c r="C247" s="47">
        <v>46085</v>
      </c>
      <c r="D247" s="2" t="s">
        <v>186</v>
      </c>
      <c r="E247" s="40">
        <v>0.76666666666666672</v>
      </c>
      <c r="F247" s="2" t="s">
        <v>270</v>
      </c>
      <c r="G247" s="44">
        <v>99</v>
      </c>
      <c r="H247" s="2" t="s">
        <v>255</v>
      </c>
      <c r="I247" s="11"/>
      <c r="J247" s="10"/>
      <c r="K247" s="10"/>
      <c r="L247" s="10"/>
      <c r="M247" s="10"/>
      <c r="N247" s="10"/>
      <c r="O247" s="10"/>
      <c r="P247" s="10"/>
    </row>
    <row r="248" spans="1:16" x14ac:dyDescent="0.25">
      <c r="A248" s="10"/>
      <c r="B248" s="2" t="s">
        <v>337</v>
      </c>
      <c r="C248" s="47">
        <v>46086</v>
      </c>
      <c r="D248" s="2" t="s">
        <v>187</v>
      </c>
      <c r="E248" s="40">
        <v>2.2916666666666665E-2</v>
      </c>
      <c r="F248" s="2" t="s">
        <v>271</v>
      </c>
      <c r="G248" s="44">
        <v>99</v>
      </c>
      <c r="H248" s="2" t="s">
        <v>166</v>
      </c>
      <c r="I248" s="11"/>
      <c r="J248" s="10"/>
      <c r="K248" s="10"/>
      <c r="L248" s="10"/>
      <c r="M248" s="10"/>
      <c r="N248" s="10"/>
      <c r="O248" s="10"/>
      <c r="P248" s="10"/>
    </row>
    <row r="249" spans="1:16" x14ac:dyDescent="0.25">
      <c r="A249" s="10"/>
      <c r="B249" s="2" t="s">
        <v>337</v>
      </c>
      <c r="C249" s="47">
        <v>46086</v>
      </c>
      <c r="D249" s="2" t="s">
        <v>187</v>
      </c>
      <c r="E249" s="40">
        <v>0.27708333333333335</v>
      </c>
      <c r="F249" s="2" t="s">
        <v>270</v>
      </c>
      <c r="G249" s="44">
        <v>99</v>
      </c>
      <c r="H249" s="2" t="s">
        <v>320</v>
      </c>
      <c r="I249" s="11"/>
      <c r="J249" s="10"/>
      <c r="K249" s="10"/>
      <c r="L249" s="10"/>
      <c r="M249" s="10"/>
      <c r="N249" s="10"/>
      <c r="O249" s="10"/>
      <c r="P249" s="10"/>
    </row>
    <row r="250" spans="1:16" x14ac:dyDescent="0.25">
      <c r="A250" s="10"/>
      <c r="B250" s="2" t="s">
        <v>337</v>
      </c>
      <c r="C250" s="47">
        <v>46086</v>
      </c>
      <c r="D250" s="2" t="s">
        <v>187</v>
      </c>
      <c r="E250" s="40">
        <v>0.53749999999999998</v>
      </c>
      <c r="F250" s="2" t="s">
        <v>271</v>
      </c>
      <c r="G250" s="44">
        <v>99</v>
      </c>
      <c r="H250" s="2" t="s">
        <v>240</v>
      </c>
      <c r="I250" s="11"/>
      <c r="J250" s="10"/>
      <c r="K250" s="10"/>
      <c r="L250" s="10"/>
      <c r="M250" s="10"/>
      <c r="N250" s="10"/>
      <c r="O250" s="10"/>
      <c r="P250" s="10"/>
    </row>
    <row r="251" spans="1:16" x14ac:dyDescent="0.25">
      <c r="A251" s="10"/>
      <c r="B251" s="2" t="s">
        <v>337</v>
      </c>
      <c r="C251" s="47">
        <v>46086</v>
      </c>
      <c r="D251" s="2" t="s">
        <v>187</v>
      </c>
      <c r="E251" s="40">
        <v>0.78888888888888886</v>
      </c>
      <c r="F251" s="2" t="s">
        <v>270</v>
      </c>
      <c r="G251" s="44">
        <v>97</v>
      </c>
      <c r="H251" s="2" t="s">
        <v>165</v>
      </c>
      <c r="I251" s="11"/>
      <c r="J251" s="10"/>
      <c r="K251" s="10"/>
      <c r="L251" s="10"/>
      <c r="M251" s="10"/>
      <c r="N251" s="10"/>
      <c r="O251" s="10"/>
      <c r="P251" s="10"/>
    </row>
    <row r="252" spans="1:16" x14ac:dyDescent="0.25">
      <c r="A252" s="10"/>
      <c r="B252" s="2" t="s">
        <v>337</v>
      </c>
      <c r="C252" s="47">
        <v>46087</v>
      </c>
      <c r="D252" s="2" t="s">
        <v>188</v>
      </c>
      <c r="E252" s="40">
        <v>4.4444444444444446E-2</v>
      </c>
      <c r="F252" s="2" t="s">
        <v>271</v>
      </c>
      <c r="G252" s="44">
        <v>97</v>
      </c>
      <c r="H252" s="2" t="s">
        <v>251</v>
      </c>
      <c r="I252" s="11"/>
      <c r="J252" s="10"/>
      <c r="K252" s="10"/>
      <c r="L252" s="10"/>
      <c r="M252" s="10"/>
      <c r="N252" s="10"/>
      <c r="O252" s="10"/>
      <c r="P252" s="10"/>
    </row>
    <row r="253" spans="1:16" x14ac:dyDescent="0.25">
      <c r="A253" s="10"/>
      <c r="B253" s="2" t="s">
        <v>337</v>
      </c>
      <c r="C253" s="47">
        <v>46087</v>
      </c>
      <c r="D253" s="2" t="s">
        <v>188</v>
      </c>
      <c r="E253" s="40">
        <v>0.29930555555555555</v>
      </c>
      <c r="F253" s="2" t="s">
        <v>270</v>
      </c>
      <c r="G253" s="44">
        <v>94</v>
      </c>
      <c r="H253" s="2" t="s">
        <v>300</v>
      </c>
      <c r="I253" s="11"/>
      <c r="J253" s="10"/>
      <c r="K253" s="10"/>
      <c r="L253" s="10"/>
      <c r="M253" s="10"/>
      <c r="N253" s="10"/>
      <c r="O253" s="10"/>
      <c r="P253" s="10"/>
    </row>
    <row r="254" spans="1:16" x14ac:dyDescent="0.25">
      <c r="A254" s="10"/>
      <c r="B254" s="2" t="s">
        <v>337</v>
      </c>
      <c r="C254" s="47">
        <v>46087</v>
      </c>
      <c r="D254" s="2" t="s">
        <v>188</v>
      </c>
      <c r="E254" s="40">
        <v>0.55763888888888891</v>
      </c>
      <c r="F254" s="2" t="s">
        <v>271</v>
      </c>
      <c r="G254" s="44">
        <v>94</v>
      </c>
      <c r="H254" s="2" t="s">
        <v>26</v>
      </c>
      <c r="I254" s="11"/>
      <c r="J254" s="10"/>
      <c r="K254" s="10"/>
      <c r="L254" s="10"/>
      <c r="M254" s="10"/>
      <c r="N254" s="10"/>
      <c r="O254" s="10"/>
      <c r="P254" s="10"/>
    </row>
    <row r="255" spans="1:16" x14ac:dyDescent="0.25">
      <c r="A255" s="10"/>
      <c r="B255" s="2" t="s">
        <v>337</v>
      </c>
      <c r="C255" s="47">
        <v>46087</v>
      </c>
      <c r="D255" s="2" t="s">
        <v>188</v>
      </c>
      <c r="E255" s="40">
        <v>0.80902777777777779</v>
      </c>
      <c r="F255" s="2" t="s">
        <v>270</v>
      </c>
      <c r="G255" s="44">
        <v>91</v>
      </c>
      <c r="H255" s="2" t="s">
        <v>21</v>
      </c>
      <c r="I255" s="11"/>
      <c r="J255" s="10"/>
      <c r="K255" s="10"/>
      <c r="L255" s="10"/>
      <c r="M255" s="10"/>
      <c r="N255" s="10"/>
      <c r="O255" s="10"/>
      <c r="P255" s="10"/>
    </row>
    <row r="256" spans="1:16" x14ac:dyDescent="0.25">
      <c r="A256" s="10"/>
      <c r="B256" s="2" t="s">
        <v>337</v>
      </c>
      <c r="C256" s="47">
        <v>46088</v>
      </c>
      <c r="D256" s="2" t="s">
        <v>189</v>
      </c>
      <c r="E256" s="40">
        <v>6.3888888888888884E-2</v>
      </c>
      <c r="F256" s="2" t="s">
        <v>271</v>
      </c>
      <c r="G256" s="44">
        <v>91</v>
      </c>
      <c r="H256" s="2" t="s">
        <v>264</v>
      </c>
      <c r="I256" s="11"/>
      <c r="J256" s="10"/>
      <c r="K256" s="10"/>
      <c r="L256" s="10"/>
      <c r="M256" s="10"/>
      <c r="N256" s="10"/>
      <c r="O256" s="10"/>
      <c r="P256" s="10"/>
    </row>
    <row r="257" spans="1:16" x14ac:dyDescent="0.25">
      <c r="A257" s="10"/>
      <c r="B257" s="2" t="s">
        <v>337</v>
      </c>
      <c r="C257" s="47">
        <v>46088</v>
      </c>
      <c r="D257" s="2" t="s">
        <v>189</v>
      </c>
      <c r="E257" s="40">
        <v>0.31874999999999998</v>
      </c>
      <c r="F257" s="2" t="s">
        <v>270</v>
      </c>
      <c r="G257" s="44">
        <v>86</v>
      </c>
      <c r="H257" s="2" t="s">
        <v>121</v>
      </c>
      <c r="I257" s="11"/>
      <c r="J257" s="10"/>
      <c r="K257" s="10"/>
      <c r="L257" s="10"/>
      <c r="M257" s="10"/>
      <c r="N257" s="10"/>
      <c r="O257" s="10"/>
      <c r="P257" s="10"/>
    </row>
    <row r="258" spans="1:16" x14ac:dyDescent="0.25">
      <c r="A258" s="10"/>
      <c r="B258" s="2" t="s">
        <v>337</v>
      </c>
      <c r="C258" s="47">
        <v>46088</v>
      </c>
      <c r="D258" s="2" t="s">
        <v>189</v>
      </c>
      <c r="E258" s="40">
        <v>0.57499999999999996</v>
      </c>
      <c r="F258" s="2" t="s">
        <v>271</v>
      </c>
      <c r="G258" s="44">
        <v>86</v>
      </c>
      <c r="H258" s="2" t="s">
        <v>102</v>
      </c>
      <c r="I258" s="11"/>
      <c r="J258" s="10"/>
      <c r="K258" s="10"/>
      <c r="L258" s="10"/>
      <c r="M258" s="10"/>
      <c r="N258" s="10"/>
      <c r="O258" s="10"/>
      <c r="P258" s="10"/>
    </row>
    <row r="259" spans="1:16" x14ac:dyDescent="0.25">
      <c r="A259" s="10"/>
      <c r="B259" s="2" t="s">
        <v>337</v>
      </c>
      <c r="C259" s="47">
        <v>46088</v>
      </c>
      <c r="D259" s="2" t="s">
        <v>189</v>
      </c>
      <c r="E259" s="40">
        <v>0.82847222222222228</v>
      </c>
      <c r="F259" s="2" t="s">
        <v>270</v>
      </c>
      <c r="G259" s="44">
        <v>81</v>
      </c>
      <c r="H259" s="2">
        <v>4</v>
      </c>
      <c r="I259" s="11"/>
      <c r="J259" s="10"/>
      <c r="K259" s="10"/>
      <c r="L259" s="10"/>
      <c r="M259" s="10"/>
      <c r="N259" s="10"/>
      <c r="O259" s="10"/>
      <c r="P259" s="10"/>
    </row>
    <row r="260" spans="1:16" x14ac:dyDescent="0.25">
      <c r="A260" s="10"/>
      <c r="B260" s="2" t="s">
        <v>337</v>
      </c>
      <c r="C260" s="47">
        <v>46089</v>
      </c>
      <c r="D260" s="2" t="s">
        <v>190</v>
      </c>
      <c r="E260" s="40">
        <v>8.2638888888888887E-2</v>
      </c>
      <c r="F260" s="2" t="s">
        <v>271</v>
      </c>
      <c r="G260" s="44">
        <v>81</v>
      </c>
      <c r="H260" s="2" t="s">
        <v>75</v>
      </c>
      <c r="I260" s="11"/>
      <c r="J260" s="10"/>
      <c r="K260" s="10"/>
      <c r="L260" s="10"/>
      <c r="M260" s="10"/>
      <c r="N260" s="10"/>
      <c r="O260" s="10"/>
      <c r="P260" s="10"/>
    </row>
    <row r="261" spans="1:16" x14ac:dyDescent="0.25">
      <c r="A261" s="10"/>
      <c r="B261" s="2" t="s">
        <v>337</v>
      </c>
      <c r="C261" s="47">
        <v>46089</v>
      </c>
      <c r="D261" s="2" t="s">
        <v>190</v>
      </c>
      <c r="E261" s="40">
        <v>0.33888888888888891</v>
      </c>
      <c r="F261" s="2" t="s">
        <v>270</v>
      </c>
      <c r="G261" s="44">
        <v>75</v>
      </c>
      <c r="H261" s="2" t="s">
        <v>92</v>
      </c>
      <c r="I261" s="11"/>
      <c r="J261" s="10"/>
      <c r="K261" s="10"/>
      <c r="L261" s="10"/>
      <c r="M261" s="10"/>
      <c r="N261" s="10"/>
      <c r="O261" s="10"/>
      <c r="P261" s="10"/>
    </row>
    <row r="262" spans="1:16" x14ac:dyDescent="0.25">
      <c r="A262" s="10"/>
      <c r="B262" s="2" t="s">
        <v>337</v>
      </c>
      <c r="C262" s="47">
        <v>46089</v>
      </c>
      <c r="D262" s="2" t="s">
        <v>190</v>
      </c>
      <c r="E262" s="40">
        <v>0.59236111111111112</v>
      </c>
      <c r="F262" s="2" t="s">
        <v>271</v>
      </c>
      <c r="G262" s="44">
        <v>75</v>
      </c>
      <c r="H262" s="2" t="s">
        <v>177</v>
      </c>
      <c r="I262" s="11"/>
      <c r="J262" s="10"/>
      <c r="K262" s="10"/>
      <c r="L262" s="10"/>
      <c r="M262" s="10"/>
      <c r="N262" s="10"/>
      <c r="O262" s="10"/>
      <c r="P262" s="10"/>
    </row>
    <row r="263" spans="1:16" x14ac:dyDescent="0.25">
      <c r="A263" s="10"/>
      <c r="B263" s="2" t="s">
        <v>337</v>
      </c>
      <c r="C263" s="47">
        <v>46089</v>
      </c>
      <c r="D263" s="2" t="s">
        <v>190</v>
      </c>
      <c r="E263" s="40">
        <v>0.84930555555555554</v>
      </c>
      <c r="F263" s="2" t="s">
        <v>270</v>
      </c>
      <c r="G263" s="44">
        <v>69</v>
      </c>
      <c r="H263" s="2" t="s">
        <v>5</v>
      </c>
      <c r="I263" s="11"/>
      <c r="J263" s="10"/>
      <c r="K263" s="10"/>
      <c r="L263" s="10"/>
      <c r="M263" s="10"/>
      <c r="N263" s="10"/>
      <c r="O263" s="10"/>
      <c r="P263" s="10"/>
    </row>
    <row r="264" spans="1:16" x14ac:dyDescent="0.25">
      <c r="A264" s="10"/>
      <c r="B264" s="2" t="s">
        <v>337</v>
      </c>
      <c r="C264" s="47">
        <v>46090</v>
      </c>
      <c r="D264" s="2" t="s">
        <v>184</v>
      </c>
      <c r="E264" s="40">
        <v>0.10069444444444445</v>
      </c>
      <c r="F264" s="2" t="s">
        <v>271</v>
      </c>
      <c r="G264" s="44">
        <v>69</v>
      </c>
      <c r="H264" s="2" t="s">
        <v>82</v>
      </c>
      <c r="I264" s="11"/>
      <c r="J264" s="10"/>
      <c r="K264" s="10"/>
      <c r="L264" s="10"/>
      <c r="M264" s="10"/>
      <c r="N264" s="10"/>
      <c r="O264" s="10"/>
      <c r="P264" s="10"/>
    </row>
    <row r="265" spans="1:16" x14ac:dyDescent="0.25">
      <c r="A265" s="10"/>
      <c r="B265" s="2" t="s">
        <v>337</v>
      </c>
      <c r="C265" s="47">
        <v>46090</v>
      </c>
      <c r="D265" s="2" t="s">
        <v>184</v>
      </c>
      <c r="E265" s="40">
        <v>0.35972222222222222</v>
      </c>
      <c r="F265" s="2" t="s">
        <v>270</v>
      </c>
      <c r="G265" s="44">
        <v>62</v>
      </c>
      <c r="H265" s="2" t="s">
        <v>34</v>
      </c>
      <c r="I265" s="11"/>
      <c r="J265" s="10"/>
      <c r="K265" s="10"/>
      <c r="L265" s="10"/>
      <c r="M265" s="10"/>
      <c r="N265" s="10"/>
      <c r="O265" s="10"/>
      <c r="P265" s="10"/>
    </row>
    <row r="266" spans="1:16" x14ac:dyDescent="0.25">
      <c r="A266" s="10"/>
      <c r="B266" s="2" t="s">
        <v>337</v>
      </c>
      <c r="C266" s="47">
        <v>46090</v>
      </c>
      <c r="D266" s="2" t="s">
        <v>184</v>
      </c>
      <c r="E266" s="40">
        <v>0.60972222222222228</v>
      </c>
      <c r="F266" s="2" t="s">
        <v>271</v>
      </c>
      <c r="G266" s="44">
        <v>62</v>
      </c>
      <c r="H266" s="2" t="s">
        <v>207</v>
      </c>
      <c r="I266" s="11"/>
      <c r="J266" s="10"/>
      <c r="K266" s="10"/>
      <c r="L266" s="10"/>
      <c r="M266" s="10"/>
      <c r="N266" s="10"/>
      <c r="O266" s="10"/>
      <c r="P266" s="10"/>
    </row>
    <row r="267" spans="1:16" x14ac:dyDescent="0.25">
      <c r="A267" s="10"/>
      <c r="B267" s="2" t="s">
        <v>337</v>
      </c>
      <c r="C267" s="47">
        <v>46090</v>
      </c>
      <c r="D267" s="2" t="s">
        <v>184</v>
      </c>
      <c r="E267" s="40">
        <v>0.87222222222222223</v>
      </c>
      <c r="F267" s="2" t="s">
        <v>270</v>
      </c>
      <c r="G267" s="44">
        <v>55</v>
      </c>
      <c r="H267" s="2" t="s">
        <v>86</v>
      </c>
      <c r="I267" s="11"/>
      <c r="J267" s="10"/>
      <c r="K267" s="10"/>
      <c r="L267" s="10"/>
      <c r="M267" s="10"/>
      <c r="N267" s="10"/>
      <c r="O267" s="10"/>
      <c r="P267" s="10"/>
    </row>
    <row r="268" spans="1:16" x14ac:dyDescent="0.25">
      <c r="A268" s="10"/>
      <c r="B268" s="2" t="s">
        <v>337</v>
      </c>
      <c r="C268" s="47">
        <v>46091</v>
      </c>
      <c r="D268" s="2" t="s">
        <v>185</v>
      </c>
      <c r="E268" s="40">
        <v>0.12013888888888889</v>
      </c>
      <c r="F268" s="2" t="s">
        <v>271</v>
      </c>
      <c r="G268" s="44">
        <v>55</v>
      </c>
      <c r="H268" s="2" t="s">
        <v>161</v>
      </c>
      <c r="I268" s="11"/>
      <c r="J268" s="10"/>
      <c r="K268" s="10"/>
      <c r="L268" s="10"/>
      <c r="M268" s="10"/>
      <c r="N268" s="10"/>
      <c r="O268" s="10"/>
      <c r="P268" s="10"/>
    </row>
    <row r="269" spans="1:16" x14ac:dyDescent="0.25">
      <c r="A269" s="10"/>
      <c r="B269" s="2" t="s">
        <v>337</v>
      </c>
      <c r="C269" s="47">
        <v>46091</v>
      </c>
      <c r="D269" s="2" t="s">
        <v>185</v>
      </c>
      <c r="E269" s="40">
        <v>0.38333333333333336</v>
      </c>
      <c r="F269" s="2" t="s">
        <v>270</v>
      </c>
      <c r="G269" s="44">
        <v>48</v>
      </c>
      <c r="H269" s="2" t="s">
        <v>37</v>
      </c>
      <c r="I269" s="11"/>
      <c r="J269" s="10"/>
      <c r="K269" s="10"/>
      <c r="L269" s="10"/>
      <c r="M269" s="10"/>
      <c r="N269" s="10"/>
      <c r="O269" s="10"/>
      <c r="P269" s="10"/>
    </row>
    <row r="270" spans="1:16" x14ac:dyDescent="0.25">
      <c r="A270" s="10"/>
      <c r="B270" s="2" t="s">
        <v>337</v>
      </c>
      <c r="C270" s="47">
        <v>46091</v>
      </c>
      <c r="D270" s="2" t="s">
        <v>185</v>
      </c>
      <c r="E270" s="40">
        <v>0.62916666666666665</v>
      </c>
      <c r="F270" s="2" t="s">
        <v>271</v>
      </c>
      <c r="G270" s="44">
        <v>48</v>
      </c>
      <c r="H270" s="2" t="s">
        <v>151</v>
      </c>
      <c r="I270" s="11"/>
      <c r="J270" s="10"/>
      <c r="K270" s="10"/>
      <c r="L270" s="10"/>
      <c r="M270" s="10"/>
      <c r="N270" s="10"/>
      <c r="O270" s="10"/>
      <c r="P270" s="10"/>
    </row>
    <row r="271" spans="1:16" x14ac:dyDescent="0.25">
      <c r="A271" s="10"/>
      <c r="B271" s="2" t="s">
        <v>337</v>
      </c>
      <c r="C271" s="47">
        <v>46091</v>
      </c>
      <c r="D271" s="2" t="s">
        <v>185</v>
      </c>
      <c r="E271" s="40">
        <v>0.90069444444444446</v>
      </c>
      <c r="F271" s="2" t="s">
        <v>270</v>
      </c>
      <c r="G271" s="44">
        <v>41</v>
      </c>
      <c r="H271" s="2" t="s">
        <v>48</v>
      </c>
      <c r="I271" s="11"/>
      <c r="J271" s="10"/>
      <c r="K271" s="10"/>
      <c r="L271" s="10"/>
      <c r="M271" s="10"/>
      <c r="N271" s="10"/>
      <c r="O271" s="10"/>
      <c r="P271" s="10"/>
    </row>
    <row r="272" spans="1:16" x14ac:dyDescent="0.25">
      <c r="A272" s="10"/>
      <c r="B272" s="2" t="s">
        <v>337</v>
      </c>
      <c r="C272" s="47">
        <v>46092</v>
      </c>
      <c r="D272" s="2" t="s">
        <v>186</v>
      </c>
      <c r="E272" s="40">
        <v>0.14374999999999999</v>
      </c>
      <c r="F272" s="2" t="s">
        <v>271</v>
      </c>
      <c r="G272" s="44">
        <v>41</v>
      </c>
      <c r="H272" s="2" t="s">
        <v>47</v>
      </c>
      <c r="I272" s="11"/>
      <c r="J272" s="10"/>
      <c r="K272" s="10"/>
      <c r="L272" s="10"/>
      <c r="M272" s="10"/>
      <c r="N272" s="10"/>
      <c r="O272" s="10"/>
      <c r="P272" s="10"/>
    </row>
    <row r="273" spans="1:16" x14ac:dyDescent="0.25">
      <c r="A273" s="10"/>
      <c r="B273" s="2" t="s">
        <v>337</v>
      </c>
      <c r="C273" s="47">
        <v>46092</v>
      </c>
      <c r="D273" s="2" t="s">
        <v>186</v>
      </c>
      <c r="E273" s="40">
        <v>0.41666666666666669</v>
      </c>
      <c r="F273" s="2" t="s">
        <v>270</v>
      </c>
      <c r="G273" s="44">
        <v>34</v>
      </c>
      <c r="H273" s="2" t="s">
        <v>329</v>
      </c>
      <c r="I273" s="11"/>
      <c r="J273" s="10"/>
      <c r="K273" s="10"/>
      <c r="L273" s="10"/>
      <c r="M273" s="10"/>
      <c r="N273" s="10"/>
      <c r="O273" s="10"/>
      <c r="P273" s="10"/>
    </row>
    <row r="274" spans="1:16" x14ac:dyDescent="0.25">
      <c r="A274" s="10"/>
      <c r="B274" s="2" t="s">
        <v>337</v>
      </c>
      <c r="C274" s="47">
        <v>46092</v>
      </c>
      <c r="D274" s="2" t="s">
        <v>186</v>
      </c>
      <c r="E274" s="40">
        <v>0.65555555555555556</v>
      </c>
      <c r="F274" s="2" t="s">
        <v>271</v>
      </c>
      <c r="G274" s="44">
        <v>34</v>
      </c>
      <c r="H274" s="2" t="s">
        <v>312</v>
      </c>
      <c r="I274" s="11"/>
      <c r="J274" s="10"/>
      <c r="K274" s="10"/>
      <c r="L274" s="10"/>
      <c r="M274" s="10"/>
      <c r="N274" s="10"/>
      <c r="O274" s="10"/>
      <c r="P274" s="10"/>
    </row>
    <row r="275" spans="1:16" x14ac:dyDescent="0.25">
      <c r="A275" s="10"/>
      <c r="B275" s="2" t="s">
        <v>337</v>
      </c>
      <c r="C275" s="47">
        <v>46092</v>
      </c>
      <c r="D275" s="2" t="s">
        <v>186</v>
      </c>
      <c r="E275" s="40">
        <v>0.94652777777777775</v>
      </c>
      <c r="F275" s="2" t="s">
        <v>270</v>
      </c>
      <c r="G275" s="44">
        <v>28</v>
      </c>
      <c r="H275" s="2" t="s">
        <v>311</v>
      </c>
      <c r="I275" s="11"/>
      <c r="J275" s="10"/>
      <c r="K275" s="10"/>
      <c r="L275" s="10"/>
      <c r="M275" s="10"/>
      <c r="N275" s="10"/>
      <c r="O275" s="10"/>
      <c r="P275" s="10"/>
    </row>
    <row r="276" spans="1:16" x14ac:dyDescent="0.25">
      <c r="A276" s="10"/>
      <c r="B276" s="2" t="s">
        <v>337</v>
      </c>
      <c r="C276" s="47">
        <v>46093</v>
      </c>
      <c r="D276" s="2" t="s">
        <v>187</v>
      </c>
      <c r="E276" s="40">
        <v>0.17986111111111111</v>
      </c>
      <c r="F276" s="2" t="s">
        <v>271</v>
      </c>
      <c r="G276" s="44">
        <v>28</v>
      </c>
      <c r="H276" s="2" t="s">
        <v>314</v>
      </c>
      <c r="I276" s="11"/>
      <c r="J276" s="10"/>
      <c r="K276" s="10"/>
      <c r="L276" s="10"/>
      <c r="M276" s="10"/>
      <c r="N276" s="10"/>
      <c r="O276" s="10"/>
      <c r="P276" s="10"/>
    </row>
    <row r="277" spans="1:16" x14ac:dyDescent="0.25">
      <c r="A277" s="10"/>
      <c r="B277" s="2" t="s">
        <v>337</v>
      </c>
      <c r="C277" s="47">
        <v>46093</v>
      </c>
      <c r="D277" s="2" t="s">
        <v>187</v>
      </c>
      <c r="E277" s="40">
        <v>0.47916666666666669</v>
      </c>
      <c r="F277" s="2" t="s">
        <v>270</v>
      </c>
      <c r="G277" s="44">
        <v>23</v>
      </c>
      <c r="H277" s="2" t="s">
        <v>369</v>
      </c>
      <c r="I277" s="11"/>
      <c r="J277" s="10"/>
      <c r="K277" s="10"/>
      <c r="L277" s="10"/>
      <c r="M277" s="10"/>
      <c r="N277" s="10"/>
      <c r="O277" s="10"/>
      <c r="P277" s="10"/>
    </row>
    <row r="278" spans="1:16" x14ac:dyDescent="0.25">
      <c r="A278" s="10"/>
      <c r="B278" s="2" t="s">
        <v>337</v>
      </c>
      <c r="C278" s="47">
        <v>46093</v>
      </c>
      <c r="D278" s="2" t="s">
        <v>187</v>
      </c>
      <c r="E278" s="40">
        <v>0.70347222222222228</v>
      </c>
      <c r="F278" s="2" t="s">
        <v>271</v>
      </c>
      <c r="G278" s="44">
        <v>23</v>
      </c>
      <c r="H278" s="2" t="s">
        <v>370</v>
      </c>
      <c r="I278" s="11"/>
      <c r="J278" s="10"/>
      <c r="K278" s="10"/>
      <c r="L278" s="10"/>
      <c r="M278" s="10"/>
      <c r="N278" s="10"/>
      <c r="O278" s="10"/>
      <c r="P278" s="10"/>
    </row>
    <row r="279" spans="1:16" x14ac:dyDescent="0.25">
      <c r="A279" s="10"/>
      <c r="B279" s="2" t="s">
        <v>337</v>
      </c>
      <c r="C279" s="47">
        <v>46094</v>
      </c>
      <c r="D279" s="2" t="s">
        <v>188</v>
      </c>
      <c r="E279" s="40">
        <v>1.2500000000000001E-2</v>
      </c>
      <c r="F279" s="2" t="s">
        <v>270</v>
      </c>
      <c r="G279" s="44">
        <v>21</v>
      </c>
      <c r="H279" s="2" t="s">
        <v>330</v>
      </c>
      <c r="I279" s="11"/>
      <c r="J279" s="10"/>
      <c r="K279" s="10"/>
      <c r="L279" s="10"/>
      <c r="M279" s="10"/>
      <c r="N279" s="10"/>
      <c r="O279" s="10"/>
      <c r="P279" s="10"/>
    </row>
    <row r="280" spans="1:16" x14ac:dyDescent="0.25">
      <c r="A280" s="10"/>
      <c r="B280" s="2" t="s">
        <v>337</v>
      </c>
      <c r="C280" s="47">
        <v>46094</v>
      </c>
      <c r="D280" s="2" t="s">
        <v>188</v>
      </c>
      <c r="E280" s="40">
        <v>0.28333333333333333</v>
      </c>
      <c r="F280" s="2" t="s">
        <v>271</v>
      </c>
      <c r="G280" s="44">
        <v>21</v>
      </c>
      <c r="H280" s="2" t="s">
        <v>371</v>
      </c>
      <c r="I280" s="11"/>
      <c r="J280" s="10"/>
      <c r="K280" s="10"/>
      <c r="L280" s="10"/>
      <c r="M280" s="10"/>
      <c r="N280" s="10"/>
      <c r="O280" s="10"/>
      <c r="P280" s="10"/>
    </row>
    <row r="281" spans="1:16" x14ac:dyDescent="0.25">
      <c r="A281" s="10"/>
      <c r="B281" s="2" t="s">
        <v>337</v>
      </c>
      <c r="C281" s="47">
        <v>46094</v>
      </c>
      <c r="D281" s="2" t="s">
        <v>188</v>
      </c>
      <c r="E281" s="40">
        <v>0.55555555555555558</v>
      </c>
      <c r="F281" s="2" t="s">
        <v>270</v>
      </c>
      <c r="G281" s="44">
        <v>23</v>
      </c>
      <c r="H281" s="2" t="s">
        <v>328</v>
      </c>
      <c r="I281" s="11"/>
      <c r="J281" s="10"/>
      <c r="K281" s="10"/>
      <c r="L281" s="10"/>
      <c r="M281" s="10"/>
      <c r="N281" s="10"/>
      <c r="O281" s="10"/>
      <c r="P281" s="10"/>
    </row>
    <row r="282" spans="1:16" x14ac:dyDescent="0.25">
      <c r="A282" s="10"/>
      <c r="B282" s="2" t="s">
        <v>337</v>
      </c>
      <c r="C282" s="47">
        <v>46094</v>
      </c>
      <c r="D282" s="2" t="s">
        <v>188</v>
      </c>
      <c r="E282" s="40">
        <v>0.8125</v>
      </c>
      <c r="F282" s="2" t="s">
        <v>271</v>
      </c>
      <c r="G282" s="44">
        <v>23</v>
      </c>
      <c r="H282" s="2" t="s">
        <v>371</v>
      </c>
      <c r="I282" s="11"/>
      <c r="J282" s="10"/>
      <c r="K282" s="10"/>
      <c r="L282" s="10"/>
      <c r="M282" s="10"/>
      <c r="N282" s="10"/>
      <c r="O282" s="10"/>
      <c r="P282" s="10"/>
    </row>
    <row r="283" spans="1:16" x14ac:dyDescent="0.25">
      <c r="A283" s="10"/>
      <c r="B283" s="2" t="s">
        <v>337</v>
      </c>
      <c r="C283" s="47">
        <v>46095</v>
      </c>
      <c r="D283" s="2" t="s">
        <v>189</v>
      </c>
      <c r="E283" s="40">
        <v>7.7083333333333337E-2</v>
      </c>
      <c r="F283" s="2" t="s">
        <v>270</v>
      </c>
      <c r="G283" s="44">
        <v>28</v>
      </c>
      <c r="H283" s="2" t="s">
        <v>45</v>
      </c>
      <c r="I283" s="11"/>
      <c r="J283" s="10"/>
      <c r="K283" s="10"/>
      <c r="L283" s="10"/>
      <c r="M283" s="10"/>
      <c r="N283" s="10"/>
      <c r="O283" s="10"/>
      <c r="P283" s="10"/>
    </row>
    <row r="284" spans="1:16" x14ac:dyDescent="0.25">
      <c r="A284" s="10"/>
      <c r="B284" s="2" t="s">
        <v>337</v>
      </c>
      <c r="C284" s="47">
        <v>46095</v>
      </c>
      <c r="D284" s="2" t="s">
        <v>189</v>
      </c>
      <c r="E284" s="40">
        <v>0.33541666666666664</v>
      </c>
      <c r="F284" s="2" t="s">
        <v>271</v>
      </c>
      <c r="G284" s="44">
        <v>28</v>
      </c>
      <c r="H284" s="2" t="s">
        <v>257</v>
      </c>
      <c r="I284" s="11"/>
      <c r="J284" s="10"/>
      <c r="K284" s="10"/>
      <c r="L284" s="10"/>
      <c r="M284" s="10"/>
      <c r="N284" s="10"/>
      <c r="O284" s="10"/>
      <c r="P284" s="10"/>
    </row>
    <row r="285" spans="1:16" x14ac:dyDescent="0.25">
      <c r="A285" s="10"/>
      <c r="B285" s="2" t="s">
        <v>337</v>
      </c>
      <c r="C285" s="47">
        <v>46095</v>
      </c>
      <c r="D285" s="2" t="s">
        <v>189</v>
      </c>
      <c r="E285" s="40">
        <v>0.60972222222222228</v>
      </c>
      <c r="F285" s="2" t="s">
        <v>270</v>
      </c>
      <c r="G285" s="44">
        <v>35</v>
      </c>
      <c r="H285" s="2" t="s">
        <v>45</v>
      </c>
      <c r="I285" s="11"/>
      <c r="J285" s="10"/>
      <c r="K285" s="10"/>
      <c r="L285" s="10"/>
      <c r="M285" s="10"/>
      <c r="N285" s="10"/>
      <c r="O285" s="10"/>
      <c r="P285" s="10"/>
    </row>
    <row r="286" spans="1:16" x14ac:dyDescent="0.25">
      <c r="A286" s="10"/>
      <c r="B286" s="2" t="s">
        <v>337</v>
      </c>
      <c r="C286" s="47">
        <v>46095</v>
      </c>
      <c r="D286" s="2" t="s">
        <v>189</v>
      </c>
      <c r="E286" s="40">
        <v>0.85347222222222219</v>
      </c>
      <c r="F286" s="2" t="s">
        <v>271</v>
      </c>
      <c r="G286" s="44">
        <v>35</v>
      </c>
      <c r="H286" s="2" t="s">
        <v>152</v>
      </c>
      <c r="I286" s="11"/>
      <c r="J286" s="10"/>
      <c r="K286" s="10"/>
      <c r="L286" s="10"/>
      <c r="M286" s="10"/>
      <c r="N286" s="10"/>
      <c r="O286" s="10"/>
      <c r="P286" s="10"/>
    </row>
    <row r="287" spans="1:16" x14ac:dyDescent="0.25">
      <c r="A287" s="10"/>
      <c r="B287" s="2" t="s">
        <v>337</v>
      </c>
      <c r="C287" s="47">
        <v>46096</v>
      </c>
      <c r="D287" s="2" t="s">
        <v>190</v>
      </c>
      <c r="E287" s="40">
        <v>0.12083333333333333</v>
      </c>
      <c r="F287" s="2" t="s">
        <v>270</v>
      </c>
      <c r="G287" s="44">
        <v>42</v>
      </c>
      <c r="H287" s="2" t="s">
        <v>136</v>
      </c>
      <c r="I287" s="11"/>
      <c r="J287" s="10"/>
      <c r="K287" s="10"/>
      <c r="L287" s="10"/>
      <c r="M287" s="10"/>
      <c r="N287" s="10"/>
      <c r="O287" s="10"/>
      <c r="P287" s="10"/>
    </row>
    <row r="288" spans="1:16" x14ac:dyDescent="0.25">
      <c r="A288" s="10"/>
      <c r="B288" s="2" t="s">
        <v>337</v>
      </c>
      <c r="C288" s="47">
        <v>46096</v>
      </c>
      <c r="D288" s="2" t="s">
        <v>190</v>
      </c>
      <c r="E288" s="40">
        <v>0.37222222222222223</v>
      </c>
      <c r="F288" s="2" t="s">
        <v>271</v>
      </c>
      <c r="G288" s="44">
        <v>42</v>
      </c>
      <c r="H288" s="2" t="s">
        <v>40</v>
      </c>
      <c r="I288" s="11"/>
      <c r="J288" s="10"/>
      <c r="K288" s="10"/>
      <c r="L288" s="10"/>
      <c r="M288" s="10"/>
      <c r="N288" s="10"/>
      <c r="O288" s="10"/>
      <c r="P288" s="10"/>
    </row>
    <row r="289" spans="1:16" x14ac:dyDescent="0.25">
      <c r="A289" s="10"/>
      <c r="B289" s="2" t="s">
        <v>337</v>
      </c>
      <c r="C289" s="47">
        <v>46096</v>
      </c>
      <c r="D289" s="2" t="s">
        <v>190</v>
      </c>
      <c r="E289" s="40">
        <v>0.6430555555555556</v>
      </c>
      <c r="F289" s="2" t="s">
        <v>270</v>
      </c>
      <c r="G289" s="44">
        <v>50</v>
      </c>
      <c r="H289" s="2" t="s">
        <v>304</v>
      </c>
      <c r="I289" s="11"/>
      <c r="J289" s="10"/>
      <c r="K289" s="10"/>
      <c r="L289" s="10"/>
      <c r="M289" s="10"/>
      <c r="N289" s="10"/>
      <c r="O289" s="10"/>
      <c r="P289" s="10"/>
    </row>
    <row r="290" spans="1:16" x14ac:dyDescent="0.25">
      <c r="A290" s="10"/>
      <c r="B290" s="2" t="s">
        <v>337</v>
      </c>
      <c r="C290" s="47">
        <v>46096</v>
      </c>
      <c r="D290" s="2" t="s">
        <v>190</v>
      </c>
      <c r="E290" s="40">
        <v>0.8881944444444444</v>
      </c>
      <c r="F290" s="2" t="s">
        <v>271</v>
      </c>
      <c r="G290" s="44">
        <v>50</v>
      </c>
      <c r="H290" s="2" t="s">
        <v>161</v>
      </c>
      <c r="I290" s="11"/>
      <c r="J290" s="10"/>
      <c r="K290" s="10"/>
      <c r="L290" s="10"/>
      <c r="M290" s="10"/>
      <c r="N290" s="10"/>
      <c r="O290" s="10"/>
      <c r="P290" s="10"/>
    </row>
    <row r="291" spans="1:16" x14ac:dyDescent="0.25">
      <c r="A291" s="10"/>
      <c r="B291" s="2" t="s">
        <v>337</v>
      </c>
      <c r="C291" s="47">
        <v>46097</v>
      </c>
      <c r="D291" s="2" t="s">
        <v>184</v>
      </c>
      <c r="E291" s="40">
        <v>0.15347222222222223</v>
      </c>
      <c r="F291" s="2" t="s">
        <v>270</v>
      </c>
      <c r="G291" s="44">
        <v>58</v>
      </c>
      <c r="H291" s="2" t="s">
        <v>192</v>
      </c>
      <c r="I291" s="11"/>
      <c r="J291" s="10"/>
      <c r="K291" s="10"/>
      <c r="L291" s="10"/>
      <c r="M291" s="10"/>
      <c r="N291" s="10"/>
      <c r="O291" s="10"/>
      <c r="P291" s="10"/>
    </row>
    <row r="292" spans="1:16" x14ac:dyDescent="0.25">
      <c r="A292" s="10"/>
      <c r="B292" s="2" t="s">
        <v>337</v>
      </c>
      <c r="C292" s="47">
        <v>46097</v>
      </c>
      <c r="D292" s="2" t="s">
        <v>184</v>
      </c>
      <c r="E292" s="40">
        <v>0.40555555555555556</v>
      </c>
      <c r="F292" s="2" t="s">
        <v>271</v>
      </c>
      <c r="G292" s="44">
        <v>58</v>
      </c>
      <c r="H292" s="2" t="s">
        <v>119</v>
      </c>
      <c r="I292" s="11"/>
      <c r="J292" s="10"/>
      <c r="K292" s="10"/>
      <c r="L292" s="10"/>
      <c r="M292" s="10"/>
      <c r="N292" s="10"/>
      <c r="O292" s="10"/>
      <c r="P292" s="10"/>
    </row>
    <row r="293" spans="1:16" x14ac:dyDescent="0.25">
      <c r="A293" s="10"/>
      <c r="B293" s="2" t="s">
        <v>337</v>
      </c>
      <c r="C293" s="47">
        <v>46097</v>
      </c>
      <c r="D293" s="2" t="s">
        <v>184</v>
      </c>
      <c r="E293" s="40">
        <v>0.67152777777777772</v>
      </c>
      <c r="F293" s="2" t="s">
        <v>270</v>
      </c>
      <c r="G293" s="44">
        <v>66</v>
      </c>
      <c r="H293" s="2" t="s">
        <v>192</v>
      </c>
      <c r="I293" s="11"/>
      <c r="J293" s="10"/>
      <c r="K293" s="10"/>
      <c r="L293" s="10"/>
      <c r="M293" s="10"/>
      <c r="N293" s="10"/>
      <c r="O293" s="10"/>
      <c r="P293" s="10"/>
    </row>
    <row r="294" spans="1:16" x14ac:dyDescent="0.25">
      <c r="A294" s="10"/>
      <c r="B294" s="2" t="s">
        <v>337</v>
      </c>
      <c r="C294" s="47">
        <v>46097</v>
      </c>
      <c r="D294" s="2" t="s">
        <v>184</v>
      </c>
      <c r="E294" s="40">
        <v>0.92013888888888884</v>
      </c>
      <c r="F294" s="2" t="s">
        <v>271</v>
      </c>
      <c r="G294" s="44">
        <v>66</v>
      </c>
      <c r="H294" s="2" t="s">
        <v>7</v>
      </c>
      <c r="I294" s="11"/>
      <c r="J294" s="10"/>
      <c r="K294" s="10"/>
      <c r="L294" s="10"/>
      <c r="M294" s="10"/>
      <c r="N294" s="10"/>
      <c r="O294" s="10"/>
      <c r="P294" s="10"/>
    </row>
    <row r="295" spans="1:16" x14ac:dyDescent="0.25">
      <c r="A295" s="10"/>
      <c r="B295" s="2" t="s">
        <v>337</v>
      </c>
      <c r="C295" s="47">
        <v>46098</v>
      </c>
      <c r="D295" s="2" t="s">
        <v>185</v>
      </c>
      <c r="E295" s="40">
        <v>0.18194444444444444</v>
      </c>
      <c r="F295" s="2" t="s">
        <v>270</v>
      </c>
      <c r="G295" s="44">
        <v>73</v>
      </c>
      <c r="H295" s="2" t="s">
        <v>77</v>
      </c>
      <c r="I295" s="11"/>
      <c r="J295" s="10"/>
      <c r="K295" s="10"/>
      <c r="L295" s="10"/>
      <c r="M295" s="10"/>
      <c r="N295" s="10"/>
      <c r="O295" s="10"/>
      <c r="P295" s="10"/>
    </row>
    <row r="296" spans="1:16" x14ac:dyDescent="0.25">
      <c r="A296" s="10"/>
      <c r="B296" s="2" t="s">
        <v>337</v>
      </c>
      <c r="C296" s="47">
        <v>46098</v>
      </c>
      <c r="D296" s="2" t="s">
        <v>185</v>
      </c>
      <c r="E296" s="40">
        <v>0.4375</v>
      </c>
      <c r="F296" s="2" t="s">
        <v>271</v>
      </c>
      <c r="G296" s="44">
        <v>73</v>
      </c>
      <c r="H296" s="2" t="s">
        <v>96</v>
      </c>
      <c r="I296" s="11"/>
      <c r="J296" s="10"/>
      <c r="K296" s="10"/>
      <c r="L296" s="10"/>
      <c r="M296" s="10"/>
      <c r="N296" s="10"/>
      <c r="O296" s="10"/>
      <c r="P296" s="10"/>
    </row>
    <row r="297" spans="1:16" x14ac:dyDescent="0.25">
      <c r="A297" s="10"/>
      <c r="B297" s="2" t="s">
        <v>337</v>
      </c>
      <c r="C297" s="47">
        <v>46098</v>
      </c>
      <c r="D297" s="2" t="s">
        <v>185</v>
      </c>
      <c r="E297" s="40">
        <v>0.69791666666666663</v>
      </c>
      <c r="F297" s="2" t="s">
        <v>270</v>
      </c>
      <c r="G297" s="44">
        <v>80</v>
      </c>
      <c r="H297" s="2" t="s">
        <v>14</v>
      </c>
      <c r="I297" s="11"/>
      <c r="J297" s="10"/>
      <c r="K297" s="10"/>
      <c r="L297" s="10"/>
      <c r="M297" s="10"/>
      <c r="N297" s="10"/>
      <c r="O297" s="10"/>
      <c r="P297" s="10"/>
    </row>
    <row r="298" spans="1:16" x14ac:dyDescent="0.25">
      <c r="A298" s="10"/>
      <c r="B298" s="2" t="s">
        <v>337</v>
      </c>
      <c r="C298" s="47">
        <v>46098</v>
      </c>
      <c r="D298" s="2" t="s">
        <v>185</v>
      </c>
      <c r="E298" s="40">
        <v>0.9506944444444444</v>
      </c>
      <c r="F298" s="2" t="s">
        <v>271</v>
      </c>
      <c r="G298" s="44">
        <v>80</v>
      </c>
      <c r="H298" s="2" t="s">
        <v>164</v>
      </c>
      <c r="I298" s="11"/>
      <c r="J298" s="10"/>
      <c r="K298" s="10"/>
      <c r="L298" s="10"/>
      <c r="M298" s="10"/>
      <c r="N298" s="10"/>
      <c r="O298" s="10"/>
      <c r="P298" s="10"/>
    </row>
    <row r="299" spans="1:16" x14ac:dyDescent="0.25">
      <c r="A299" s="10"/>
      <c r="B299" s="2" t="s">
        <v>337</v>
      </c>
      <c r="C299" s="47">
        <v>46099</v>
      </c>
      <c r="D299" s="2" t="s">
        <v>186</v>
      </c>
      <c r="E299" s="40">
        <v>0.20902777777777778</v>
      </c>
      <c r="F299" s="2" t="s">
        <v>270</v>
      </c>
      <c r="G299" s="44">
        <v>87</v>
      </c>
      <c r="H299" s="2" t="s">
        <v>241</v>
      </c>
      <c r="I299" s="11"/>
      <c r="J299" s="10"/>
      <c r="K299" s="10"/>
      <c r="L299" s="10"/>
      <c r="M299" s="10"/>
      <c r="N299" s="10"/>
      <c r="O299" s="10"/>
      <c r="P299" s="10"/>
    </row>
    <row r="300" spans="1:16" x14ac:dyDescent="0.25">
      <c r="A300" s="10"/>
      <c r="B300" s="2" t="s">
        <v>337</v>
      </c>
      <c r="C300" s="47">
        <v>46099</v>
      </c>
      <c r="D300" s="2" t="s">
        <v>186</v>
      </c>
      <c r="E300" s="40">
        <v>0.46736111111111112</v>
      </c>
      <c r="F300" s="2" t="s">
        <v>271</v>
      </c>
      <c r="G300" s="44">
        <v>87</v>
      </c>
      <c r="H300" s="2" t="s">
        <v>250</v>
      </c>
      <c r="I300" s="11"/>
      <c r="J300" s="10"/>
      <c r="K300" s="10"/>
      <c r="L300" s="10"/>
      <c r="M300" s="10"/>
      <c r="N300" s="10"/>
      <c r="O300" s="10"/>
      <c r="P300" s="10"/>
    </row>
    <row r="301" spans="1:16" x14ac:dyDescent="0.25">
      <c r="A301" s="10"/>
      <c r="B301" s="2" t="s">
        <v>337</v>
      </c>
      <c r="C301" s="47">
        <v>46099</v>
      </c>
      <c r="D301" s="2" t="s">
        <v>186</v>
      </c>
      <c r="E301" s="40">
        <v>0.72361111111111109</v>
      </c>
      <c r="F301" s="2" t="s">
        <v>270</v>
      </c>
      <c r="G301" s="44">
        <v>92</v>
      </c>
      <c r="H301" s="2" t="s">
        <v>296</v>
      </c>
      <c r="I301" s="11"/>
      <c r="J301" s="10"/>
      <c r="K301" s="10"/>
      <c r="L301" s="10"/>
      <c r="M301" s="10"/>
      <c r="N301" s="10"/>
      <c r="O301" s="10"/>
      <c r="P301" s="10"/>
    </row>
    <row r="302" spans="1:16" x14ac:dyDescent="0.25">
      <c r="A302" s="10"/>
      <c r="B302" s="2" t="s">
        <v>337</v>
      </c>
      <c r="C302" s="47">
        <v>46099</v>
      </c>
      <c r="D302" s="2" t="s">
        <v>186</v>
      </c>
      <c r="E302" s="40">
        <v>0.97986111111111107</v>
      </c>
      <c r="F302" s="2" t="s">
        <v>271</v>
      </c>
      <c r="G302" s="44">
        <v>92</v>
      </c>
      <c r="H302" s="2" t="s">
        <v>128</v>
      </c>
      <c r="I302" s="11"/>
      <c r="J302" s="10"/>
      <c r="K302" s="10"/>
      <c r="L302" s="10"/>
      <c r="M302" s="10"/>
      <c r="N302" s="10"/>
      <c r="O302" s="10"/>
      <c r="P302" s="10"/>
    </row>
    <row r="303" spans="1:16" x14ac:dyDescent="0.25">
      <c r="A303" s="10"/>
      <c r="B303" s="2" t="s">
        <v>337</v>
      </c>
      <c r="C303" s="47">
        <v>46100</v>
      </c>
      <c r="D303" s="2" t="s">
        <v>187</v>
      </c>
      <c r="E303" s="40">
        <v>0.23541666666666666</v>
      </c>
      <c r="F303" s="2" t="s">
        <v>270</v>
      </c>
      <c r="G303" s="44">
        <v>97</v>
      </c>
      <c r="H303" s="2" t="s">
        <v>253</v>
      </c>
      <c r="I303" s="11"/>
      <c r="J303" s="10"/>
      <c r="K303" s="10"/>
      <c r="L303" s="10"/>
      <c r="M303" s="10"/>
      <c r="N303" s="10"/>
      <c r="O303" s="10"/>
      <c r="P303" s="10"/>
    </row>
    <row r="304" spans="1:16" x14ac:dyDescent="0.25">
      <c r="A304" s="10"/>
      <c r="B304" s="2" t="s">
        <v>337</v>
      </c>
      <c r="C304" s="47">
        <v>46100</v>
      </c>
      <c r="D304" s="2" t="s">
        <v>187</v>
      </c>
      <c r="E304" s="40">
        <v>0.49583333333333335</v>
      </c>
      <c r="F304" s="2" t="s">
        <v>271</v>
      </c>
      <c r="G304" s="44">
        <v>97</v>
      </c>
      <c r="H304" s="2" t="s">
        <v>166</v>
      </c>
      <c r="I304" s="11"/>
      <c r="J304" s="10"/>
      <c r="K304" s="10"/>
      <c r="L304" s="10"/>
      <c r="M304" s="10"/>
      <c r="N304" s="10"/>
      <c r="O304" s="10"/>
      <c r="P304" s="10"/>
    </row>
    <row r="305" spans="1:16" x14ac:dyDescent="0.25">
      <c r="A305" s="10"/>
      <c r="B305" s="2" t="s">
        <v>337</v>
      </c>
      <c r="C305" s="47">
        <v>46100</v>
      </c>
      <c r="D305" s="2" t="s">
        <v>187</v>
      </c>
      <c r="E305" s="40">
        <v>0.74791666666666667</v>
      </c>
      <c r="F305" s="2" t="s">
        <v>270</v>
      </c>
      <c r="G305" s="44">
        <v>101</v>
      </c>
      <c r="H305" s="2" t="s">
        <v>300</v>
      </c>
      <c r="I305" s="11"/>
      <c r="J305" s="10"/>
      <c r="K305" s="10"/>
      <c r="L305" s="10"/>
      <c r="M305" s="10"/>
      <c r="N305" s="10"/>
      <c r="O305" s="10"/>
      <c r="P305" s="10"/>
    </row>
    <row r="306" spans="1:16" x14ac:dyDescent="0.25">
      <c r="A306" s="10"/>
      <c r="B306" s="2" t="s">
        <v>337</v>
      </c>
      <c r="C306" s="47">
        <v>46101</v>
      </c>
      <c r="D306" s="2" t="s">
        <v>188</v>
      </c>
      <c r="E306" s="40">
        <v>7.6388888888888886E-3</v>
      </c>
      <c r="F306" s="2" t="s">
        <v>271</v>
      </c>
      <c r="G306" s="44">
        <v>101</v>
      </c>
      <c r="H306" s="2" t="s">
        <v>308</v>
      </c>
      <c r="I306" s="11"/>
      <c r="J306" s="10"/>
      <c r="K306" s="10"/>
      <c r="L306" s="10"/>
      <c r="M306" s="10"/>
      <c r="N306" s="10"/>
      <c r="O306" s="10"/>
      <c r="P306" s="10"/>
    </row>
    <row r="307" spans="1:16" x14ac:dyDescent="0.25">
      <c r="A307" s="10"/>
      <c r="B307" s="2" t="s">
        <v>337</v>
      </c>
      <c r="C307" s="47">
        <v>46101</v>
      </c>
      <c r="D307" s="2" t="s">
        <v>188</v>
      </c>
      <c r="E307" s="40">
        <v>0.26041666666666669</v>
      </c>
      <c r="F307" s="2" t="s">
        <v>270</v>
      </c>
      <c r="G307" s="44">
        <v>103</v>
      </c>
      <c r="H307" s="2" t="s">
        <v>217</v>
      </c>
      <c r="I307" s="11"/>
      <c r="J307" s="10"/>
      <c r="K307" s="10"/>
      <c r="L307" s="10"/>
      <c r="M307" s="10"/>
      <c r="N307" s="10"/>
      <c r="O307" s="10"/>
      <c r="P307" s="10"/>
    </row>
    <row r="308" spans="1:16" x14ac:dyDescent="0.25">
      <c r="A308" s="10"/>
      <c r="B308" s="2" t="s">
        <v>337</v>
      </c>
      <c r="C308" s="47">
        <v>46101</v>
      </c>
      <c r="D308" s="2" t="s">
        <v>188</v>
      </c>
      <c r="E308" s="40">
        <v>0.52222222222222225</v>
      </c>
      <c r="F308" s="2" t="s">
        <v>271</v>
      </c>
      <c r="G308" s="44">
        <v>103</v>
      </c>
      <c r="H308" s="2" t="s">
        <v>129</v>
      </c>
      <c r="I308" s="11"/>
      <c r="J308" s="10"/>
      <c r="K308" s="10"/>
      <c r="L308" s="10"/>
      <c r="M308" s="10"/>
      <c r="N308" s="10"/>
      <c r="O308" s="10"/>
      <c r="P308" s="10"/>
    </row>
    <row r="309" spans="1:16" x14ac:dyDescent="0.25">
      <c r="A309" s="10"/>
      <c r="B309" s="2" t="s">
        <v>337</v>
      </c>
      <c r="C309" s="47">
        <v>46101</v>
      </c>
      <c r="D309" s="2" t="s">
        <v>188</v>
      </c>
      <c r="E309" s="40">
        <v>0.77222222222222225</v>
      </c>
      <c r="F309" s="2" t="s">
        <v>270</v>
      </c>
      <c r="G309" s="44">
        <v>104</v>
      </c>
      <c r="H309" s="2" t="s">
        <v>265</v>
      </c>
      <c r="I309" s="11"/>
      <c r="J309" s="10"/>
      <c r="K309" s="10"/>
      <c r="L309" s="10"/>
      <c r="M309" s="10"/>
      <c r="N309" s="10"/>
      <c r="O309" s="10"/>
      <c r="P309" s="10"/>
    </row>
    <row r="310" spans="1:16" x14ac:dyDescent="0.25">
      <c r="A310" s="10"/>
      <c r="B310" s="2" t="s">
        <v>337</v>
      </c>
      <c r="C310" s="47">
        <v>46102</v>
      </c>
      <c r="D310" s="2" t="s">
        <v>189</v>
      </c>
      <c r="E310" s="40">
        <v>3.3333333333333333E-2</v>
      </c>
      <c r="F310" s="2" t="s">
        <v>271</v>
      </c>
      <c r="G310" s="44">
        <v>104</v>
      </c>
      <c r="H310" s="2" t="s">
        <v>127</v>
      </c>
      <c r="I310" s="11"/>
      <c r="J310" s="10"/>
      <c r="K310" s="10"/>
      <c r="L310" s="10"/>
      <c r="M310" s="10"/>
      <c r="N310" s="10"/>
      <c r="O310" s="10"/>
      <c r="P310" s="10"/>
    </row>
    <row r="311" spans="1:16" x14ac:dyDescent="0.25">
      <c r="A311" s="10"/>
      <c r="B311" s="2" t="s">
        <v>337</v>
      </c>
      <c r="C311" s="47">
        <v>46102</v>
      </c>
      <c r="D311" s="2" t="s">
        <v>189</v>
      </c>
      <c r="E311" s="40">
        <v>0.28541666666666665</v>
      </c>
      <c r="F311" s="2" t="s">
        <v>270</v>
      </c>
      <c r="G311" s="44">
        <v>104</v>
      </c>
      <c r="H311" s="2" t="s">
        <v>217</v>
      </c>
      <c r="I311" s="11"/>
      <c r="J311" s="10"/>
      <c r="K311" s="10"/>
      <c r="L311" s="10"/>
      <c r="M311" s="10"/>
      <c r="N311" s="10"/>
      <c r="O311" s="10"/>
      <c r="P311" s="10"/>
    </row>
    <row r="312" spans="1:16" x14ac:dyDescent="0.25">
      <c r="A312" s="10"/>
      <c r="B312" s="2" t="s">
        <v>337</v>
      </c>
      <c r="C312" s="47">
        <v>46102</v>
      </c>
      <c r="D312" s="2" t="s">
        <v>189</v>
      </c>
      <c r="E312" s="40">
        <v>0.54722222222222228</v>
      </c>
      <c r="F312" s="2" t="s">
        <v>271</v>
      </c>
      <c r="G312" s="44">
        <v>104</v>
      </c>
      <c r="H312" s="2" t="s">
        <v>166</v>
      </c>
      <c r="I312" s="11"/>
      <c r="J312" s="10"/>
      <c r="K312" s="10"/>
      <c r="L312" s="10"/>
      <c r="M312" s="10"/>
      <c r="N312" s="10"/>
      <c r="O312" s="10"/>
      <c r="P312" s="10"/>
    </row>
    <row r="313" spans="1:16" x14ac:dyDescent="0.25">
      <c r="A313" s="10"/>
      <c r="B313" s="2" t="s">
        <v>337</v>
      </c>
      <c r="C313" s="47">
        <v>46102</v>
      </c>
      <c r="D313" s="2" t="s">
        <v>189</v>
      </c>
      <c r="E313" s="40">
        <v>0.79722222222222228</v>
      </c>
      <c r="F313" s="2" t="s">
        <v>270</v>
      </c>
      <c r="G313" s="44">
        <v>103</v>
      </c>
      <c r="H313" s="2" t="s">
        <v>266</v>
      </c>
      <c r="I313" s="11"/>
      <c r="J313" s="10"/>
      <c r="K313" s="10"/>
      <c r="L313" s="10"/>
      <c r="M313" s="10"/>
      <c r="N313" s="10"/>
      <c r="O313" s="10"/>
      <c r="P313" s="10"/>
    </row>
    <row r="314" spans="1:16" x14ac:dyDescent="0.25">
      <c r="A314" s="10"/>
      <c r="B314" s="2" t="s">
        <v>337</v>
      </c>
      <c r="C314" s="47">
        <v>46103</v>
      </c>
      <c r="D314" s="2" t="s">
        <v>190</v>
      </c>
      <c r="E314" s="40">
        <v>5.7638888888888892E-2</v>
      </c>
      <c r="F314" s="2" t="s">
        <v>271</v>
      </c>
      <c r="G314" s="44">
        <v>103</v>
      </c>
      <c r="H314" s="2" t="s">
        <v>172</v>
      </c>
      <c r="I314" s="11"/>
      <c r="J314" s="10"/>
      <c r="K314" s="10"/>
      <c r="L314" s="10"/>
      <c r="M314" s="10"/>
      <c r="N314" s="10"/>
      <c r="O314" s="10"/>
      <c r="P314" s="10"/>
    </row>
    <row r="315" spans="1:16" x14ac:dyDescent="0.25">
      <c r="A315" s="10"/>
      <c r="B315" s="2" t="s">
        <v>337</v>
      </c>
      <c r="C315" s="47">
        <v>46103</v>
      </c>
      <c r="D315" s="2" t="s">
        <v>190</v>
      </c>
      <c r="E315" s="40">
        <v>0.31111111111111112</v>
      </c>
      <c r="F315" s="2" t="s">
        <v>270</v>
      </c>
      <c r="G315" s="44">
        <v>100</v>
      </c>
      <c r="H315" s="2" t="s">
        <v>320</v>
      </c>
      <c r="I315" s="11"/>
      <c r="J315" s="10"/>
      <c r="K315" s="10"/>
      <c r="L315" s="10"/>
      <c r="M315" s="10"/>
      <c r="N315" s="10"/>
      <c r="O315" s="10"/>
      <c r="P315" s="10"/>
    </row>
    <row r="316" spans="1:16" x14ac:dyDescent="0.25">
      <c r="A316" s="10"/>
      <c r="B316" s="2" t="s">
        <v>337</v>
      </c>
      <c r="C316" s="47">
        <v>46103</v>
      </c>
      <c r="D316" s="2" t="s">
        <v>190</v>
      </c>
      <c r="E316" s="40">
        <v>0.5708333333333333</v>
      </c>
      <c r="F316" s="2" t="s">
        <v>271</v>
      </c>
      <c r="G316" s="44">
        <v>100</v>
      </c>
      <c r="H316" s="2" t="s">
        <v>221</v>
      </c>
      <c r="I316" s="11"/>
      <c r="J316" s="10"/>
      <c r="K316" s="10"/>
      <c r="L316" s="10"/>
      <c r="M316" s="10"/>
      <c r="N316" s="10"/>
      <c r="O316" s="10"/>
      <c r="P316" s="10"/>
    </row>
    <row r="317" spans="1:16" x14ac:dyDescent="0.25">
      <c r="A317" s="10"/>
      <c r="B317" s="2" t="s">
        <v>337</v>
      </c>
      <c r="C317" s="47">
        <v>46103</v>
      </c>
      <c r="D317" s="2" t="s">
        <v>190</v>
      </c>
      <c r="E317" s="40">
        <v>0.82222222222222219</v>
      </c>
      <c r="F317" s="2" t="s">
        <v>270</v>
      </c>
      <c r="G317" s="44">
        <v>95</v>
      </c>
      <c r="H317" s="2" t="s">
        <v>229</v>
      </c>
      <c r="I317" s="11"/>
      <c r="J317" s="10"/>
      <c r="K317" s="10"/>
      <c r="L317" s="10"/>
      <c r="M317" s="10"/>
      <c r="N317" s="10"/>
      <c r="O317" s="10"/>
      <c r="P317" s="10"/>
    </row>
    <row r="318" spans="1:16" x14ac:dyDescent="0.25">
      <c r="A318" s="10"/>
      <c r="B318" s="2" t="s">
        <v>337</v>
      </c>
      <c r="C318" s="47">
        <v>46104</v>
      </c>
      <c r="D318" s="2" t="s">
        <v>184</v>
      </c>
      <c r="E318" s="40">
        <v>8.2638888888888887E-2</v>
      </c>
      <c r="F318" s="2" t="s">
        <v>271</v>
      </c>
      <c r="G318" s="44">
        <v>95</v>
      </c>
      <c r="H318" s="2" t="s">
        <v>251</v>
      </c>
      <c r="I318" s="11"/>
      <c r="J318" s="10"/>
      <c r="K318" s="10"/>
      <c r="L318" s="10"/>
      <c r="M318" s="10"/>
      <c r="N318" s="10"/>
      <c r="O318" s="10"/>
      <c r="P318" s="10"/>
    </row>
    <row r="319" spans="1:16" x14ac:dyDescent="0.25">
      <c r="A319" s="10"/>
      <c r="B319" s="2" t="s">
        <v>337</v>
      </c>
      <c r="C319" s="47">
        <v>46104</v>
      </c>
      <c r="D319" s="2" t="s">
        <v>184</v>
      </c>
      <c r="E319" s="40">
        <v>0.33958333333333335</v>
      </c>
      <c r="F319" s="2" t="s">
        <v>270</v>
      </c>
      <c r="G319" s="44">
        <v>89</v>
      </c>
      <c r="H319" s="2" t="s">
        <v>204</v>
      </c>
      <c r="I319" s="11"/>
      <c r="J319" s="10"/>
      <c r="K319" s="10"/>
      <c r="L319" s="10"/>
      <c r="M319" s="10"/>
      <c r="N319" s="10"/>
      <c r="O319" s="10"/>
      <c r="P319" s="10"/>
    </row>
    <row r="320" spans="1:16" x14ac:dyDescent="0.25">
      <c r="A320" s="10"/>
      <c r="B320" s="2" t="s">
        <v>337</v>
      </c>
      <c r="C320" s="47">
        <v>46104</v>
      </c>
      <c r="D320" s="2" t="s">
        <v>184</v>
      </c>
      <c r="E320" s="40">
        <v>0.59583333333333333</v>
      </c>
      <c r="F320" s="2" t="s">
        <v>271</v>
      </c>
      <c r="G320" s="44">
        <v>89</v>
      </c>
      <c r="H320" s="2" t="s">
        <v>98</v>
      </c>
      <c r="I320" s="11"/>
      <c r="J320" s="10"/>
      <c r="K320" s="10"/>
      <c r="L320" s="10"/>
      <c r="M320" s="10"/>
      <c r="N320" s="10"/>
      <c r="O320" s="10"/>
      <c r="P320" s="10"/>
    </row>
    <row r="321" spans="1:16" x14ac:dyDescent="0.25">
      <c r="A321" s="10"/>
      <c r="B321" s="2" t="s">
        <v>337</v>
      </c>
      <c r="C321" s="47">
        <v>46104</v>
      </c>
      <c r="D321" s="2" t="s">
        <v>184</v>
      </c>
      <c r="E321" s="40">
        <v>0.8520833333333333</v>
      </c>
      <c r="F321" s="2" t="s">
        <v>270</v>
      </c>
      <c r="G321" s="44">
        <v>82</v>
      </c>
      <c r="H321" s="2" t="s">
        <v>245</v>
      </c>
      <c r="I321" s="11"/>
      <c r="J321" s="10"/>
      <c r="K321" s="10"/>
      <c r="L321" s="10"/>
      <c r="M321" s="10"/>
      <c r="N321" s="10"/>
      <c r="O321" s="10"/>
      <c r="P321" s="10"/>
    </row>
    <row r="322" spans="1:16" x14ac:dyDescent="0.25">
      <c r="A322" s="10"/>
      <c r="B322" s="2" t="s">
        <v>337</v>
      </c>
      <c r="C322" s="47">
        <v>46105</v>
      </c>
      <c r="D322" s="2" t="s">
        <v>185</v>
      </c>
      <c r="E322" s="40">
        <v>0.11041666666666666</v>
      </c>
      <c r="F322" s="2" t="s">
        <v>271</v>
      </c>
      <c r="G322" s="44">
        <v>82</v>
      </c>
      <c r="H322" s="2" t="s">
        <v>164</v>
      </c>
      <c r="I322" s="11"/>
      <c r="J322" s="10"/>
      <c r="K322" s="10"/>
      <c r="L322" s="10"/>
      <c r="M322" s="10"/>
      <c r="N322" s="10"/>
      <c r="O322" s="10"/>
      <c r="P322" s="10"/>
    </row>
    <row r="323" spans="1:16" x14ac:dyDescent="0.25">
      <c r="A323" s="10"/>
      <c r="B323" s="2" t="s">
        <v>337</v>
      </c>
      <c r="C323" s="47">
        <v>46105</v>
      </c>
      <c r="D323" s="2" t="s">
        <v>185</v>
      </c>
      <c r="E323" s="40">
        <v>0.37152777777777779</v>
      </c>
      <c r="F323" s="2" t="s">
        <v>270</v>
      </c>
      <c r="G323" s="44">
        <v>74</v>
      </c>
      <c r="H323" s="2" t="s">
        <v>132</v>
      </c>
      <c r="I323" s="11"/>
      <c r="J323" s="10"/>
      <c r="K323" s="10"/>
      <c r="L323" s="10"/>
      <c r="M323" s="10"/>
      <c r="N323" s="10"/>
      <c r="O323" s="10"/>
      <c r="P323" s="10"/>
    </row>
    <row r="324" spans="1:16" x14ac:dyDescent="0.25">
      <c r="A324" s="10"/>
      <c r="B324" s="2" t="s">
        <v>337</v>
      </c>
      <c r="C324" s="47">
        <v>46105</v>
      </c>
      <c r="D324" s="2" t="s">
        <v>185</v>
      </c>
      <c r="E324" s="40">
        <v>0.62361111111111112</v>
      </c>
      <c r="F324" s="2" t="s">
        <v>271</v>
      </c>
      <c r="G324" s="44">
        <v>74</v>
      </c>
      <c r="H324" s="2" t="s">
        <v>8</v>
      </c>
      <c r="I324" s="11"/>
      <c r="J324" s="10"/>
      <c r="K324" s="10"/>
      <c r="L324" s="10"/>
      <c r="M324" s="10"/>
      <c r="N324" s="10"/>
      <c r="O324" s="10"/>
      <c r="P324" s="10"/>
    </row>
    <row r="325" spans="1:16" x14ac:dyDescent="0.25">
      <c r="A325" s="10"/>
      <c r="B325" s="2" t="s">
        <v>337</v>
      </c>
      <c r="C325" s="47">
        <v>46105</v>
      </c>
      <c r="D325" s="2" t="s">
        <v>185</v>
      </c>
      <c r="E325" s="40">
        <v>0.88611111111111107</v>
      </c>
      <c r="F325" s="2" t="s">
        <v>270</v>
      </c>
      <c r="G325" s="44">
        <v>66</v>
      </c>
      <c r="H325" s="2" t="s">
        <v>5</v>
      </c>
      <c r="I325" s="11"/>
      <c r="J325" s="10"/>
      <c r="K325" s="10"/>
      <c r="L325" s="10"/>
      <c r="M325" s="10"/>
      <c r="N325" s="10"/>
      <c r="O325" s="10"/>
      <c r="P325" s="10"/>
    </row>
    <row r="326" spans="1:16" x14ac:dyDescent="0.25">
      <c r="A326" s="10"/>
      <c r="B326" s="2" t="s">
        <v>337</v>
      </c>
      <c r="C326" s="47">
        <v>46106</v>
      </c>
      <c r="D326" s="2" t="s">
        <v>186</v>
      </c>
      <c r="E326" s="40">
        <v>0.14374999999999999</v>
      </c>
      <c r="F326" s="2" t="s">
        <v>271</v>
      </c>
      <c r="G326" s="44">
        <v>66</v>
      </c>
      <c r="H326" s="2" t="s">
        <v>8</v>
      </c>
      <c r="I326" s="11"/>
      <c r="J326" s="10"/>
      <c r="K326" s="10"/>
      <c r="L326" s="10"/>
      <c r="M326" s="10"/>
      <c r="N326" s="10"/>
      <c r="O326" s="10"/>
      <c r="P326" s="10"/>
    </row>
    <row r="327" spans="1:16" x14ac:dyDescent="0.25">
      <c r="A327" s="10"/>
      <c r="B327" s="2" t="s">
        <v>337</v>
      </c>
      <c r="C327" s="47">
        <v>46106</v>
      </c>
      <c r="D327" s="2" t="s">
        <v>186</v>
      </c>
      <c r="E327" s="40">
        <v>0.41111111111111109</v>
      </c>
      <c r="F327" s="2" t="s">
        <v>270</v>
      </c>
      <c r="G327" s="44">
        <v>57</v>
      </c>
      <c r="H327" s="2" t="s">
        <v>86</v>
      </c>
      <c r="I327" s="11"/>
      <c r="J327" s="10"/>
      <c r="K327" s="10"/>
      <c r="L327" s="10"/>
      <c r="M327" s="10"/>
      <c r="N327" s="10"/>
      <c r="O327" s="10"/>
      <c r="P327" s="10"/>
    </row>
    <row r="328" spans="1:16" x14ac:dyDescent="0.25">
      <c r="A328" s="10"/>
      <c r="B328" s="2" t="s">
        <v>337</v>
      </c>
      <c r="C328" s="47">
        <v>46106</v>
      </c>
      <c r="D328" s="2" t="s">
        <v>186</v>
      </c>
      <c r="E328" s="40">
        <v>0.65902777777777777</v>
      </c>
      <c r="F328" s="2" t="s">
        <v>271</v>
      </c>
      <c r="G328" s="44">
        <v>57</v>
      </c>
      <c r="H328" s="2" t="s">
        <v>40</v>
      </c>
      <c r="I328" s="11"/>
      <c r="J328" s="10"/>
      <c r="K328" s="10"/>
      <c r="L328" s="10"/>
      <c r="M328" s="10"/>
      <c r="N328" s="10"/>
      <c r="O328" s="10"/>
      <c r="P328" s="10"/>
    </row>
    <row r="329" spans="1:16" x14ac:dyDescent="0.25">
      <c r="A329" s="10"/>
      <c r="B329" s="2" t="s">
        <v>337</v>
      </c>
      <c r="C329" s="47">
        <v>46106</v>
      </c>
      <c r="D329" s="2" t="s">
        <v>186</v>
      </c>
      <c r="E329" s="40">
        <v>0.9291666666666667</v>
      </c>
      <c r="F329" s="2" t="s">
        <v>270</v>
      </c>
      <c r="G329" s="44">
        <v>49</v>
      </c>
      <c r="H329" s="2" t="s">
        <v>58</v>
      </c>
      <c r="I329" s="11"/>
      <c r="J329" s="10"/>
      <c r="K329" s="10"/>
      <c r="L329" s="10"/>
      <c r="M329" s="10"/>
      <c r="N329" s="10"/>
      <c r="O329" s="10"/>
      <c r="P329" s="10"/>
    </row>
    <row r="330" spans="1:16" x14ac:dyDescent="0.25">
      <c r="A330" s="10"/>
      <c r="B330" s="2" t="s">
        <v>337</v>
      </c>
      <c r="C330" s="47">
        <v>46107</v>
      </c>
      <c r="D330" s="2" t="s">
        <v>187</v>
      </c>
      <c r="E330" s="40">
        <v>0.1875</v>
      </c>
      <c r="F330" s="2" t="s">
        <v>271</v>
      </c>
      <c r="G330" s="44">
        <v>49</v>
      </c>
      <c r="H330" s="2" t="s">
        <v>59</v>
      </c>
      <c r="I330" s="11"/>
      <c r="J330" s="10"/>
      <c r="K330" s="10"/>
      <c r="L330" s="10"/>
      <c r="M330" s="10"/>
      <c r="N330" s="10"/>
      <c r="O330" s="10"/>
      <c r="P330" s="10"/>
    </row>
    <row r="331" spans="1:16" x14ac:dyDescent="0.25">
      <c r="A331" s="10"/>
      <c r="B331" s="2" t="s">
        <v>337</v>
      </c>
      <c r="C331" s="47">
        <v>46107</v>
      </c>
      <c r="D331" s="2" t="s">
        <v>187</v>
      </c>
      <c r="E331" s="40">
        <v>0.46875</v>
      </c>
      <c r="F331" s="2" t="s">
        <v>270</v>
      </c>
      <c r="G331" s="44">
        <v>43</v>
      </c>
      <c r="H331" s="2" t="s">
        <v>150</v>
      </c>
      <c r="I331" s="11"/>
      <c r="J331" s="10"/>
      <c r="K331" s="10"/>
      <c r="L331" s="10"/>
      <c r="M331" s="10"/>
      <c r="N331" s="10"/>
      <c r="O331" s="10"/>
      <c r="P331" s="10"/>
    </row>
    <row r="332" spans="1:16" x14ac:dyDescent="0.25">
      <c r="A332" s="10"/>
      <c r="B332" s="2" t="s">
        <v>337</v>
      </c>
      <c r="C332" s="47">
        <v>46107</v>
      </c>
      <c r="D332" s="2" t="s">
        <v>187</v>
      </c>
      <c r="E332" s="40">
        <v>0.70972222222222225</v>
      </c>
      <c r="F332" s="2" t="s">
        <v>271</v>
      </c>
      <c r="G332" s="44">
        <v>43</v>
      </c>
      <c r="H332" s="2" t="s">
        <v>113</v>
      </c>
      <c r="I332" s="11"/>
      <c r="J332" s="10"/>
      <c r="K332" s="10"/>
      <c r="L332" s="10"/>
      <c r="M332" s="10"/>
      <c r="N332" s="10"/>
      <c r="O332" s="10"/>
      <c r="P332" s="10"/>
    </row>
    <row r="333" spans="1:16" x14ac:dyDescent="0.25">
      <c r="A333" s="10"/>
      <c r="B333" s="2" t="s">
        <v>337</v>
      </c>
      <c r="C333" s="47">
        <v>46107</v>
      </c>
      <c r="D333" s="2" t="s">
        <v>187</v>
      </c>
      <c r="E333" s="40">
        <v>0.99722222222222223</v>
      </c>
      <c r="F333" s="2" t="s">
        <v>270</v>
      </c>
      <c r="G333" s="44">
        <v>39</v>
      </c>
      <c r="H333" s="2" t="s">
        <v>42</v>
      </c>
      <c r="I333" s="11"/>
      <c r="J333" s="10"/>
      <c r="K333" s="10"/>
      <c r="L333" s="10"/>
      <c r="M333" s="10"/>
      <c r="N333" s="10"/>
      <c r="O333" s="10"/>
      <c r="P333" s="10"/>
    </row>
    <row r="334" spans="1:16" x14ac:dyDescent="0.25">
      <c r="A334" s="10"/>
      <c r="B334" s="2" t="s">
        <v>337</v>
      </c>
      <c r="C334" s="47">
        <v>46108</v>
      </c>
      <c r="D334" s="2" t="s">
        <v>188</v>
      </c>
      <c r="E334" s="40">
        <v>0.25486111111111109</v>
      </c>
      <c r="F334" s="2" t="s">
        <v>271</v>
      </c>
      <c r="G334" s="44">
        <v>39</v>
      </c>
      <c r="H334" s="2" t="s">
        <v>116</v>
      </c>
      <c r="I334" s="11"/>
      <c r="J334" s="10"/>
      <c r="K334" s="10"/>
      <c r="L334" s="10"/>
      <c r="M334" s="10"/>
      <c r="N334" s="10"/>
      <c r="O334" s="10"/>
      <c r="P334" s="10"/>
    </row>
    <row r="335" spans="1:16" x14ac:dyDescent="0.25">
      <c r="A335" s="10"/>
      <c r="B335" s="2" t="s">
        <v>337</v>
      </c>
      <c r="C335" s="47">
        <v>46108</v>
      </c>
      <c r="D335" s="2" t="s">
        <v>188</v>
      </c>
      <c r="E335" s="40">
        <v>0.54027777777777775</v>
      </c>
      <c r="F335" s="2" t="s">
        <v>270</v>
      </c>
      <c r="G335" s="44">
        <v>39</v>
      </c>
      <c r="H335" s="2" t="s">
        <v>109</v>
      </c>
      <c r="I335" s="11"/>
      <c r="J335" s="10"/>
      <c r="K335" s="10"/>
      <c r="L335" s="10"/>
      <c r="M335" s="10"/>
      <c r="N335" s="10"/>
      <c r="O335" s="10"/>
      <c r="P335" s="10"/>
    </row>
    <row r="336" spans="1:16" x14ac:dyDescent="0.25">
      <c r="A336" s="10"/>
      <c r="B336" s="2" t="s">
        <v>337</v>
      </c>
      <c r="C336" s="47">
        <v>46108</v>
      </c>
      <c r="D336" s="2" t="s">
        <v>188</v>
      </c>
      <c r="E336" s="40">
        <v>0.78263888888888888</v>
      </c>
      <c r="F336" s="2" t="s">
        <v>271</v>
      </c>
      <c r="G336" s="44">
        <v>39</v>
      </c>
      <c r="H336" s="2" t="s">
        <v>152</v>
      </c>
      <c r="I336" s="11"/>
      <c r="J336" s="10"/>
      <c r="K336" s="10"/>
      <c r="L336" s="10"/>
      <c r="M336" s="10"/>
      <c r="N336" s="10"/>
      <c r="O336" s="10"/>
      <c r="P336" s="10"/>
    </row>
    <row r="337" spans="1:16" x14ac:dyDescent="0.25">
      <c r="A337" s="10"/>
      <c r="B337" s="2" t="s">
        <v>337</v>
      </c>
      <c r="C337" s="47">
        <v>46109</v>
      </c>
      <c r="D337" s="2" t="s">
        <v>189</v>
      </c>
      <c r="E337" s="40">
        <v>6.458333333333334E-2</v>
      </c>
      <c r="F337" s="2" t="s">
        <v>270</v>
      </c>
      <c r="G337" s="44">
        <v>43</v>
      </c>
      <c r="H337" s="2" t="s">
        <v>159</v>
      </c>
      <c r="I337" s="11"/>
      <c r="J337" s="10"/>
      <c r="K337" s="10"/>
      <c r="L337" s="10"/>
      <c r="M337" s="10"/>
      <c r="N337" s="10"/>
      <c r="O337" s="10"/>
      <c r="P337" s="10"/>
    </row>
    <row r="338" spans="1:16" x14ac:dyDescent="0.25">
      <c r="A338" s="10"/>
      <c r="B338" s="2" t="s">
        <v>337</v>
      </c>
      <c r="C338" s="47">
        <v>46109</v>
      </c>
      <c r="D338" s="2" t="s">
        <v>189</v>
      </c>
      <c r="E338" s="40">
        <v>0.32013888888888886</v>
      </c>
      <c r="F338" s="2" t="s">
        <v>271</v>
      </c>
      <c r="G338" s="44">
        <v>43</v>
      </c>
      <c r="H338" s="2" t="s">
        <v>60</v>
      </c>
      <c r="I338" s="11"/>
      <c r="J338" s="10"/>
      <c r="K338" s="10"/>
      <c r="L338" s="10"/>
      <c r="M338" s="10"/>
      <c r="N338" s="10"/>
      <c r="O338" s="10"/>
      <c r="P338" s="10"/>
    </row>
    <row r="339" spans="1:16" x14ac:dyDescent="0.25">
      <c r="A339" s="10"/>
      <c r="B339" s="2" t="s">
        <v>337</v>
      </c>
      <c r="C339" s="47">
        <v>46109</v>
      </c>
      <c r="D339" s="2" t="s">
        <v>189</v>
      </c>
      <c r="E339" s="40">
        <v>0.59791666666666665</v>
      </c>
      <c r="F339" s="2" t="s">
        <v>270</v>
      </c>
      <c r="G339" s="44">
        <v>49</v>
      </c>
      <c r="H339" s="2" t="s">
        <v>136</v>
      </c>
      <c r="I339" s="11"/>
      <c r="J339" s="10"/>
      <c r="K339" s="10"/>
      <c r="L339" s="10"/>
      <c r="M339" s="10"/>
      <c r="N339" s="10"/>
      <c r="O339" s="10"/>
      <c r="P339" s="10"/>
    </row>
    <row r="340" spans="1:16" x14ac:dyDescent="0.25">
      <c r="A340" s="10"/>
      <c r="B340" s="2" t="s">
        <v>337</v>
      </c>
      <c r="C340" s="47">
        <v>46109</v>
      </c>
      <c r="D340" s="2" t="s">
        <v>189</v>
      </c>
      <c r="E340" s="40">
        <v>0.83958333333333335</v>
      </c>
      <c r="F340" s="2" t="s">
        <v>271</v>
      </c>
      <c r="G340" s="44">
        <v>49</v>
      </c>
      <c r="H340" s="2" t="s">
        <v>40</v>
      </c>
      <c r="I340" s="11"/>
      <c r="J340" s="10"/>
      <c r="K340" s="10"/>
      <c r="L340" s="10"/>
      <c r="M340" s="10"/>
      <c r="N340" s="10"/>
      <c r="O340" s="10"/>
      <c r="P340" s="10"/>
    </row>
    <row r="341" spans="1:16" x14ac:dyDescent="0.25">
      <c r="A341" s="10"/>
      <c r="B341" s="2" t="s">
        <v>337</v>
      </c>
      <c r="C341" s="47">
        <v>46110</v>
      </c>
      <c r="D341" s="2" t="s">
        <v>190</v>
      </c>
      <c r="E341" s="40">
        <v>0.15694444444444444</v>
      </c>
      <c r="F341" s="2" t="s">
        <v>270</v>
      </c>
      <c r="G341" s="44">
        <v>56</v>
      </c>
      <c r="H341" s="2" t="s">
        <v>84</v>
      </c>
      <c r="I341" s="11"/>
      <c r="J341" s="10"/>
      <c r="K341" s="10"/>
      <c r="L341" s="10"/>
      <c r="M341" s="10"/>
      <c r="N341" s="10"/>
      <c r="O341" s="10"/>
      <c r="P341" s="10"/>
    </row>
    <row r="342" spans="1:16" x14ac:dyDescent="0.25">
      <c r="A342" s="10"/>
      <c r="B342" s="2" t="s">
        <v>337</v>
      </c>
      <c r="C342" s="47">
        <v>46110</v>
      </c>
      <c r="D342" s="2" t="s">
        <v>190</v>
      </c>
      <c r="E342" s="40">
        <v>0.40972222222222221</v>
      </c>
      <c r="F342" s="2" t="s">
        <v>271</v>
      </c>
      <c r="G342" s="44">
        <v>56</v>
      </c>
      <c r="H342" s="2" t="s">
        <v>83</v>
      </c>
      <c r="I342" s="11"/>
      <c r="J342" s="10"/>
      <c r="K342" s="10"/>
      <c r="L342" s="10"/>
      <c r="M342" s="10"/>
      <c r="N342" s="10"/>
      <c r="O342" s="10"/>
      <c r="P342" s="10"/>
    </row>
    <row r="343" spans="1:16" x14ac:dyDescent="0.25">
      <c r="A343" s="10"/>
      <c r="B343" s="2" t="s">
        <v>337</v>
      </c>
      <c r="C343" s="47">
        <v>46110</v>
      </c>
      <c r="D343" s="2" t="s">
        <v>190</v>
      </c>
      <c r="E343" s="40">
        <v>0.68125000000000002</v>
      </c>
      <c r="F343" s="2" t="s">
        <v>270</v>
      </c>
      <c r="G343" s="44">
        <v>63</v>
      </c>
      <c r="H343" s="2" t="s">
        <v>78</v>
      </c>
      <c r="I343" s="11"/>
      <c r="J343" s="10"/>
      <c r="K343" s="10"/>
      <c r="L343" s="10"/>
      <c r="M343" s="10"/>
      <c r="N343" s="10"/>
      <c r="O343" s="10"/>
      <c r="P343" s="10"/>
    </row>
    <row r="344" spans="1:16" x14ac:dyDescent="0.25">
      <c r="A344" s="10"/>
      <c r="B344" s="2" t="s">
        <v>337</v>
      </c>
      <c r="C344" s="47">
        <v>46110</v>
      </c>
      <c r="D344" s="2" t="s">
        <v>190</v>
      </c>
      <c r="E344" s="40">
        <v>0.92500000000000004</v>
      </c>
      <c r="F344" s="2" t="s">
        <v>271</v>
      </c>
      <c r="G344" s="44">
        <v>63</v>
      </c>
      <c r="H344" s="2" t="s">
        <v>93</v>
      </c>
      <c r="I344" s="11"/>
      <c r="J344" s="10"/>
      <c r="K344" s="10"/>
      <c r="L344" s="10"/>
      <c r="M344" s="10"/>
      <c r="N344" s="10"/>
      <c r="O344" s="10"/>
      <c r="P344" s="10"/>
    </row>
    <row r="345" spans="1:16" x14ac:dyDescent="0.25">
      <c r="A345" s="10"/>
      <c r="B345" s="2" t="s">
        <v>337</v>
      </c>
      <c r="C345" s="47">
        <v>46111</v>
      </c>
      <c r="D345" s="2" t="s">
        <v>184</v>
      </c>
      <c r="E345" s="40">
        <v>0.19513888888888889</v>
      </c>
      <c r="F345" s="2" t="s">
        <v>270</v>
      </c>
      <c r="G345" s="44">
        <v>70</v>
      </c>
      <c r="H345" s="2">
        <v>4</v>
      </c>
      <c r="I345" s="11"/>
      <c r="J345" s="10"/>
      <c r="K345" s="10"/>
      <c r="L345" s="10"/>
      <c r="M345" s="10"/>
      <c r="N345" s="10"/>
      <c r="O345" s="10"/>
      <c r="P345" s="10"/>
    </row>
    <row r="346" spans="1:16" x14ac:dyDescent="0.25">
      <c r="A346" s="10"/>
      <c r="B346" s="2" t="s">
        <v>337</v>
      </c>
      <c r="C346" s="47">
        <v>46111</v>
      </c>
      <c r="D346" s="2" t="s">
        <v>184</v>
      </c>
      <c r="E346" s="40">
        <v>0.44791666666666669</v>
      </c>
      <c r="F346" s="2" t="s">
        <v>271</v>
      </c>
      <c r="G346" s="44">
        <v>70</v>
      </c>
      <c r="H346" s="2" t="s">
        <v>162</v>
      </c>
      <c r="I346" s="11"/>
      <c r="J346" s="10"/>
      <c r="K346" s="10"/>
      <c r="L346" s="10"/>
      <c r="M346" s="10"/>
      <c r="N346" s="10"/>
      <c r="O346" s="10"/>
      <c r="P346" s="10"/>
    </row>
    <row r="347" spans="1:16" x14ac:dyDescent="0.25">
      <c r="A347" s="10"/>
      <c r="B347" s="2" t="s">
        <v>337</v>
      </c>
      <c r="C347" s="47">
        <v>46111</v>
      </c>
      <c r="D347" s="2" t="s">
        <v>184</v>
      </c>
      <c r="E347" s="40">
        <v>0.71319444444444446</v>
      </c>
      <c r="F347" s="2" t="s">
        <v>270</v>
      </c>
      <c r="G347" s="44">
        <v>77</v>
      </c>
      <c r="H347" s="2" t="s">
        <v>79</v>
      </c>
      <c r="I347" s="11"/>
      <c r="J347" s="10"/>
      <c r="K347" s="10"/>
      <c r="L347" s="10"/>
      <c r="M347" s="10"/>
      <c r="N347" s="10"/>
      <c r="O347" s="10"/>
      <c r="P347" s="10"/>
    </row>
    <row r="348" spans="1:16" x14ac:dyDescent="0.25">
      <c r="A348" s="10"/>
      <c r="B348" s="2" t="s">
        <v>337</v>
      </c>
      <c r="C348" s="47">
        <v>46111</v>
      </c>
      <c r="D348" s="2" t="s">
        <v>184</v>
      </c>
      <c r="E348" s="40">
        <v>0.96111111111111114</v>
      </c>
      <c r="F348" s="2" t="s">
        <v>271</v>
      </c>
      <c r="G348" s="44">
        <v>77</v>
      </c>
      <c r="H348" s="2" t="s">
        <v>164</v>
      </c>
      <c r="I348" s="11"/>
      <c r="J348" s="10"/>
      <c r="K348" s="10"/>
      <c r="L348" s="10"/>
      <c r="M348" s="10"/>
      <c r="N348" s="10"/>
      <c r="O348" s="10"/>
      <c r="P348" s="10"/>
    </row>
    <row r="349" spans="1:16" x14ac:dyDescent="0.25">
      <c r="A349" s="10"/>
      <c r="B349" s="2" t="s">
        <v>337</v>
      </c>
      <c r="C349" s="47">
        <v>46112</v>
      </c>
      <c r="D349" s="2" t="s">
        <v>185</v>
      </c>
      <c r="E349" s="40">
        <v>0.22569444444444445</v>
      </c>
      <c r="F349" s="2" t="s">
        <v>270</v>
      </c>
      <c r="G349" s="44">
        <v>82</v>
      </c>
      <c r="H349" s="2" t="s">
        <v>246</v>
      </c>
      <c r="I349" s="11"/>
      <c r="J349" s="10"/>
      <c r="K349" s="10"/>
      <c r="L349" s="10"/>
      <c r="M349" s="10"/>
      <c r="N349" s="10"/>
      <c r="O349" s="10"/>
      <c r="P349" s="10"/>
    </row>
    <row r="350" spans="1:16" x14ac:dyDescent="0.25">
      <c r="A350" s="10"/>
      <c r="B350" s="2" t="s">
        <v>337</v>
      </c>
      <c r="C350" s="47">
        <v>46112</v>
      </c>
      <c r="D350" s="2" t="s">
        <v>185</v>
      </c>
      <c r="E350" s="40">
        <v>0.48055555555555557</v>
      </c>
      <c r="F350" s="2" t="s">
        <v>271</v>
      </c>
      <c r="G350" s="44">
        <v>82</v>
      </c>
      <c r="H350" s="2" t="s">
        <v>305</v>
      </c>
      <c r="I350" s="11"/>
      <c r="J350" s="10"/>
      <c r="K350" s="10"/>
      <c r="L350" s="10"/>
      <c r="M350" s="10"/>
      <c r="N350" s="10"/>
      <c r="O350" s="10"/>
      <c r="P350" s="10"/>
    </row>
    <row r="351" spans="1:16" x14ac:dyDescent="0.25">
      <c r="A351" s="10"/>
      <c r="B351" s="2" t="s">
        <v>337</v>
      </c>
      <c r="C351" s="47">
        <v>46112</v>
      </c>
      <c r="D351" s="2" t="s">
        <v>185</v>
      </c>
      <c r="E351" s="40">
        <v>0.74027777777777781</v>
      </c>
      <c r="F351" s="2" t="s">
        <v>270</v>
      </c>
      <c r="G351" s="44">
        <v>86</v>
      </c>
      <c r="H351" s="2" t="s">
        <v>299</v>
      </c>
      <c r="I351" s="11"/>
      <c r="J351" s="10"/>
      <c r="K351" s="10"/>
      <c r="L351" s="10"/>
      <c r="M351" s="10"/>
      <c r="N351" s="10"/>
      <c r="O351" s="10"/>
      <c r="P351" s="10"/>
    </row>
    <row r="352" spans="1:16" x14ac:dyDescent="0.25">
      <c r="A352" s="10"/>
      <c r="B352" s="2" t="s">
        <v>337</v>
      </c>
      <c r="C352" s="47">
        <v>46112</v>
      </c>
      <c r="D352" s="2" t="s">
        <v>185</v>
      </c>
      <c r="E352" s="40">
        <v>0.99236111111111114</v>
      </c>
      <c r="F352" s="2" t="s">
        <v>271</v>
      </c>
      <c r="G352" s="44">
        <v>86</v>
      </c>
      <c r="H352" s="2" t="s">
        <v>250</v>
      </c>
      <c r="I352" s="11"/>
      <c r="J352" s="10"/>
      <c r="K352" s="10"/>
      <c r="L352" s="10"/>
      <c r="M352" s="10"/>
      <c r="N352" s="10"/>
      <c r="O352" s="10"/>
      <c r="P352" s="10"/>
    </row>
    <row r="353" spans="1:16" x14ac:dyDescent="0.25">
      <c r="A353" s="10"/>
      <c r="B353" s="2" t="s">
        <v>348</v>
      </c>
      <c r="C353" s="47">
        <v>46113</v>
      </c>
      <c r="D353" s="2" t="s">
        <v>186</v>
      </c>
      <c r="E353" s="40">
        <v>0.25208333333333333</v>
      </c>
      <c r="F353" s="2" t="s">
        <v>270</v>
      </c>
      <c r="G353" s="44">
        <v>89</v>
      </c>
      <c r="H353" s="2" t="s">
        <v>255</v>
      </c>
      <c r="I353" s="11"/>
      <c r="J353" s="10"/>
      <c r="K353" s="10"/>
      <c r="L353" s="10"/>
      <c r="M353" s="10"/>
      <c r="N353" s="10"/>
      <c r="O353" s="10"/>
      <c r="P353" s="10"/>
    </row>
    <row r="354" spans="1:16" x14ac:dyDescent="0.25">
      <c r="A354" s="10"/>
      <c r="B354" s="2" t="s">
        <v>348</v>
      </c>
      <c r="C354" s="47">
        <v>46113</v>
      </c>
      <c r="D354" s="2" t="s">
        <v>186</v>
      </c>
      <c r="E354" s="40">
        <v>0.50972222222222219</v>
      </c>
      <c r="F354" s="2" t="s">
        <v>271</v>
      </c>
      <c r="G354" s="44">
        <v>89</v>
      </c>
      <c r="H354" s="2" t="s">
        <v>240</v>
      </c>
      <c r="I354" s="11"/>
      <c r="J354" s="10"/>
      <c r="K354" s="10"/>
      <c r="L354" s="10"/>
      <c r="M354" s="10"/>
      <c r="N354" s="10"/>
      <c r="O354" s="10"/>
      <c r="P354" s="10"/>
    </row>
    <row r="355" spans="1:16" x14ac:dyDescent="0.25">
      <c r="A355" s="10"/>
      <c r="B355" s="2" t="s">
        <v>348</v>
      </c>
      <c r="C355" s="47">
        <v>46113</v>
      </c>
      <c r="D355" s="2" t="s">
        <v>186</v>
      </c>
      <c r="E355" s="40">
        <v>0.76458333333333328</v>
      </c>
      <c r="F355" s="2" t="s">
        <v>270</v>
      </c>
      <c r="G355" s="44">
        <v>92</v>
      </c>
      <c r="H355" s="2" t="s">
        <v>230</v>
      </c>
      <c r="I355" s="11"/>
      <c r="J355" s="10"/>
      <c r="K355" s="10"/>
      <c r="L355" s="10"/>
      <c r="M355" s="10"/>
      <c r="N355" s="10"/>
      <c r="O355" s="10"/>
      <c r="P355" s="10"/>
    </row>
    <row r="356" spans="1:16" x14ac:dyDescent="0.25">
      <c r="A356" s="10"/>
      <c r="B356" s="2" t="s">
        <v>348</v>
      </c>
      <c r="C356" s="47">
        <v>46114</v>
      </c>
      <c r="D356" s="2" t="s">
        <v>187</v>
      </c>
      <c r="E356" s="40">
        <v>2.013888888888889E-2</v>
      </c>
      <c r="F356" s="2" t="s">
        <v>271</v>
      </c>
      <c r="G356" s="44">
        <v>92</v>
      </c>
      <c r="H356" s="2" t="s">
        <v>251</v>
      </c>
      <c r="I356" s="11"/>
      <c r="J356" s="10"/>
      <c r="K356" s="10"/>
      <c r="L356" s="10"/>
      <c r="M356" s="10"/>
      <c r="N356" s="10"/>
      <c r="O356" s="10"/>
      <c r="P356" s="10"/>
    </row>
    <row r="357" spans="1:16" x14ac:dyDescent="0.25">
      <c r="A357" s="10"/>
      <c r="B357" s="2" t="s">
        <v>348</v>
      </c>
      <c r="C357" s="47">
        <v>46114</v>
      </c>
      <c r="D357" s="2" t="s">
        <v>187</v>
      </c>
      <c r="E357" s="40">
        <v>0.27569444444444446</v>
      </c>
      <c r="F357" s="2" t="s">
        <v>270</v>
      </c>
      <c r="G357" s="44">
        <v>93</v>
      </c>
      <c r="H357" s="2" t="s">
        <v>122</v>
      </c>
      <c r="I357" s="11"/>
      <c r="J357" s="10"/>
      <c r="K357" s="10"/>
      <c r="L357" s="10"/>
      <c r="M357" s="10"/>
      <c r="N357" s="10"/>
      <c r="O357" s="10"/>
      <c r="P357" s="10"/>
    </row>
    <row r="358" spans="1:16" x14ac:dyDescent="0.25">
      <c r="A358" s="10"/>
      <c r="B358" s="2" t="s">
        <v>348</v>
      </c>
      <c r="C358" s="47">
        <v>46114</v>
      </c>
      <c r="D358" s="2" t="s">
        <v>187</v>
      </c>
      <c r="E358" s="40">
        <v>0.53472222222222221</v>
      </c>
      <c r="F358" s="2" t="s">
        <v>271</v>
      </c>
      <c r="G358" s="44">
        <v>93</v>
      </c>
      <c r="H358" s="2" t="s">
        <v>305</v>
      </c>
      <c r="I358" s="11"/>
      <c r="J358" s="10"/>
      <c r="K358" s="10"/>
      <c r="L358" s="10"/>
      <c r="M358" s="10"/>
      <c r="N358" s="10"/>
      <c r="O358" s="10"/>
      <c r="P358" s="10"/>
    </row>
    <row r="359" spans="1:16" x14ac:dyDescent="0.25">
      <c r="A359" s="10"/>
      <c r="B359" s="2" t="s">
        <v>348</v>
      </c>
      <c r="C359" s="47">
        <v>46114</v>
      </c>
      <c r="D359" s="2" t="s">
        <v>187</v>
      </c>
      <c r="E359" s="40">
        <v>0.78680555555555554</v>
      </c>
      <c r="F359" s="2" t="s">
        <v>270</v>
      </c>
      <c r="G359" s="44">
        <v>93</v>
      </c>
      <c r="H359" s="2" t="s">
        <v>204</v>
      </c>
      <c r="I359" s="11"/>
      <c r="J359" s="10"/>
      <c r="K359" s="10"/>
      <c r="L359" s="10"/>
      <c r="M359" s="10"/>
      <c r="N359" s="10"/>
      <c r="O359" s="10"/>
      <c r="P359" s="10"/>
    </row>
    <row r="360" spans="1:16" x14ac:dyDescent="0.25">
      <c r="A360" s="10"/>
      <c r="B360" s="2" t="s">
        <v>348</v>
      </c>
      <c r="C360" s="47">
        <v>46115</v>
      </c>
      <c r="D360" s="2" t="s">
        <v>188</v>
      </c>
      <c r="E360" s="40">
        <v>4.3749999999999997E-2</v>
      </c>
      <c r="F360" s="2" t="s">
        <v>271</v>
      </c>
      <c r="G360" s="44">
        <v>93</v>
      </c>
      <c r="H360" s="2" t="s">
        <v>128</v>
      </c>
      <c r="I360" s="11"/>
      <c r="J360" s="10"/>
      <c r="K360" s="10"/>
      <c r="L360" s="10"/>
      <c r="M360" s="10"/>
      <c r="N360" s="10"/>
      <c r="O360" s="10"/>
      <c r="P360" s="10"/>
    </row>
    <row r="361" spans="1:16" x14ac:dyDescent="0.25">
      <c r="A361" s="10"/>
      <c r="B361" s="2" t="s">
        <v>348</v>
      </c>
      <c r="C361" s="47">
        <v>46115</v>
      </c>
      <c r="D361" s="2" t="s">
        <v>188</v>
      </c>
      <c r="E361" s="40">
        <v>0.29722222222222222</v>
      </c>
      <c r="F361" s="2" t="s">
        <v>270</v>
      </c>
      <c r="G361" s="44">
        <v>93</v>
      </c>
      <c r="H361" s="2" t="s">
        <v>241</v>
      </c>
      <c r="I361" s="11"/>
      <c r="J361" s="10"/>
      <c r="K361" s="10"/>
      <c r="L361" s="10"/>
      <c r="M361" s="10"/>
      <c r="N361" s="10"/>
      <c r="O361" s="10"/>
      <c r="P361" s="10"/>
    </row>
    <row r="362" spans="1:16" x14ac:dyDescent="0.25">
      <c r="A362" s="10"/>
      <c r="B362" s="2" t="s">
        <v>348</v>
      </c>
      <c r="C362" s="47">
        <v>46115</v>
      </c>
      <c r="D362" s="2" t="s">
        <v>188</v>
      </c>
      <c r="E362" s="40">
        <v>0.55555555555555558</v>
      </c>
      <c r="F362" s="2" t="s">
        <v>271</v>
      </c>
      <c r="G362" s="44">
        <v>93</v>
      </c>
      <c r="H362" s="2" t="s">
        <v>20</v>
      </c>
      <c r="I362" s="11"/>
      <c r="J362" s="10"/>
      <c r="K362" s="10"/>
      <c r="L362" s="10"/>
      <c r="M362" s="10"/>
      <c r="N362" s="10"/>
      <c r="O362" s="10"/>
      <c r="P362" s="10"/>
    </row>
    <row r="363" spans="1:16" x14ac:dyDescent="0.25">
      <c r="A363" s="10"/>
      <c r="B363" s="2" t="s">
        <v>348</v>
      </c>
      <c r="C363" s="47">
        <v>46115</v>
      </c>
      <c r="D363" s="2" t="s">
        <v>188</v>
      </c>
      <c r="E363" s="40">
        <v>0.80763888888888891</v>
      </c>
      <c r="F363" s="2" t="s">
        <v>270</v>
      </c>
      <c r="G363" s="44">
        <v>91</v>
      </c>
      <c r="H363" s="2" t="s">
        <v>296</v>
      </c>
      <c r="I363" s="11"/>
      <c r="J363" s="10"/>
      <c r="K363" s="10"/>
      <c r="L363" s="10"/>
      <c r="M363" s="10"/>
      <c r="N363" s="10"/>
      <c r="O363" s="10"/>
      <c r="P363" s="10"/>
    </row>
    <row r="364" spans="1:16" x14ac:dyDescent="0.25">
      <c r="A364" s="10"/>
      <c r="B364" s="2" t="s">
        <v>348</v>
      </c>
      <c r="C364" s="47">
        <v>46116</v>
      </c>
      <c r="D364" s="2" t="s">
        <v>189</v>
      </c>
      <c r="E364" s="40">
        <v>6.3888888888888884E-2</v>
      </c>
      <c r="F364" s="2" t="s">
        <v>271</v>
      </c>
      <c r="G364" s="44">
        <v>91</v>
      </c>
      <c r="H364" s="2" t="s">
        <v>24</v>
      </c>
      <c r="I364" s="11"/>
      <c r="J364" s="10"/>
      <c r="K364" s="10"/>
      <c r="L364" s="10"/>
      <c r="M364" s="10"/>
      <c r="N364" s="10"/>
      <c r="O364" s="10"/>
      <c r="P364" s="10"/>
    </row>
    <row r="365" spans="1:16" x14ac:dyDescent="0.25">
      <c r="A365" s="10"/>
      <c r="B365" s="2" t="s">
        <v>348</v>
      </c>
      <c r="C365" s="47">
        <v>46116</v>
      </c>
      <c r="D365" s="2" t="s">
        <v>189</v>
      </c>
      <c r="E365" s="40">
        <v>0.31805555555555554</v>
      </c>
      <c r="F365" s="2" t="s">
        <v>270</v>
      </c>
      <c r="G365" s="44">
        <v>89</v>
      </c>
      <c r="H365" s="2" t="s">
        <v>202</v>
      </c>
      <c r="I365" s="11"/>
      <c r="J365" s="10"/>
      <c r="K365" s="10"/>
      <c r="L365" s="10"/>
      <c r="M365" s="10"/>
      <c r="N365" s="10"/>
      <c r="O365" s="10"/>
      <c r="P365" s="10"/>
    </row>
    <row r="366" spans="1:16" x14ac:dyDescent="0.25">
      <c r="A366" s="10"/>
      <c r="B366" s="2" t="s">
        <v>348</v>
      </c>
      <c r="C366" s="47">
        <v>46116</v>
      </c>
      <c r="D366" s="2" t="s">
        <v>189</v>
      </c>
      <c r="E366" s="40">
        <v>0.57430555555555551</v>
      </c>
      <c r="F366" s="2" t="s">
        <v>271</v>
      </c>
      <c r="G366" s="44">
        <v>89</v>
      </c>
      <c r="H366" s="2" t="s">
        <v>164</v>
      </c>
      <c r="I366" s="11"/>
      <c r="J366" s="10"/>
      <c r="K366" s="10"/>
      <c r="L366" s="10"/>
      <c r="M366" s="10"/>
      <c r="N366" s="10"/>
      <c r="O366" s="10"/>
      <c r="P366" s="10"/>
    </row>
    <row r="367" spans="1:16" x14ac:dyDescent="0.25">
      <c r="A367" s="10"/>
      <c r="B367" s="2" t="s">
        <v>348</v>
      </c>
      <c r="C367" s="47">
        <v>46116</v>
      </c>
      <c r="D367" s="2" t="s">
        <v>189</v>
      </c>
      <c r="E367" s="40">
        <v>0.82847222222222228</v>
      </c>
      <c r="F367" s="2" t="s">
        <v>270</v>
      </c>
      <c r="G367" s="44">
        <v>86</v>
      </c>
      <c r="H367" s="2" t="s">
        <v>130</v>
      </c>
      <c r="I367" s="11"/>
      <c r="J367" s="10"/>
      <c r="K367" s="10"/>
      <c r="L367" s="10"/>
      <c r="M367" s="10"/>
      <c r="N367" s="10"/>
      <c r="O367" s="10"/>
      <c r="P367" s="10"/>
    </row>
    <row r="368" spans="1:16" x14ac:dyDescent="0.25">
      <c r="A368" s="10"/>
      <c r="B368" s="2" t="s">
        <v>348</v>
      </c>
      <c r="C368" s="47">
        <v>46117</v>
      </c>
      <c r="D368" s="2" t="s">
        <v>190</v>
      </c>
      <c r="E368" s="40">
        <v>8.2638888888888887E-2</v>
      </c>
      <c r="F368" s="2" t="s">
        <v>271</v>
      </c>
      <c r="G368" s="44">
        <v>86</v>
      </c>
      <c r="H368" s="2" t="s">
        <v>162</v>
      </c>
      <c r="I368" s="11"/>
      <c r="J368" s="10"/>
      <c r="K368" s="10"/>
      <c r="L368" s="10"/>
      <c r="M368" s="10"/>
      <c r="N368" s="10"/>
      <c r="O368" s="10"/>
      <c r="P368" s="10"/>
    </row>
    <row r="369" spans="1:16" x14ac:dyDescent="0.25">
      <c r="A369" s="10"/>
      <c r="B369" s="2" t="s">
        <v>348</v>
      </c>
      <c r="C369" s="47">
        <v>46117</v>
      </c>
      <c r="D369" s="2" t="s">
        <v>190</v>
      </c>
      <c r="E369" s="40">
        <v>0.33888888888888891</v>
      </c>
      <c r="F369" s="2" t="s">
        <v>270</v>
      </c>
      <c r="G369" s="44">
        <v>82</v>
      </c>
      <c r="H369" s="2" t="s">
        <v>205</v>
      </c>
      <c r="I369" s="11"/>
      <c r="J369" s="10"/>
      <c r="K369" s="10"/>
      <c r="L369" s="10"/>
      <c r="M369" s="10"/>
      <c r="N369" s="10"/>
      <c r="O369" s="10"/>
      <c r="P369" s="10"/>
    </row>
    <row r="370" spans="1:16" x14ac:dyDescent="0.25">
      <c r="A370" s="10"/>
      <c r="B370" s="2" t="s">
        <v>348</v>
      </c>
      <c r="C370" s="47">
        <v>46117</v>
      </c>
      <c r="D370" s="2" t="s">
        <v>190</v>
      </c>
      <c r="E370" s="40">
        <v>0.59166666666666667</v>
      </c>
      <c r="F370" s="2" t="s">
        <v>271</v>
      </c>
      <c r="G370" s="44">
        <v>82</v>
      </c>
      <c r="H370" s="2" t="s">
        <v>147</v>
      </c>
      <c r="I370" s="11"/>
      <c r="J370" s="10"/>
      <c r="K370" s="10"/>
      <c r="L370" s="10"/>
      <c r="M370" s="10"/>
      <c r="N370" s="10"/>
      <c r="O370" s="10"/>
      <c r="P370" s="10"/>
    </row>
    <row r="371" spans="1:16" x14ac:dyDescent="0.25">
      <c r="A371" s="10"/>
      <c r="B371" s="2" t="s">
        <v>348</v>
      </c>
      <c r="C371" s="47">
        <v>46117</v>
      </c>
      <c r="D371" s="2" t="s">
        <v>190</v>
      </c>
      <c r="E371" s="40">
        <v>0.84861111111111109</v>
      </c>
      <c r="F371" s="2" t="s">
        <v>270</v>
      </c>
      <c r="G371" s="44">
        <v>78</v>
      </c>
      <c r="H371" s="2" t="s">
        <v>14</v>
      </c>
      <c r="I371" s="11"/>
      <c r="J371" s="10"/>
      <c r="K371" s="10"/>
      <c r="L371" s="10"/>
      <c r="M371" s="10"/>
      <c r="N371" s="10"/>
      <c r="O371" s="10"/>
      <c r="P371" s="10"/>
    </row>
    <row r="372" spans="1:16" x14ac:dyDescent="0.25">
      <c r="A372" s="10"/>
      <c r="B372" s="2" t="s">
        <v>348</v>
      </c>
      <c r="C372" s="47">
        <v>46118</v>
      </c>
      <c r="D372" s="2" t="s">
        <v>184</v>
      </c>
      <c r="E372" s="40">
        <v>0.10138888888888889</v>
      </c>
      <c r="F372" s="2" t="s">
        <v>271</v>
      </c>
      <c r="G372" s="44">
        <v>78</v>
      </c>
      <c r="H372" s="2" t="s">
        <v>27</v>
      </c>
      <c r="I372" s="11"/>
      <c r="J372" s="10"/>
      <c r="K372" s="10"/>
      <c r="L372" s="10"/>
      <c r="M372" s="10"/>
      <c r="N372" s="10"/>
      <c r="O372" s="10"/>
      <c r="P372" s="10"/>
    </row>
    <row r="373" spans="1:16" x14ac:dyDescent="0.25">
      <c r="A373" s="10"/>
      <c r="B373" s="2" t="s">
        <v>348</v>
      </c>
      <c r="C373" s="47">
        <v>46118</v>
      </c>
      <c r="D373" s="2" t="s">
        <v>184</v>
      </c>
      <c r="E373" s="40">
        <v>0.35833333333333334</v>
      </c>
      <c r="F373" s="2" t="s">
        <v>270</v>
      </c>
      <c r="G373" s="44">
        <v>73</v>
      </c>
      <c r="H373" s="2" t="s">
        <v>145</v>
      </c>
      <c r="I373" s="11"/>
      <c r="J373" s="10"/>
      <c r="K373" s="10"/>
      <c r="L373" s="10"/>
      <c r="M373" s="10"/>
      <c r="N373" s="10"/>
      <c r="O373" s="10"/>
      <c r="P373" s="10"/>
    </row>
    <row r="374" spans="1:16" x14ac:dyDescent="0.25">
      <c r="A374" s="10"/>
      <c r="B374" s="2" t="s">
        <v>348</v>
      </c>
      <c r="C374" s="47">
        <v>46118</v>
      </c>
      <c r="D374" s="2" t="s">
        <v>184</v>
      </c>
      <c r="E374" s="40">
        <v>0.60902777777777772</v>
      </c>
      <c r="F374" s="2" t="s">
        <v>271</v>
      </c>
      <c r="G374" s="44">
        <v>73</v>
      </c>
      <c r="H374" s="2" t="s">
        <v>119</v>
      </c>
      <c r="I374" s="11"/>
      <c r="J374" s="10"/>
      <c r="K374" s="10"/>
      <c r="L374" s="10"/>
      <c r="M374" s="10"/>
      <c r="N374" s="10"/>
      <c r="O374" s="10"/>
      <c r="P374" s="10"/>
    </row>
    <row r="375" spans="1:16" x14ac:dyDescent="0.25">
      <c r="A375" s="10"/>
      <c r="B375" s="2" t="s">
        <v>348</v>
      </c>
      <c r="C375" s="47">
        <v>46118</v>
      </c>
      <c r="D375" s="2" t="s">
        <v>184</v>
      </c>
      <c r="E375" s="40">
        <v>0.86875000000000002</v>
      </c>
      <c r="F375" s="2" t="s">
        <v>270</v>
      </c>
      <c r="G375" s="44">
        <v>68</v>
      </c>
      <c r="H375" s="2" t="s">
        <v>32</v>
      </c>
      <c r="I375" s="11"/>
      <c r="J375" s="10"/>
      <c r="K375" s="10"/>
      <c r="L375" s="10"/>
      <c r="M375" s="10"/>
      <c r="N375" s="10"/>
      <c r="O375" s="10"/>
      <c r="P375" s="10"/>
    </row>
    <row r="376" spans="1:16" x14ac:dyDescent="0.25">
      <c r="A376" s="10"/>
      <c r="B376" s="2" t="s">
        <v>348</v>
      </c>
      <c r="C376" s="47">
        <v>46119</v>
      </c>
      <c r="D376" s="2" t="s">
        <v>185</v>
      </c>
      <c r="E376" s="40">
        <v>0.12013888888888889</v>
      </c>
      <c r="F376" s="2" t="s">
        <v>271</v>
      </c>
      <c r="G376" s="44">
        <v>68</v>
      </c>
      <c r="H376" s="2" t="s">
        <v>8</v>
      </c>
      <c r="I376" s="11"/>
      <c r="J376" s="10"/>
      <c r="K376" s="10"/>
      <c r="L376" s="10"/>
      <c r="M376" s="10"/>
      <c r="N376" s="10"/>
      <c r="O376" s="10"/>
      <c r="P376" s="10"/>
    </row>
    <row r="377" spans="1:16" x14ac:dyDescent="0.25">
      <c r="A377" s="10"/>
      <c r="B377" s="2" t="s">
        <v>348</v>
      </c>
      <c r="C377" s="47">
        <v>46119</v>
      </c>
      <c r="D377" s="2" t="s">
        <v>185</v>
      </c>
      <c r="E377" s="40">
        <v>0.37986111111111109</v>
      </c>
      <c r="F377" s="2" t="s">
        <v>270</v>
      </c>
      <c r="G377" s="44">
        <v>62</v>
      </c>
      <c r="H377" s="2" t="s">
        <v>231</v>
      </c>
      <c r="I377" s="11"/>
      <c r="J377" s="10"/>
      <c r="K377" s="10"/>
      <c r="L377" s="10"/>
      <c r="M377" s="10"/>
      <c r="N377" s="10"/>
      <c r="O377" s="10"/>
      <c r="P377" s="10"/>
    </row>
    <row r="378" spans="1:16" x14ac:dyDescent="0.25">
      <c r="A378" s="10"/>
      <c r="B378" s="2" t="s">
        <v>348</v>
      </c>
      <c r="C378" s="47">
        <v>46119</v>
      </c>
      <c r="D378" s="2" t="s">
        <v>185</v>
      </c>
      <c r="E378" s="40">
        <v>0.62638888888888888</v>
      </c>
      <c r="F378" s="2" t="s">
        <v>271</v>
      </c>
      <c r="G378" s="44">
        <v>62</v>
      </c>
      <c r="H378" s="2" t="s">
        <v>148</v>
      </c>
      <c r="I378" s="11"/>
      <c r="J378" s="10"/>
      <c r="K378" s="10"/>
      <c r="L378" s="10"/>
      <c r="M378" s="10"/>
      <c r="N378" s="10"/>
      <c r="O378" s="10"/>
      <c r="P378" s="10"/>
    </row>
    <row r="379" spans="1:16" x14ac:dyDescent="0.25">
      <c r="A379" s="10"/>
      <c r="B379" s="2" t="s">
        <v>348</v>
      </c>
      <c r="C379" s="47">
        <v>46119</v>
      </c>
      <c r="D379" s="2" t="s">
        <v>185</v>
      </c>
      <c r="E379" s="40">
        <v>0.89166666666666672</v>
      </c>
      <c r="F379" s="2" t="s">
        <v>270</v>
      </c>
      <c r="G379" s="44">
        <v>56</v>
      </c>
      <c r="H379" s="2" t="s">
        <v>231</v>
      </c>
      <c r="I379" s="11"/>
      <c r="J379" s="10"/>
      <c r="K379" s="10"/>
      <c r="L379" s="10"/>
      <c r="M379" s="10"/>
      <c r="N379" s="10"/>
      <c r="O379" s="10"/>
      <c r="P379" s="10"/>
    </row>
    <row r="380" spans="1:16" x14ac:dyDescent="0.25">
      <c r="A380" s="10"/>
      <c r="B380" s="2" t="s">
        <v>348</v>
      </c>
      <c r="C380" s="47">
        <v>46120</v>
      </c>
      <c r="D380" s="2" t="s">
        <v>186</v>
      </c>
      <c r="E380" s="40">
        <v>0.14027777777777778</v>
      </c>
      <c r="F380" s="2" t="s">
        <v>271</v>
      </c>
      <c r="G380" s="44">
        <v>56</v>
      </c>
      <c r="H380" s="2" t="s">
        <v>118</v>
      </c>
      <c r="I380" s="11"/>
      <c r="J380" s="10"/>
      <c r="K380" s="10"/>
      <c r="L380" s="10"/>
      <c r="M380" s="10"/>
      <c r="N380" s="10"/>
      <c r="O380" s="10"/>
      <c r="P380" s="10"/>
    </row>
    <row r="381" spans="1:16" x14ac:dyDescent="0.25">
      <c r="A381" s="10"/>
      <c r="B381" s="2" t="s">
        <v>348</v>
      </c>
      <c r="C381" s="47">
        <v>46120</v>
      </c>
      <c r="D381" s="2" t="s">
        <v>186</v>
      </c>
      <c r="E381" s="40">
        <v>0.40347222222222223</v>
      </c>
      <c r="F381" s="2" t="s">
        <v>270</v>
      </c>
      <c r="G381" s="44">
        <v>50</v>
      </c>
      <c r="H381" s="2" t="s">
        <v>37</v>
      </c>
      <c r="I381" s="11"/>
      <c r="J381" s="10"/>
      <c r="K381" s="10"/>
      <c r="L381" s="10"/>
      <c r="M381" s="10"/>
      <c r="N381" s="10"/>
      <c r="O381" s="10"/>
      <c r="P381" s="10"/>
    </row>
    <row r="382" spans="1:16" x14ac:dyDescent="0.25">
      <c r="A382" s="10"/>
      <c r="B382" s="2" t="s">
        <v>348</v>
      </c>
      <c r="C382" s="47">
        <v>46120</v>
      </c>
      <c r="D382" s="2" t="s">
        <v>186</v>
      </c>
      <c r="E382" s="40">
        <v>0.64652777777777781</v>
      </c>
      <c r="F382" s="2" t="s">
        <v>271</v>
      </c>
      <c r="G382" s="44">
        <v>50</v>
      </c>
      <c r="H382" s="2" t="s">
        <v>326</v>
      </c>
      <c r="I382" s="11"/>
      <c r="J382" s="10"/>
      <c r="K382" s="10"/>
      <c r="L382" s="10"/>
      <c r="M382" s="10"/>
      <c r="N382" s="10"/>
      <c r="O382" s="10"/>
      <c r="P382" s="10"/>
    </row>
    <row r="383" spans="1:16" x14ac:dyDescent="0.25">
      <c r="A383" s="10"/>
      <c r="B383" s="2" t="s">
        <v>348</v>
      </c>
      <c r="C383" s="47">
        <v>46120</v>
      </c>
      <c r="D383" s="2" t="s">
        <v>186</v>
      </c>
      <c r="E383" s="40">
        <v>0.9194444444444444</v>
      </c>
      <c r="F383" s="2" t="s">
        <v>270</v>
      </c>
      <c r="G383" s="44">
        <v>43</v>
      </c>
      <c r="H383" s="2" t="s">
        <v>106</v>
      </c>
      <c r="I383" s="11"/>
      <c r="J383" s="10"/>
      <c r="K383" s="10"/>
      <c r="L383" s="10"/>
      <c r="M383" s="10"/>
      <c r="N383" s="10"/>
      <c r="O383" s="10"/>
      <c r="P383" s="10"/>
    </row>
    <row r="384" spans="1:16" x14ac:dyDescent="0.25">
      <c r="A384" s="10"/>
      <c r="B384" s="2" t="s">
        <v>348</v>
      </c>
      <c r="C384" s="47">
        <v>46121</v>
      </c>
      <c r="D384" s="2" t="s">
        <v>187</v>
      </c>
      <c r="E384" s="40">
        <v>0.16458333333333333</v>
      </c>
      <c r="F384" s="2" t="s">
        <v>271</v>
      </c>
      <c r="G384" s="44">
        <v>43</v>
      </c>
      <c r="H384" s="2" t="s">
        <v>116</v>
      </c>
      <c r="I384" s="11"/>
      <c r="J384" s="10"/>
      <c r="K384" s="10"/>
      <c r="L384" s="10"/>
      <c r="M384" s="10"/>
      <c r="N384" s="10"/>
      <c r="O384" s="10"/>
      <c r="P384" s="10"/>
    </row>
    <row r="385" spans="1:16" x14ac:dyDescent="0.25">
      <c r="A385" s="10"/>
      <c r="B385" s="2" t="s">
        <v>348</v>
      </c>
      <c r="C385" s="47">
        <v>46121</v>
      </c>
      <c r="D385" s="2" t="s">
        <v>187</v>
      </c>
      <c r="E385" s="40">
        <v>0.43611111111111112</v>
      </c>
      <c r="F385" s="2" t="s">
        <v>270</v>
      </c>
      <c r="G385" s="44">
        <v>37</v>
      </c>
      <c r="H385" s="2" t="s">
        <v>153</v>
      </c>
      <c r="I385" s="11"/>
      <c r="J385" s="10"/>
      <c r="K385" s="10"/>
      <c r="L385" s="10"/>
      <c r="M385" s="10"/>
      <c r="N385" s="10"/>
      <c r="O385" s="10"/>
      <c r="P385" s="10"/>
    </row>
    <row r="386" spans="1:16" x14ac:dyDescent="0.25">
      <c r="A386" s="10"/>
      <c r="B386" s="2" t="s">
        <v>348</v>
      </c>
      <c r="C386" s="47">
        <v>46121</v>
      </c>
      <c r="D386" s="2" t="s">
        <v>187</v>
      </c>
      <c r="E386" s="40">
        <v>0.6743055555555556</v>
      </c>
      <c r="F386" s="2" t="s">
        <v>271</v>
      </c>
      <c r="G386" s="44">
        <v>37</v>
      </c>
      <c r="H386" s="2" t="s">
        <v>316</v>
      </c>
      <c r="I386" s="11"/>
      <c r="J386" s="10"/>
      <c r="K386" s="10"/>
      <c r="L386" s="10"/>
      <c r="M386" s="10"/>
      <c r="N386" s="10"/>
      <c r="O386" s="10"/>
      <c r="P386" s="10"/>
    </row>
    <row r="387" spans="1:16" x14ac:dyDescent="0.25">
      <c r="A387" s="10"/>
      <c r="B387" s="2" t="s">
        <v>348</v>
      </c>
      <c r="C387" s="47">
        <v>46121</v>
      </c>
      <c r="D387" s="2" t="s">
        <v>187</v>
      </c>
      <c r="E387" s="40">
        <v>0.95902777777777781</v>
      </c>
      <c r="F387" s="2" t="s">
        <v>270</v>
      </c>
      <c r="G387" s="44">
        <v>32</v>
      </c>
      <c r="H387" s="2" t="s">
        <v>226</v>
      </c>
      <c r="I387" s="11"/>
      <c r="J387" s="10"/>
      <c r="K387" s="10"/>
      <c r="L387" s="10"/>
      <c r="M387" s="10"/>
      <c r="N387" s="10"/>
      <c r="O387" s="10"/>
      <c r="P387" s="10"/>
    </row>
    <row r="388" spans="1:16" x14ac:dyDescent="0.25">
      <c r="A388" s="10"/>
      <c r="B388" s="2" t="s">
        <v>348</v>
      </c>
      <c r="C388" s="47">
        <v>46122</v>
      </c>
      <c r="D388" s="2" t="s">
        <v>188</v>
      </c>
      <c r="E388" s="40">
        <v>0.19930555555555557</v>
      </c>
      <c r="F388" s="2" t="s">
        <v>271</v>
      </c>
      <c r="G388" s="44">
        <v>32</v>
      </c>
      <c r="H388" s="2" t="s">
        <v>331</v>
      </c>
      <c r="I388" s="11"/>
      <c r="J388" s="10"/>
      <c r="K388" s="10"/>
      <c r="L388" s="10"/>
      <c r="M388" s="10"/>
      <c r="N388" s="10"/>
      <c r="O388" s="10"/>
      <c r="P388" s="10"/>
    </row>
    <row r="389" spans="1:16" x14ac:dyDescent="0.25">
      <c r="A389" s="10"/>
      <c r="B389" s="2" t="s">
        <v>348</v>
      </c>
      <c r="C389" s="47">
        <v>46122</v>
      </c>
      <c r="D389" s="2" t="s">
        <v>188</v>
      </c>
      <c r="E389" s="40">
        <v>0.48819444444444443</v>
      </c>
      <c r="F389" s="2" t="s">
        <v>270</v>
      </c>
      <c r="G389" s="44">
        <v>27</v>
      </c>
      <c r="H389" s="2" t="s">
        <v>372</v>
      </c>
      <c r="I389" s="11"/>
      <c r="J389" s="10"/>
      <c r="K389" s="10"/>
      <c r="L389" s="10"/>
      <c r="M389" s="10"/>
      <c r="N389" s="10"/>
      <c r="O389" s="10"/>
      <c r="P389" s="10"/>
    </row>
    <row r="390" spans="1:16" x14ac:dyDescent="0.25">
      <c r="A390" s="10"/>
      <c r="B390" s="2" t="s">
        <v>348</v>
      </c>
      <c r="C390" s="47">
        <v>46122</v>
      </c>
      <c r="D390" s="2" t="s">
        <v>188</v>
      </c>
      <c r="E390" s="40">
        <v>0.71736111111111112</v>
      </c>
      <c r="F390" s="2" t="s">
        <v>271</v>
      </c>
      <c r="G390" s="44">
        <v>27</v>
      </c>
      <c r="H390" s="2" t="s">
        <v>373</v>
      </c>
      <c r="I390" s="11"/>
      <c r="J390" s="10"/>
      <c r="K390" s="10"/>
      <c r="L390" s="10"/>
      <c r="M390" s="10"/>
      <c r="N390" s="10"/>
      <c r="O390" s="10"/>
      <c r="P390" s="10"/>
    </row>
    <row r="391" spans="1:16" x14ac:dyDescent="0.25">
      <c r="A391" s="10"/>
      <c r="B391" s="2" t="s">
        <v>348</v>
      </c>
      <c r="C391" s="47">
        <v>46123</v>
      </c>
      <c r="D391" s="2" t="s">
        <v>189</v>
      </c>
      <c r="E391" s="40">
        <v>1.7361111111111112E-2</v>
      </c>
      <c r="F391" s="2" t="s">
        <v>270</v>
      </c>
      <c r="G391" s="44">
        <v>25</v>
      </c>
      <c r="H391" s="2" t="s">
        <v>156</v>
      </c>
      <c r="I391" s="11"/>
      <c r="J391" s="10"/>
      <c r="K391" s="10"/>
      <c r="L391" s="10"/>
      <c r="M391" s="10"/>
      <c r="N391" s="10"/>
      <c r="O391" s="10"/>
      <c r="P391" s="10"/>
    </row>
    <row r="392" spans="1:16" x14ac:dyDescent="0.25">
      <c r="A392" s="10"/>
      <c r="B392" s="2" t="s">
        <v>348</v>
      </c>
      <c r="C392" s="47">
        <v>46123</v>
      </c>
      <c r="D392" s="2" t="s">
        <v>189</v>
      </c>
      <c r="E392" s="40">
        <v>0.2673611111111111</v>
      </c>
      <c r="F392" s="2" t="s">
        <v>271</v>
      </c>
      <c r="G392" s="44">
        <v>25</v>
      </c>
      <c r="H392" s="2" t="s">
        <v>365</v>
      </c>
      <c r="I392" s="11"/>
      <c r="J392" s="10"/>
      <c r="K392" s="10"/>
      <c r="L392" s="10"/>
      <c r="M392" s="10"/>
      <c r="N392" s="10"/>
      <c r="O392" s="10"/>
      <c r="P392" s="10"/>
    </row>
    <row r="393" spans="1:16" x14ac:dyDescent="0.25">
      <c r="A393" s="10"/>
      <c r="B393" s="2" t="s">
        <v>348</v>
      </c>
      <c r="C393" s="47">
        <v>46123</v>
      </c>
      <c r="D393" s="2" t="s">
        <v>189</v>
      </c>
      <c r="E393" s="40">
        <v>0.55625000000000002</v>
      </c>
      <c r="F393" s="2" t="s">
        <v>270</v>
      </c>
      <c r="G393" s="44">
        <v>26</v>
      </c>
      <c r="H393" s="2" t="s">
        <v>374</v>
      </c>
      <c r="I393" s="11"/>
      <c r="J393" s="10"/>
      <c r="K393" s="10"/>
      <c r="L393" s="10"/>
      <c r="M393" s="10"/>
      <c r="N393" s="10"/>
      <c r="O393" s="10"/>
      <c r="P393" s="10"/>
    </row>
    <row r="394" spans="1:16" x14ac:dyDescent="0.25">
      <c r="A394" s="10"/>
      <c r="B394" s="2" t="s">
        <v>348</v>
      </c>
      <c r="C394" s="47">
        <v>46123</v>
      </c>
      <c r="D394" s="2" t="s">
        <v>189</v>
      </c>
      <c r="E394" s="40">
        <v>0.81180555555555556</v>
      </c>
      <c r="F394" s="2" t="s">
        <v>271</v>
      </c>
      <c r="G394" s="44">
        <v>26</v>
      </c>
      <c r="H394" s="2" t="s">
        <v>371</v>
      </c>
      <c r="I394" s="11"/>
      <c r="J394" s="10"/>
      <c r="K394" s="10"/>
      <c r="L394" s="10"/>
      <c r="M394" s="10"/>
      <c r="N394" s="10"/>
      <c r="O394" s="10"/>
      <c r="P394" s="10"/>
    </row>
    <row r="395" spans="1:16" x14ac:dyDescent="0.25">
      <c r="A395" s="10"/>
      <c r="B395" s="2" t="s">
        <v>348</v>
      </c>
      <c r="C395" s="47">
        <v>46124</v>
      </c>
      <c r="D395" s="2" t="s">
        <v>190</v>
      </c>
      <c r="E395" s="40">
        <v>7.8472222222222221E-2</v>
      </c>
      <c r="F395" s="2" t="s">
        <v>270</v>
      </c>
      <c r="G395" s="44">
        <v>29</v>
      </c>
      <c r="H395" s="2" t="s">
        <v>110</v>
      </c>
      <c r="I395" s="11"/>
      <c r="J395" s="10"/>
      <c r="K395" s="10"/>
      <c r="L395" s="10"/>
      <c r="M395" s="10"/>
      <c r="N395" s="10"/>
      <c r="O395" s="10"/>
      <c r="P395" s="10"/>
    </row>
    <row r="396" spans="1:16" x14ac:dyDescent="0.25">
      <c r="A396" s="10"/>
      <c r="B396" s="2" t="s">
        <v>348</v>
      </c>
      <c r="C396" s="47">
        <v>46124</v>
      </c>
      <c r="D396" s="2" t="s">
        <v>190</v>
      </c>
      <c r="E396" s="40">
        <v>0.34097222222222223</v>
      </c>
      <c r="F396" s="2" t="s">
        <v>271</v>
      </c>
      <c r="G396" s="44">
        <v>29</v>
      </c>
      <c r="H396" s="2" t="s">
        <v>152</v>
      </c>
      <c r="I396" s="11"/>
      <c r="J396" s="10"/>
      <c r="K396" s="10"/>
      <c r="L396" s="10"/>
      <c r="M396" s="10"/>
      <c r="N396" s="10"/>
      <c r="O396" s="10"/>
      <c r="P396" s="10"/>
    </row>
    <row r="397" spans="1:16" x14ac:dyDescent="0.25">
      <c r="A397" s="10"/>
      <c r="B397" s="2" t="s">
        <v>348</v>
      </c>
      <c r="C397" s="47">
        <v>46124</v>
      </c>
      <c r="D397" s="2" t="s">
        <v>190</v>
      </c>
      <c r="E397" s="40">
        <v>0.61319444444444449</v>
      </c>
      <c r="F397" s="2" t="s">
        <v>270</v>
      </c>
      <c r="G397" s="44">
        <v>35</v>
      </c>
      <c r="H397" s="2" t="s">
        <v>226</v>
      </c>
      <c r="I397" s="11"/>
      <c r="J397" s="10"/>
      <c r="K397" s="10"/>
      <c r="L397" s="10"/>
      <c r="M397" s="10"/>
      <c r="N397" s="10"/>
      <c r="O397" s="10"/>
      <c r="P397" s="10"/>
    </row>
    <row r="398" spans="1:16" x14ac:dyDescent="0.25">
      <c r="A398" s="10"/>
      <c r="B398" s="2" t="s">
        <v>348</v>
      </c>
      <c r="C398" s="47">
        <v>46124</v>
      </c>
      <c r="D398" s="2" t="s">
        <v>190</v>
      </c>
      <c r="E398" s="40">
        <v>0.86041666666666672</v>
      </c>
      <c r="F398" s="2" t="s">
        <v>271</v>
      </c>
      <c r="G398" s="44">
        <v>35</v>
      </c>
      <c r="H398" s="2" t="s">
        <v>112</v>
      </c>
      <c r="I398" s="11"/>
      <c r="J398" s="10"/>
      <c r="K398" s="10"/>
      <c r="L398" s="10"/>
      <c r="M398" s="10"/>
      <c r="N398" s="10"/>
      <c r="O398" s="10"/>
      <c r="P398" s="10"/>
    </row>
    <row r="399" spans="1:16" x14ac:dyDescent="0.25">
      <c r="A399" s="10"/>
      <c r="B399" s="2" t="s">
        <v>348</v>
      </c>
      <c r="C399" s="47">
        <v>46125</v>
      </c>
      <c r="D399" s="2" t="s">
        <v>184</v>
      </c>
      <c r="E399" s="40">
        <v>0.12708333333333333</v>
      </c>
      <c r="F399" s="2" t="s">
        <v>270</v>
      </c>
      <c r="G399" s="44">
        <v>42</v>
      </c>
      <c r="H399" s="2" t="s">
        <v>104</v>
      </c>
      <c r="I399" s="11"/>
      <c r="J399" s="10"/>
      <c r="K399" s="10"/>
      <c r="L399" s="10"/>
      <c r="M399" s="10"/>
      <c r="N399" s="10"/>
      <c r="O399" s="10"/>
      <c r="P399" s="10"/>
    </row>
    <row r="400" spans="1:16" x14ac:dyDescent="0.25">
      <c r="A400" s="10"/>
      <c r="B400" s="2" t="s">
        <v>348</v>
      </c>
      <c r="C400" s="47">
        <v>46125</v>
      </c>
      <c r="D400" s="2" t="s">
        <v>184</v>
      </c>
      <c r="E400" s="40">
        <v>0.38124999999999998</v>
      </c>
      <c r="F400" s="2" t="s">
        <v>271</v>
      </c>
      <c r="G400" s="44">
        <v>42</v>
      </c>
      <c r="H400" s="2" t="s">
        <v>310</v>
      </c>
      <c r="I400" s="11"/>
      <c r="J400" s="10"/>
      <c r="K400" s="10"/>
      <c r="L400" s="10"/>
      <c r="M400" s="10"/>
      <c r="N400" s="10"/>
      <c r="O400" s="10"/>
      <c r="P400" s="10"/>
    </row>
    <row r="401" spans="1:16" x14ac:dyDescent="0.25">
      <c r="A401" s="10"/>
      <c r="B401" s="2" t="s">
        <v>348</v>
      </c>
      <c r="C401" s="47">
        <v>46125</v>
      </c>
      <c r="D401" s="2" t="s">
        <v>184</v>
      </c>
      <c r="E401" s="40">
        <v>0.65277777777777779</v>
      </c>
      <c r="F401" s="2" t="s">
        <v>270</v>
      </c>
      <c r="G401" s="44">
        <v>50</v>
      </c>
      <c r="H401" s="2" t="s">
        <v>304</v>
      </c>
      <c r="I401" s="11"/>
      <c r="J401" s="10"/>
      <c r="K401" s="10"/>
      <c r="L401" s="10"/>
      <c r="M401" s="10"/>
      <c r="N401" s="10"/>
      <c r="O401" s="10"/>
      <c r="P401" s="10"/>
    </row>
    <row r="402" spans="1:16" x14ac:dyDescent="0.25">
      <c r="A402" s="10"/>
      <c r="B402" s="2" t="s">
        <v>348</v>
      </c>
      <c r="C402" s="47">
        <v>46125</v>
      </c>
      <c r="D402" s="2" t="s">
        <v>184</v>
      </c>
      <c r="E402" s="40">
        <v>0.89861111111111114</v>
      </c>
      <c r="F402" s="2" t="s">
        <v>271</v>
      </c>
      <c r="G402" s="44">
        <v>50</v>
      </c>
      <c r="H402" s="2" t="s">
        <v>43</v>
      </c>
      <c r="I402" s="11"/>
      <c r="J402" s="10"/>
      <c r="K402" s="10"/>
      <c r="L402" s="10"/>
      <c r="M402" s="10"/>
      <c r="N402" s="10"/>
      <c r="O402" s="10"/>
      <c r="P402" s="10"/>
    </row>
    <row r="403" spans="1:16" x14ac:dyDescent="0.25">
      <c r="A403" s="10"/>
      <c r="B403" s="2" t="s">
        <v>348</v>
      </c>
      <c r="C403" s="47">
        <v>46126</v>
      </c>
      <c r="D403" s="2" t="s">
        <v>185</v>
      </c>
      <c r="E403" s="40">
        <v>0.16527777777777777</v>
      </c>
      <c r="F403" s="2" t="s">
        <v>270</v>
      </c>
      <c r="G403" s="44">
        <v>58</v>
      </c>
      <c r="H403" s="2" t="s">
        <v>248</v>
      </c>
      <c r="I403" s="11"/>
      <c r="J403" s="10"/>
      <c r="K403" s="10"/>
      <c r="L403" s="10"/>
      <c r="M403" s="10"/>
      <c r="N403" s="10"/>
      <c r="O403" s="10"/>
      <c r="P403" s="10"/>
    </row>
    <row r="404" spans="1:16" x14ac:dyDescent="0.25">
      <c r="A404" s="10"/>
      <c r="B404" s="2" t="s">
        <v>348</v>
      </c>
      <c r="C404" s="47">
        <v>46126</v>
      </c>
      <c r="D404" s="2" t="s">
        <v>185</v>
      </c>
      <c r="E404" s="40">
        <v>0.41805555555555557</v>
      </c>
      <c r="F404" s="2" t="s">
        <v>271</v>
      </c>
      <c r="G404" s="44">
        <v>58</v>
      </c>
      <c r="H404" s="2" t="s">
        <v>119</v>
      </c>
      <c r="I404" s="11"/>
      <c r="J404" s="10"/>
      <c r="K404" s="10"/>
      <c r="L404" s="10"/>
      <c r="M404" s="10"/>
      <c r="N404" s="10"/>
      <c r="O404" s="10"/>
      <c r="P404" s="10"/>
    </row>
    <row r="405" spans="1:16" x14ac:dyDescent="0.25">
      <c r="A405" s="10"/>
      <c r="B405" s="2" t="s">
        <v>348</v>
      </c>
      <c r="C405" s="47">
        <v>46126</v>
      </c>
      <c r="D405" s="2" t="s">
        <v>185</v>
      </c>
      <c r="E405" s="40">
        <v>0.68541666666666667</v>
      </c>
      <c r="F405" s="2" t="s">
        <v>270</v>
      </c>
      <c r="G405" s="44">
        <v>66</v>
      </c>
      <c r="H405" s="2" t="s">
        <v>101</v>
      </c>
      <c r="I405" s="11"/>
      <c r="J405" s="10"/>
      <c r="K405" s="10"/>
      <c r="L405" s="10"/>
      <c r="M405" s="10"/>
      <c r="N405" s="10"/>
      <c r="O405" s="10"/>
      <c r="P405" s="10"/>
    </row>
    <row r="406" spans="1:16" x14ac:dyDescent="0.25">
      <c r="A406" s="10"/>
      <c r="B406" s="2" t="s">
        <v>348</v>
      </c>
      <c r="C406" s="47">
        <v>46126</v>
      </c>
      <c r="D406" s="2" t="s">
        <v>185</v>
      </c>
      <c r="E406" s="40">
        <v>0.93472222222222223</v>
      </c>
      <c r="F406" s="2" t="s">
        <v>271</v>
      </c>
      <c r="G406" s="44">
        <v>66</v>
      </c>
      <c r="H406" s="2" t="s">
        <v>8</v>
      </c>
      <c r="I406" s="11"/>
      <c r="J406" s="10"/>
      <c r="K406" s="10"/>
      <c r="L406" s="10"/>
      <c r="M406" s="10"/>
      <c r="N406" s="10"/>
      <c r="O406" s="10"/>
      <c r="P406" s="10"/>
    </row>
    <row r="407" spans="1:16" x14ac:dyDescent="0.25">
      <c r="A407" s="10"/>
      <c r="B407" s="2" t="s">
        <v>348</v>
      </c>
      <c r="C407" s="47">
        <v>46127</v>
      </c>
      <c r="D407" s="2" t="s">
        <v>186</v>
      </c>
      <c r="E407" s="40">
        <v>0.19791666666666666</v>
      </c>
      <c r="F407" s="2" t="s">
        <v>270</v>
      </c>
      <c r="G407" s="44">
        <v>73</v>
      </c>
      <c r="H407" s="2" t="s">
        <v>13</v>
      </c>
      <c r="I407" s="11"/>
      <c r="J407" s="10"/>
      <c r="K407" s="10"/>
      <c r="L407" s="10"/>
      <c r="M407" s="10"/>
      <c r="N407" s="10"/>
      <c r="O407" s="10"/>
      <c r="P407" s="10"/>
    </row>
    <row r="408" spans="1:16" x14ac:dyDescent="0.25">
      <c r="A408" s="10"/>
      <c r="B408" s="2" t="s">
        <v>348</v>
      </c>
      <c r="C408" s="47">
        <v>46127</v>
      </c>
      <c r="D408" s="2" t="s">
        <v>186</v>
      </c>
      <c r="E408" s="40">
        <v>0.45347222222222222</v>
      </c>
      <c r="F408" s="2" t="s">
        <v>271</v>
      </c>
      <c r="G408" s="44">
        <v>73</v>
      </c>
      <c r="H408" s="2" t="s">
        <v>15</v>
      </c>
      <c r="I408" s="11"/>
      <c r="J408" s="10"/>
      <c r="K408" s="10"/>
      <c r="L408" s="10"/>
      <c r="M408" s="10"/>
      <c r="N408" s="10"/>
      <c r="O408" s="10"/>
      <c r="P408" s="10"/>
    </row>
    <row r="409" spans="1:16" x14ac:dyDescent="0.25">
      <c r="A409" s="10"/>
      <c r="B409" s="2" t="s">
        <v>348</v>
      </c>
      <c r="C409" s="47">
        <v>46127</v>
      </c>
      <c r="D409" s="2" t="s">
        <v>186</v>
      </c>
      <c r="E409" s="40">
        <v>0.71527777777777779</v>
      </c>
      <c r="F409" s="2" t="s">
        <v>270</v>
      </c>
      <c r="G409" s="44">
        <v>81</v>
      </c>
      <c r="H409" s="2" t="s">
        <v>13</v>
      </c>
      <c r="I409" s="11"/>
      <c r="J409" s="10"/>
      <c r="K409" s="10"/>
      <c r="L409" s="10"/>
      <c r="M409" s="10"/>
      <c r="N409" s="10"/>
      <c r="O409" s="10"/>
      <c r="P409" s="10"/>
    </row>
    <row r="410" spans="1:16" x14ac:dyDescent="0.25">
      <c r="A410" s="10"/>
      <c r="B410" s="2" t="s">
        <v>348</v>
      </c>
      <c r="C410" s="47">
        <v>46127</v>
      </c>
      <c r="D410" s="2" t="s">
        <v>186</v>
      </c>
      <c r="E410" s="40">
        <v>0.96875</v>
      </c>
      <c r="F410" s="2" t="s">
        <v>271</v>
      </c>
      <c r="G410" s="44">
        <v>81</v>
      </c>
      <c r="H410" s="2" t="s">
        <v>98</v>
      </c>
      <c r="I410" s="11"/>
      <c r="J410" s="10"/>
      <c r="K410" s="10"/>
      <c r="L410" s="10"/>
      <c r="M410" s="10"/>
      <c r="N410" s="10"/>
      <c r="O410" s="10"/>
      <c r="P410" s="10"/>
    </row>
    <row r="411" spans="1:16" x14ac:dyDescent="0.25">
      <c r="A411" s="10"/>
      <c r="B411" s="2" t="s">
        <v>348</v>
      </c>
      <c r="C411" s="47">
        <v>46128</v>
      </c>
      <c r="D411" s="2" t="s">
        <v>187</v>
      </c>
      <c r="E411" s="40">
        <v>0.22847222222222222</v>
      </c>
      <c r="F411" s="2" t="s">
        <v>270</v>
      </c>
      <c r="G411" s="44">
        <v>87</v>
      </c>
      <c r="H411" s="2" t="s">
        <v>263</v>
      </c>
      <c r="I411" s="11"/>
      <c r="J411" s="10"/>
      <c r="K411" s="10"/>
      <c r="L411" s="10"/>
      <c r="M411" s="10"/>
      <c r="N411" s="10"/>
      <c r="O411" s="10"/>
      <c r="P411" s="10"/>
    </row>
    <row r="412" spans="1:16" x14ac:dyDescent="0.25">
      <c r="A412" s="10"/>
      <c r="B412" s="2" t="s">
        <v>348</v>
      </c>
      <c r="C412" s="47">
        <v>46128</v>
      </c>
      <c r="D412" s="2" t="s">
        <v>187</v>
      </c>
      <c r="E412" s="40">
        <v>0.4861111111111111</v>
      </c>
      <c r="F412" s="2" t="s">
        <v>271</v>
      </c>
      <c r="G412" s="44">
        <v>87</v>
      </c>
      <c r="H412" s="2" t="s">
        <v>126</v>
      </c>
      <c r="I412" s="11"/>
      <c r="J412" s="10"/>
      <c r="K412" s="10"/>
      <c r="L412" s="10"/>
      <c r="M412" s="10"/>
      <c r="N412" s="10"/>
      <c r="O412" s="10"/>
      <c r="P412" s="10"/>
    </row>
    <row r="413" spans="1:16" x14ac:dyDescent="0.25">
      <c r="A413" s="10"/>
      <c r="B413" s="2" t="s">
        <v>348</v>
      </c>
      <c r="C413" s="47">
        <v>46128</v>
      </c>
      <c r="D413" s="2" t="s">
        <v>187</v>
      </c>
      <c r="E413" s="40">
        <v>0.74305555555555558</v>
      </c>
      <c r="F413" s="2" t="s">
        <v>270</v>
      </c>
      <c r="G413" s="44">
        <v>93</v>
      </c>
      <c r="H413" s="2" t="s">
        <v>165</v>
      </c>
      <c r="I413" s="11"/>
      <c r="J413" s="10"/>
      <c r="K413" s="10"/>
      <c r="L413" s="10"/>
      <c r="M413" s="10"/>
      <c r="N413" s="10"/>
      <c r="O413" s="10"/>
      <c r="P413" s="10"/>
    </row>
    <row r="414" spans="1:16" x14ac:dyDescent="0.25">
      <c r="A414" s="10"/>
      <c r="B414" s="2" t="s">
        <v>348</v>
      </c>
      <c r="C414" s="47">
        <v>46129</v>
      </c>
      <c r="D414" s="2" t="s">
        <v>188</v>
      </c>
      <c r="E414" s="40">
        <v>1.3888888888888889E-3</v>
      </c>
      <c r="F414" s="2" t="s">
        <v>271</v>
      </c>
      <c r="G414" s="44">
        <v>93</v>
      </c>
      <c r="H414" s="2" t="s">
        <v>128</v>
      </c>
      <c r="I414" s="11"/>
      <c r="J414" s="10"/>
      <c r="K414" s="10"/>
      <c r="L414" s="10"/>
      <c r="M414" s="10"/>
      <c r="N414" s="10"/>
      <c r="O414" s="10"/>
      <c r="P414" s="10"/>
    </row>
    <row r="415" spans="1:16" x14ac:dyDescent="0.25">
      <c r="A415" s="10"/>
      <c r="B415" s="2" t="s">
        <v>348</v>
      </c>
      <c r="C415" s="47">
        <v>46129</v>
      </c>
      <c r="D415" s="2" t="s">
        <v>188</v>
      </c>
      <c r="E415" s="40">
        <v>0.25694444444444442</v>
      </c>
      <c r="F415" s="2" t="s">
        <v>270</v>
      </c>
      <c r="G415" s="44">
        <v>97</v>
      </c>
      <c r="H415" s="2" t="s">
        <v>214</v>
      </c>
      <c r="I415" s="11"/>
      <c r="J415" s="10"/>
      <c r="K415" s="10"/>
      <c r="L415" s="10"/>
      <c r="M415" s="10"/>
      <c r="N415" s="10"/>
      <c r="O415" s="10"/>
      <c r="P415" s="10"/>
    </row>
    <row r="416" spans="1:16" x14ac:dyDescent="0.25">
      <c r="A416" s="10"/>
      <c r="B416" s="2" t="s">
        <v>348</v>
      </c>
      <c r="C416" s="47">
        <v>46129</v>
      </c>
      <c r="D416" s="2" t="s">
        <v>188</v>
      </c>
      <c r="E416" s="40">
        <v>0.51736111111111116</v>
      </c>
      <c r="F416" s="2" t="s">
        <v>271</v>
      </c>
      <c r="G416" s="44">
        <v>97</v>
      </c>
      <c r="H416" s="2" t="s">
        <v>173</v>
      </c>
      <c r="I416" s="11"/>
      <c r="J416" s="10"/>
      <c r="K416" s="10"/>
      <c r="L416" s="10"/>
      <c r="M416" s="10"/>
      <c r="N416" s="10"/>
      <c r="O416" s="10"/>
      <c r="P416" s="10"/>
    </row>
    <row r="417" spans="1:16" x14ac:dyDescent="0.25">
      <c r="A417" s="10"/>
      <c r="B417" s="2" t="s">
        <v>348</v>
      </c>
      <c r="C417" s="47">
        <v>46129</v>
      </c>
      <c r="D417" s="2" t="s">
        <v>188</v>
      </c>
      <c r="E417" s="40">
        <v>0.77013888888888893</v>
      </c>
      <c r="F417" s="2" t="s">
        <v>270</v>
      </c>
      <c r="G417" s="44">
        <v>101</v>
      </c>
      <c r="H417" s="2" t="s">
        <v>266</v>
      </c>
      <c r="I417" s="11"/>
      <c r="J417" s="10"/>
      <c r="K417" s="10"/>
      <c r="L417" s="10"/>
      <c r="M417" s="10"/>
      <c r="N417" s="10"/>
      <c r="O417" s="10"/>
      <c r="P417" s="10"/>
    </row>
    <row r="418" spans="1:16" x14ac:dyDescent="0.25">
      <c r="A418" s="10"/>
      <c r="B418" s="2" t="s">
        <v>348</v>
      </c>
      <c r="C418" s="47">
        <v>46130</v>
      </c>
      <c r="D418" s="2" t="s">
        <v>189</v>
      </c>
      <c r="E418" s="40">
        <v>3.125E-2</v>
      </c>
      <c r="F418" s="2" t="s">
        <v>271</v>
      </c>
      <c r="G418" s="44">
        <v>101</v>
      </c>
      <c r="H418" s="2" t="s">
        <v>129</v>
      </c>
      <c r="I418" s="11"/>
      <c r="J418" s="10"/>
      <c r="K418" s="10"/>
      <c r="L418" s="10"/>
      <c r="M418" s="10"/>
      <c r="N418" s="10"/>
      <c r="O418" s="10"/>
      <c r="P418" s="10"/>
    </row>
    <row r="419" spans="1:16" x14ac:dyDescent="0.25">
      <c r="A419" s="10"/>
      <c r="B419" s="2" t="s">
        <v>348</v>
      </c>
      <c r="C419" s="47">
        <v>46130</v>
      </c>
      <c r="D419" s="2" t="s">
        <v>189</v>
      </c>
      <c r="E419" s="40">
        <v>0.28402777777777777</v>
      </c>
      <c r="F419" s="2" t="s">
        <v>270</v>
      </c>
      <c r="G419" s="44">
        <v>104</v>
      </c>
      <c r="H419" s="2" t="s">
        <v>252</v>
      </c>
      <c r="I419" s="11"/>
      <c r="J419" s="10"/>
      <c r="K419" s="10"/>
      <c r="L419" s="10"/>
      <c r="M419" s="10"/>
      <c r="N419" s="10"/>
      <c r="O419" s="10"/>
      <c r="P419" s="10"/>
    </row>
    <row r="420" spans="1:16" x14ac:dyDescent="0.25">
      <c r="A420" s="10"/>
      <c r="B420" s="2" t="s">
        <v>348</v>
      </c>
      <c r="C420" s="47">
        <v>46130</v>
      </c>
      <c r="D420" s="2" t="s">
        <v>189</v>
      </c>
      <c r="E420" s="40">
        <v>0.54583333333333328</v>
      </c>
      <c r="F420" s="2" t="s">
        <v>271</v>
      </c>
      <c r="G420" s="44">
        <v>104</v>
      </c>
      <c r="H420" s="2" t="s">
        <v>172</v>
      </c>
      <c r="I420" s="11"/>
      <c r="J420" s="10"/>
      <c r="K420" s="10"/>
      <c r="L420" s="10"/>
      <c r="M420" s="10"/>
      <c r="N420" s="10"/>
      <c r="O420" s="10"/>
      <c r="P420" s="10"/>
    </row>
    <row r="421" spans="1:16" x14ac:dyDescent="0.25">
      <c r="A421" s="10"/>
      <c r="B421" s="2" t="s">
        <v>348</v>
      </c>
      <c r="C421" s="47">
        <v>46130</v>
      </c>
      <c r="D421" s="2" t="s">
        <v>189</v>
      </c>
      <c r="E421" s="40">
        <v>0.79722222222222228</v>
      </c>
      <c r="F421" s="2" t="s">
        <v>270</v>
      </c>
      <c r="G421" s="44">
        <v>105</v>
      </c>
      <c r="H421" s="2" t="s">
        <v>214</v>
      </c>
      <c r="I421" s="11"/>
      <c r="J421" s="10"/>
      <c r="K421" s="10"/>
      <c r="L421" s="10"/>
      <c r="M421" s="10"/>
      <c r="N421" s="10"/>
      <c r="O421" s="10"/>
      <c r="P421" s="10"/>
    </row>
    <row r="422" spans="1:16" x14ac:dyDescent="0.25">
      <c r="A422" s="10"/>
      <c r="B422" s="2" t="s">
        <v>348</v>
      </c>
      <c r="C422" s="47">
        <v>46131</v>
      </c>
      <c r="D422" s="2" t="s">
        <v>190</v>
      </c>
      <c r="E422" s="40">
        <v>5.9722222222222225E-2</v>
      </c>
      <c r="F422" s="2" t="s">
        <v>271</v>
      </c>
      <c r="G422" s="44">
        <v>105</v>
      </c>
      <c r="H422" s="2" t="s">
        <v>169</v>
      </c>
      <c r="I422" s="11"/>
      <c r="J422" s="10"/>
      <c r="K422" s="10"/>
      <c r="L422" s="10"/>
      <c r="M422" s="10"/>
      <c r="N422" s="10"/>
      <c r="O422" s="10"/>
      <c r="P422" s="10"/>
    </row>
    <row r="423" spans="1:16" x14ac:dyDescent="0.25">
      <c r="A423" s="10"/>
      <c r="B423" s="2" t="s">
        <v>348</v>
      </c>
      <c r="C423" s="47">
        <v>46131</v>
      </c>
      <c r="D423" s="2" t="s">
        <v>190</v>
      </c>
      <c r="E423" s="40">
        <v>0.3125</v>
      </c>
      <c r="F423" s="2" t="s">
        <v>270</v>
      </c>
      <c r="G423" s="44">
        <v>104</v>
      </c>
      <c r="H423" s="2" t="s">
        <v>249</v>
      </c>
      <c r="I423" s="11"/>
      <c r="J423" s="10"/>
      <c r="K423" s="10"/>
      <c r="L423" s="10"/>
      <c r="M423" s="10"/>
      <c r="N423" s="10"/>
      <c r="O423" s="10"/>
      <c r="P423" s="10"/>
    </row>
    <row r="424" spans="1:16" x14ac:dyDescent="0.25">
      <c r="A424" s="10"/>
      <c r="B424" s="2" t="s">
        <v>348</v>
      </c>
      <c r="C424" s="47">
        <v>46131</v>
      </c>
      <c r="D424" s="2" t="s">
        <v>190</v>
      </c>
      <c r="E424" s="40">
        <v>0.57291666666666663</v>
      </c>
      <c r="F424" s="2" t="s">
        <v>271</v>
      </c>
      <c r="G424" s="44">
        <v>104</v>
      </c>
      <c r="H424" s="2" t="s">
        <v>125</v>
      </c>
      <c r="I424" s="11"/>
      <c r="J424" s="10"/>
      <c r="K424" s="10"/>
      <c r="L424" s="10"/>
      <c r="M424" s="10"/>
      <c r="N424" s="10"/>
      <c r="O424" s="10"/>
      <c r="P424" s="10"/>
    </row>
    <row r="425" spans="1:16" x14ac:dyDescent="0.25">
      <c r="A425" s="10"/>
      <c r="B425" s="2" t="s">
        <v>348</v>
      </c>
      <c r="C425" s="47">
        <v>46131</v>
      </c>
      <c r="D425" s="2" t="s">
        <v>190</v>
      </c>
      <c r="E425" s="40">
        <v>0.82499999999999996</v>
      </c>
      <c r="F425" s="2" t="s">
        <v>270</v>
      </c>
      <c r="G425" s="44">
        <v>102</v>
      </c>
      <c r="H425" s="2" t="s">
        <v>239</v>
      </c>
      <c r="I425" s="11"/>
      <c r="J425" s="10"/>
      <c r="K425" s="10"/>
      <c r="L425" s="10"/>
      <c r="M425" s="10"/>
      <c r="N425" s="10"/>
      <c r="O425" s="10"/>
      <c r="P425" s="10"/>
    </row>
    <row r="426" spans="1:16" x14ac:dyDescent="0.25">
      <c r="A426" s="10"/>
      <c r="B426" s="2" t="s">
        <v>348</v>
      </c>
      <c r="C426" s="47">
        <v>46132</v>
      </c>
      <c r="D426" s="2" t="s">
        <v>184</v>
      </c>
      <c r="E426" s="40">
        <v>8.7499999999999994E-2</v>
      </c>
      <c r="F426" s="2" t="s">
        <v>271</v>
      </c>
      <c r="G426" s="44">
        <v>102</v>
      </c>
      <c r="H426" s="2" t="s">
        <v>321</v>
      </c>
      <c r="I426" s="11"/>
      <c r="J426" s="10"/>
      <c r="K426" s="10"/>
      <c r="L426" s="10"/>
      <c r="M426" s="10"/>
      <c r="N426" s="10"/>
      <c r="O426" s="10"/>
      <c r="P426" s="10"/>
    </row>
    <row r="427" spans="1:16" x14ac:dyDescent="0.25">
      <c r="A427" s="10"/>
      <c r="B427" s="2" t="s">
        <v>348</v>
      </c>
      <c r="C427" s="47">
        <v>46132</v>
      </c>
      <c r="D427" s="2" t="s">
        <v>184</v>
      </c>
      <c r="E427" s="40">
        <v>0.34097222222222223</v>
      </c>
      <c r="F427" s="2" t="s">
        <v>270</v>
      </c>
      <c r="G427" s="44">
        <v>99</v>
      </c>
      <c r="H427" s="2" t="s">
        <v>266</v>
      </c>
      <c r="I427" s="11"/>
      <c r="J427" s="10"/>
      <c r="K427" s="10"/>
      <c r="L427" s="10"/>
      <c r="M427" s="10"/>
      <c r="N427" s="10"/>
      <c r="O427" s="10"/>
      <c r="P427" s="10"/>
    </row>
    <row r="428" spans="1:16" x14ac:dyDescent="0.25">
      <c r="A428" s="10"/>
      <c r="B428" s="2" t="s">
        <v>348</v>
      </c>
      <c r="C428" s="47">
        <v>46132</v>
      </c>
      <c r="D428" s="2" t="s">
        <v>184</v>
      </c>
      <c r="E428" s="40">
        <v>0.59930555555555554</v>
      </c>
      <c r="F428" s="2" t="s">
        <v>271</v>
      </c>
      <c r="G428" s="44">
        <v>99</v>
      </c>
      <c r="H428" s="2" t="s">
        <v>174</v>
      </c>
      <c r="I428" s="11"/>
      <c r="J428" s="10"/>
      <c r="K428" s="10"/>
      <c r="L428" s="10"/>
      <c r="M428" s="10"/>
      <c r="N428" s="10"/>
      <c r="O428" s="10"/>
      <c r="P428" s="10"/>
    </row>
    <row r="429" spans="1:16" x14ac:dyDescent="0.25">
      <c r="A429" s="10"/>
      <c r="B429" s="2" t="s">
        <v>348</v>
      </c>
      <c r="C429" s="47">
        <v>46132</v>
      </c>
      <c r="D429" s="2" t="s">
        <v>184</v>
      </c>
      <c r="E429" s="40">
        <v>0.85416666666666663</v>
      </c>
      <c r="F429" s="2" t="s">
        <v>270</v>
      </c>
      <c r="G429" s="44">
        <v>94</v>
      </c>
      <c r="H429" s="2" t="s">
        <v>170</v>
      </c>
      <c r="I429" s="11"/>
      <c r="J429" s="10"/>
      <c r="K429" s="10"/>
      <c r="L429" s="10"/>
      <c r="M429" s="10"/>
      <c r="N429" s="10"/>
      <c r="O429" s="10"/>
      <c r="P429" s="10"/>
    </row>
    <row r="430" spans="1:16" x14ac:dyDescent="0.25">
      <c r="A430" s="10"/>
      <c r="B430" s="2" t="s">
        <v>348</v>
      </c>
      <c r="C430" s="47">
        <v>46133</v>
      </c>
      <c r="D430" s="2" t="s">
        <v>185</v>
      </c>
      <c r="E430" s="40">
        <v>0.11527777777777778</v>
      </c>
      <c r="F430" s="2" t="s">
        <v>271</v>
      </c>
      <c r="G430" s="44">
        <v>94</v>
      </c>
      <c r="H430" s="2" t="s">
        <v>332</v>
      </c>
      <c r="I430" s="11"/>
      <c r="J430" s="10"/>
      <c r="K430" s="10"/>
      <c r="L430" s="10"/>
      <c r="M430" s="10"/>
      <c r="N430" s="10"/>
      <c r="O430" s="10"/>
      <c r="P430" s="10"/>
    </row>
    <row r="431" spans="1:16" x14ac:dyDescent="0.25">
      <c r="A431" s="10"/>
      <c r="B431" s="2" t="s">
        <v>348</v>
      </c>
      <c r="C431" s="47">
        <v>46133</v>
      </c>
      <c r="D431" s="2" t="s">
        <v>185</v>
      </c>
      <c r="E431" s="40">
        <v>0.37291666666666667</v>
      </c>
      <c r="F431" s="2" t="s">
        <v>270</v>
      </c>
      <c r="G431" s="44">
        <v>88</v>
      </c>
      <c r="H431" s="2" t="s">
        <v>21</v>
      </c>
      <c r="I431" s="11"/>
      <c r="J431" s="10"/>
      <c r="K431" s="10"/>
      <c r="L431" s="10"/>
      <c r="M431" s="10"/>
      <c r="N431" s="10"/>
      <c r="O431" s="10"/>
      <c r="P431" s="10"/>
    </row>
    <row r="432" spans="1:16" x14ac:dyDescent="0.25">
      <c r="A432" s="10"/>
      <c r="B432" s="2" t="s">
        <v>348</v>
      </c>
      <c r="C432" s="47">
        <v>46133</v>
      </c>
      <c r="D432" s="2" t="s">
        <v>185</v>
      </c>
      <c r="E432" s="40">
        <v>0.62708333333333333</v>
      </c>
      <c r="F432" s="2" t="s">
        <v>271</v>
      </c>
      <c r="G432" s="44">
        <v>88</v>
      </c>
      <c r="H432" s="2" t="s">
        <v>96</v>
      </c>
      <c r="I432" s="11"/>
      <c r="J432" s="10"/>
      <c r="K432" s="10"/>
      <c r="L432" s="10"/>
      <c r="M432" s="10"/>
      <c r="N432" s="10"/>
      <c r="O432" s="10"/>
      <c r="P432" s="10"/>
    </row>
    <row r="433" spans="1:16" x14ac:dyDescent="0.25">
      <c r="A433" s="10"/>
      <c r="B433" s="2" t="s">
        <v>348</v>
      </c>
      <c r="C433" s="47">
        <v>46133</v>
      </c>
      <c r="D433" s="2" t="s">
        <v>185</v>
      </c>
      <c r="E433" s="40">
        <v>0.88611111111111107</v>
      </c>
      <c r="F433" s="2" t="s">
        <v>270</v>
      </c>
      <c r="G433" s="44">
        <v>81</v>
      </c>
      <c r="H433" s="2" t="s">
        <v>299</v>
      </c>
      <c r="I433" s="11"/>
      <c r="J433" s="10"/>
      <c r="K433" s="10"/>
      <c r="L433" s="10"/>
      <c r="M433" s="10"/>
      <c r="N433" s="10"/>
      <c r="O433" s="10"/>
      <c r="P433" s="10"/>
    </row>
    <row r="434" spans="1:16" x14ac:dyDescent="0.25">
      <c r="A434" s="10"/>
      <c r="B434" s="2" t="s">
        <v>348</v>
      </c>
      <c r="C434" s="47">
        <v>46134</v>
      </c>
      <c r="D434" s="2" t="s">
        <v>186</v>
      </c>
      <c r="E434" s="40">
        <v>0.14583333333333334</v>
      </c>
      <c r="F434" s="2" t="s">
        <v>271</v>
      </c>
      <c r="G434" s="44">
        <v>81</v>
      </c>
      <c r="H434" s="2" t="s">
        <v>123</v>
      </c>
      <c r="I434" s="11"/>
      <c r="J434" s="10"/>
      <c r="K434" s="10"/>
      <c r="L434" s="10"/>
      <c r="M434" s="10"/>
      <c r="N434" s="10"/>
      <c r="O434" s="10"/>
      <c r="P434" s="10"/>
    </row>
    <row r="435" spans="1:16" x14ac:dyDescent="0.25">
      <c r="A435" s="10"/>
      <c r="B435" s="2" t="s">
        <v>348</v>
      </c>
      <c r="C435" s="47">
        <v>46134</v>
      </c>
      <c r="D435" s="2" t="s">
        <v>186</v>
      </c>
      <c r="E435" s="40">
        <v>0.40833333333333333</v>
      </c>
      <c r="F435" s="2" t="s">
        <v>270</v>
      </c>
      <c r="G435" s="44">
        <v>73</v>
      </c>
      <c r="H435" s="2" t="s">
        <v>65</v>
      </c>
      <c r="I435" s="11"/>
      <c r="J435" s="10"/>
      <c r="K435" s="10"/>
      <c r="L435" s="10"/>
      <c r="M435" s="10"/>
      <c r="N435" s="10"/>
      <c r="O435" s="10"/>
      <c r="P435" s="10"/>
    </row>
    <row r="436" spans="1:16" x14ac:dyDescent="0.25">
      <c r="A436" s="10"/>
      <c r="B436" s="2" t="s">
        <v>348</v>
      </c>
      <c r="C436" s="47">
        <v>46134</v>
      </c>
      <c r="D436" s="2" t="s">
        <v>186</v>
      </c>
      <c r="E436" s="40">
        <v>0.65833333333333333</v>
      </c>
      <c r="F436" s="2" t="s">
        <v>271</v>
      </c>
      <c r="G436" s="44">
        <v>73</v>
      </c>
      <c r="H436" s="2" t="s">
        <v>119</v>
      </c>
      <c r="I436" s="11"/>
      <c r="J436" s="10"/>
      <c r="K436" s="10"/>
      <c r="L436" s="10"/>
      <c r="M436" s="10"/>
      <c r="N436" s="10"/>
      <c r="O436" s="10"/>
      <c r="P436" s="10"/>
    </row>
    <row r="437" spans="1:16" x14ac:dyDescent="0.25">
      <c r="A437" s="10"/>
      <c r="B437" s="2" t="s">
        <v>348</v>
      </c>
      <c r="C437" s="47">
        <v>46134</v>
      </c>
      <c r="D437" s="2" t="s">
        <v>186</v>
      </c>
      <c r="E437" s="40">
        <v>0.92500000000000004</v>
      </c>
      <c r="F437" s="2" t="s">
        <v>270</v>
      </c>
      <c r="G437" s="44">
        <v>65</v>
      </c>
      <c r="H437" s="2" t="s">
        <v>32</v>
      </c>
      <c r="I437" s="11"/>
      <c r="J437" s="10"/>
      <c r="K437" s="10"/>
      <c r="L437" s="10"/>
      <c r="M437" s="10"/>
      <c r="N437" s="10"/>
      <c r="O437" s="10"/>
      <c r="P437" s="10"/>
    </row>
    <row r="438" spans="1:16" x14ac:dyDescent="0.25">
      <c r="A438" s="10"/>
      <c r="B438" s="2" t="s">
        <v>348</v>
      </c>
      <c r="C438" s="47">
        <v>46135</v>
      </c>
      <c r="D438" s="2" t="s">
        <v>187</v>
      </c>
      <c r="E438" s="40">
        <v>0.18124999999999999</v>
      </c>
      <c r="F438" s="2" t="s">
        <v>271</v>
      </c>
      <c r="G438" s="44">
        <v>65</v>
      </c>
      <c r="H438" s="2" t="s">
        <v>83</v>
      </c>
      <c r="I438" s="11"/>
      <c r="J438" s="10"/>
      <c r="K438" s="10"/>
      <c r="L438" s="10"/>
      <c r="M438" s="10"/>
      <c r="N438" s="10"/>
      <c r="O438" s="10"/>
      <c r="P438" s="10"/>
    </row>
    <row r="439" spans="1:16" x14ac:dyDescent="0.25">
      <c r="A439" s="10"/>
      <c r="B439" s="2" t="s">
        <v>348</v>
      </c>
      <c r="C439" s="47">
        <v>46135</v>
      </c>
      <c r="D439" s="2" t="s">
        <v>187</v>
      </c>
      <c r="E439" s="40">
        <v>0.45277777777777778</v>
      </c>
      <c r="F439" s="2" t="s">
        <v>270</v>
      </c>
      <c r="G439" s="44">
        <v>58</v>
      </c>
      <c r="H439" s="2" t="s">
        <v>38</v>
      </c>
      <c r="I439" s="11"/>
      <c r="J439" s="10"/>
      <c r="K439" s="10"/>
      <c r="L439" s="10"/>
      <c r="M439" s="10"/>
      <c r="N439" s="10"/>
      <c r="O439" s="10"/>
      <c r="P439" s="10"/>
    </row>
    <row r="440" spans="1:16" x14ac:dyDescent="0.25">
      <c r="A440" s="10"/>
      <c r="B440" s="2" t="s">
        <v>348</v>
      </c>
      <c r="C440" s="47">
        <v>46135</v>
      </c>
      <c r="D440" s="2" t="s">
        <v>187</v>
      </c>
      <c r="E440" s="40">
        <v>0.6958333333333333</v>
      </c>
      <c r="F440" s="2" t="s">
        <v>271</v>
      </c>
      <c r="G440" s="44">
        <v>58</v>
      </c>
      <c r="H440" s="2" t="s">
        <v>59</v>
      </c>
      <c r="I440" s="11"/>
      <c r="J440" s="10"/>
      <c r="K440" s="10"/>
      <c r="L440" s="10"/>
      <c r="M440" s="10"/>
      <c r="N440" s="10"/>
      <c r="O440" s="10"/>
      <c r="P440" s="10"/>
    </row>
    <row r="441" spans="1:16" x14ac:dyDescent="0.25">
      <c r="A441" s="10"/>
      <c r="B441" s="2" t="s">
        <v>348</v>
      </c>
      <c r="C441" s="47">
        <v>46135</v>
      </c>
      <c r="D441" s="2" t="s">
        <v>187</v>
      </c>
      <c r="E441" s="40">
        <v>0.97430555555555554</v>
      </c>
      <c r="F441" s="2" t="s">
        <v>270</v>
      </c>
      <c r="G441" s="44">
        <v>51</v>
      </c>
      <c r="H441" s="2" t="s">
        <v>81</v>
      </c>
      <c r="I441" s="11"/>
      <c r="J441" s="10"/>
      <c r="K441" s="10"/>
      <c r="L441" s="10"/>
      <c r="M441" s="10"/>
      <c r="N441" s="10"/>
      <c r="O441" s="10"/>
      <c r="P441" s="10"/>
    </row>
    <row r="442" spans="1:16" x14ac:dyDescent="0.25">
      <c r="A442" s="10"/>
      <c r="B442" s="2" t="s">
        <v>348</v>
      </c>
      <c r="C442" s="47">
        <v>46136</v>
      </c>
      <c r="D442" s="2" t="s">
        <v>188</v>
      </c>
      <c r="E442" s="40">
        <v>0.22708333333333333</v>
      </c>
      <c r="F442" s="2" t="s">
        <v>271</v>
      </c>
      <c r="G442" s="44">
        <v>51</v>
      </c>
      <c r="H442" s="2" t="s">
        <v>118</v>
      </c>
      <c r="I442" s="11"/>
      <c r="J442" s="10"/>
      <c r="K442" s="10"/>
      <c r="L442" s="10"/>
      <c r="M442" s="10"/>
      <c r="N442" s="10"/>
      <c r="O442" s="10"/>
      <c r="P442" s="10"/>
    </row>
    <row r="443" spans="1:16" x14ac:dyDescent="0.25">
      <c r="A443" s="10"/>
      <c r="B443" s="2" t="s">
        <v>348</v>
      </c>
      <c r="C443" s="47">
        <v>46136</v>
      </c>
      <c r="D443" s="2" t="s">
        <v>188</v>
      </c>
      <c r="E443" s="40">
        <v>0.51180555555555551</v>
      </c>
      <c r="F443" s="2" t="s">
        <v>270</v>
      </c>
      <c r="G443" s="44">
        <v>46</v>
      </c>
      <c r="H443" s="2" t="s">
        <v>223</v>
      </c>
      <c r="I443" s="11"/>
      <c r="J443" s="10"/>
      <c r="K443" s="10"/>
      <c r="L443" s="10"/>
      <c r="M443" s="10"/>
      <c r="N443" s="10"/>
      <c r="O443" s="10"/>
      <c r="P443" s="10"/>
    </row>
    <row r="444" spans="1:16" x14ac:dyDescent="0.25">
      <c r="A444" s="10"/>
      <c r="B444" s="2" t="s">
        <v>348</v>
      </c>
      <c r="C444" s="47">
        <v>46136</v>
      </c>
      <c r="D444" s="2" t="s">
        <v>188</v>
      </c>
      <c r="E444" s="40">
        <v>0.74652777777777779</v>
      </c>
      <c r="F444" s="2" t="s">
        <v>271</v>
      </c>
      <c r="G444" s="44">
        <v>46</v>
      </c>
      <c r="H444" s="2" t="s">
        <v>151</v>
      </c>
      <c r="I444" s="11"/>
      <c r="J444" s="10"/>
      <c r="K444" s="10"/>
      <c r="L444" s="10"/>
      <c r="M444" s="10"/>
      <c r="N444" s="10"/>
      <c r="O444" s="10"/>
      <c r="P444" s="10"/>
    </row>
    <row r="445" spans="1:16" x14ac:dyDescent="0.25">
      <c r="A445" s="10"/>
      <c r="B445" s="2" t="s">
        <v>348</v>
      </c>
      <c r="C445" s="47">
        <v>46137</v>
      </c>
      <c r="D445" s="2" t="s">
        <v>189</v>
      </c>
      <c r="E445" s="40">
        <v>3.4722222222222224E-2</v>
      </c>
      <c r="F445" s="2" t="s">
        <v>270</v>
      </c>
      <c r="G445" s="44">
        <v>44</v>
      </c>
      <c r="H445" s="2" t="s">
        <v>117</v>
      </c>
      <c r="I445" s="11"/>
      <c r="J445" s="10"/>
      <c r="K445" s="10"/>
      <c r="L445" s="10"/>
      <c r="M445" s="10"/>
      <c r="N445" s="10"/>
      <c r="O445" s="10"/>
      <c r="P445" s="10"/>
    </row>
    <row r="446" spans="1:16" x14ac:dyDescent="0.25">
      <c r="A446" s="10"/>
      <c r="B446" s="2" t="s">
        <v>348</v>
      </c>
      <c r="C446" s="47">
        <v>46137</v>
      </c>
      <c r="D446" s="2" t="s">
        <v>189</v>
      </c>
      <c r="E446" s="40">
        <v>0.28611111111111109</v>
      </c>
      <c r="F446" s="2" t="s">
        <v>271</v>
      </c>
      <c r="G446" s="44">
        <v>44</v>
      </c>
      <c r="H446" s="2" t="s">
        <v>59</v>
      </c>
      <c r="I446" s="11"/>
      <c r="J446" s="10"/>
      <c r="K446" s="10"/>
      <c r="L446" s="10"/>
      <c r="M446" s="10"/>
      <c r="N446" s="10"/>
      <c r="O446" s="10"/>
      <c r="P446" s="10"/>
    </row>
    <row r="447" spans="1:16" x14ac:dyDescent="0.25">
      <c r="A447" s="10"/>
      <c r="B447" s="2" t="s">
        <v>348</v>
      </c>
      <c r="C447" s="47">
        <v>46137</v>
      </c>
      <c r="D447" s="2" t="s">
        <v>189</v>
      </c>
      <c r="E447" s="40">
        <v>0.5708333333333333</v>
      </c>
      <c r="F447" s="2" t="s">
        <v>270</v>
      </c>
      <c r="G447" s="44">
        <v>44</v>
      </c>
      <c r="H447" s="2" t="s">
        <v>223</v>
      </c>
      <c r="I447" s="11"/>
      <c r="J447" s="10"/>
      <c r="K447" s="10"/>
      <c r="L447" s="10"/>
      <c r="M447" s="10"/>
      <c r="N447" s="10"/>
      <c r="O447" s="10"/>
      <c r="P447" s="10"/>
    </row>
    <row r="448" spans="1:16" x14ac:dyDescent="0.25">
      <c r="A448" s="10"/>
      <c r="B448" s="2" t="s">
        <v>348</v>
      </c>
      <c r="C448" s="47">
        <v>46137</v>
      </c>
      <c r="D448" s="2" t="s">
        <v>189</v>
      </c>
      <c r="E448" s="40">
        <v>0.80833333333333335</v>
      </c>
      <c r="F448" s="2" t="s">
        <v>271</v>
      </c>
      <c r="G448" s="44">
        <v>44</v>
      </c>
      <c r="H448" s="2" t="s">
        <v>49</v>
      </c>
      <c r="I448" s="11"/>
      <c r="J448" s="10"/>
      <c r="K448" s="10"/>
      <c r="L448" s="10"/>
      <c r="M448" s="10"/>
      <c r="N448" s="10"/>
      <c r="O448" s="10"/>
      <c r="P448" s="10"/>
    </row>
    <row r="449" spans="1:16" x14ac:dyDescent="0.25">
      <c r="A449" s="10"/>
      <c r="B449" s="2" t="s">
        <v>348</v>
      </c>
      <c r="C449" s="47">
        <v>46138</v>
      </c>
      <c r="D449" s="2" t="s">
        <v>190</v>
      </c>
      <c r="E449" s="40">
        <v>9.0972222222222218E-2</v>
      </c>
      <c r="F449" s="2" t="s">
        <v>270</v>
      </c>
      <c r="G449" s="44">
        <v>47</v>
      </c>
      <c r="H449" s="2" t="s">
        <v>86</v>
      </c>
      <c r="I449" s="11"/>
      <c r="J449" s="10"/>
      <c r="K449" s="10"/>
      <c r="L449" s="10"/>
      <c r="M449" s="10"/>
      <c r="N449" s="10"/>
      <c r="O449" s="10"/>
      <c r="P449" s="10"/>
    </row>
    <row r="450" spans="1:16" x14ac:dyDescent="0.25">
      <c r="A450" s="10"/>
      <c r="B450" s="2" t="s">
        <v>348</v>
      </c>
      <c r="C450" s="47">
        <v>46138</v>
      </c>
      <c r="D450" s="2" t="s">
        <v>190</v>
      </c>
      <c r="E450" s="40">
        <v>0.34236111111111112</v>
      </c>
      <c r="F450" s="2" t="s">
        <v>271</v>
      </c>
      <c r="G450" s="44">
        <v>47</v>
      </c>
      <c r="H450" s="2" t="s">
        <v>259</v>
      </c>
      <c r="I450" s="11"/>
      <c r="J450" s="10"/>
      <c r="K450" s="10"/>
      <c r="L450" s="10"/>
      <c r="M450" s="10"/>
      <c r="N450" s="10"/>
      <c r="O450" s="10"/>
      <c r="P450" s="10"/>
    </row>
    <row r="451" spans="1:16" x14ac:dyDescent="0.25">
      <c r="A451" s="10"/>
      <c r="B451" s="2" t="s">
        <v>348</v>
      </c>
      <c r="C451" s="47">
        <v>46138</v>
      </c>
      <c r="D451" s="2" t="s">
        <v>190</v>
      </c>
      <c r="E451" s="40">
        <v>0.62083333333333335</v>
      </c>
      <c r="F451" s="2" t="s">
        <v>270</v>
      </c>
      <c r="G451" s="44">
        <v>51</v>
      </c>
      <c r="H451" s="2" t="s">
        <v>304</v>
      </c>
      <c r="I451" s="11"/>
      <c r="J451" s="10"/>
      <c r="K451" s="10"/>
      <c r="L451" s="10"/>
      <c r="M451" s="10"/>
      <c r="N451" s="10"/>
      <c r="O451" s="10"/>
      <c r="P451" s="10"/>
    </row>
    <row r="452" spans="1:16" x14ac:dyDescent="0.25">
      <c r="A452" s="10"/>
      <c r="B452" s="2" t="s">
        <v>348</v>
      </c>
      <c r="C452" s="47">
        <v>46138</v>
      </c>
      <c r="D452" s="2" t="s">
        <v>190</v>
      </c>
      <c r="E452" s="40">
        <v>0.86041666666666672</v>
      </c>
      <c r="F452" s="2" t="s">
        <v>271</v>
      </c>
      <c r="G452" s="44">
        <v>51</v>
      </c>
      <c r="H452" s="2" t="s">
        <v>213</v>
      </c>
      <c r="I452" s="11"/>
      <c r="J452" s="10"/>
      <c r="K452" s="10"/>
      <c r="L452" s="10"/>
      <c r="M452" s="10"/>
      <c r="N452" s="10"/>
      <c r="O452" s="10"/>
      <c r="P452" s="10"/>
    </row>
    <row r="453" spans="1:16" x14ac:dyDescent="0.25">
      <c r="A453" s="10"/>
      <c r="B453" s="2" t="s">
        <v>348</v>
      </c>
      <c r="C453" s="47">
        <v>46139</v>
      </c>
      <c r="D453" s="2" t="s">
        <v>184</v>
      </c>
      <c r="E453" s="40">
        <v>0.13819444444444445</v>
      </c>
      <c r="F453" s="2" t="s">
        <v>270</v>
      </c>
      <c r="G453" s="44">
        <v>56</v>
      </c>
      <c r="H453" s="2" t="s">
        <v>89</v>
      </c>
      <c r="I453" s="11"/>
      <c r="J453" s="10"/>
      <c r="K453" s="10"/>
      <c r="L453" s="10"/>
      <c r="M453" s="10"/>
      <c r="N453" s="10"/>
      <c r="O453" s="10"/>
      <c r="P453" s="10"/>
    </row>
    <row r="454" spans="1:16" x14ac:dyDescent="0.25">
      <c r="A454" s="10"/>
      <c r="B454" s="2" t="s">
        <v>348</v>
      </c>
      <c r="C454" s="47">
        <v>46139</v>
      </c>
      <c r="D454" s="2" t="s">
        <v>184</v>
      </c>
      <c r="E454" s="40">
        <v>0.38819444444444445</v>
      </c>
      <c r="F454" s="2" t="s">
        <v>271</v>
      </c>
      <c r="G454" s="44">
        <v>56</v>
      </c>
      <c r="H454" s="2" t="s">
        <v>93</v>
      </c>
      <c r="I454" s="11"/>
      <c r="J454" s="10"/>
      <c r="K454" s="10"/>
      <c r="L454" s="10"/>
      <c r="M454" s="10"/>
      <c r="N454" s="10"/>
      <c r="O454" s="10"/>
      <c r="P454" s="10"/>
    </row>
    <row r="455" spans="1:16" x14ac:dyDescent="0.25">
      <c r="A455" s="10"/>
      <c r="B455" s="2" t="s">
        <v>348</v>
      </c>
      <c r="C455" s="47">
        <v>46139</v>
      </c>
      <c r="D455" s="2" t="s">
        <v>184</v>
      </c>
      <c r="E455" s="40">
        <v>0.66111111111111109</v>
      </c>
      <c r="F455" s="2" t="s">
        <v>270</v>
      </c>
      <c r="G455" s="44">
        <v>61</v>
      </c>
      <c r="H455" s="2" t="s">
        <v>34</v>
      </c>
      <c r="I455" s="11"/>
      <c r="J455" s="10"/>
      <c r="K455" s="10"/>
      <c r="L455" s="10"/>
      <c r="M455" s="10"/>
      <c r="N455" s="10"/>
      <c r="O455" s="10"/>
      <c r="P455" s="10"/>
    </row>
    <row r="456" spans="1:16" x14ac:dyDescent="0.25">
      <c r="A456" s="10"/>
      <c r="B456" s="2" t="s">
        <v>348</v>
      </c>
      <c r="C456" s="47">
        <v>46139</v>
      </c>
      <c r="D456" s="2" t="s">
        <v>184</v>
      </c>
      <c r="E456" s="40">
        <v>0.90347222222222223</v>
      </c>
      <c r="F456" s="2" t="s">
        <v>271</v>
      </c>
      <c r="G456" s="44">
        <v>61</v>
      </c>
      <c r="H456" s="2" t="s">
        <v>82</v>
      </c>
      <c r="I456" s="11"/>
      <c r="J456" s="10"/>
      <c r="K456" s="10"/>
      <c r="L456" s="10"/>
      <c r="M456" s="10"/>
      <c r="N456" s="10"/>
      <c r="O456" s="10"/>
      <c r="P456" s="10"/>
    </row>
    <row r="457" spans="1:16" x14ac:dyDescent="0.25">
      <c r="A457" s="10"/>
      <c r="B457" s="2" t="s">
        <v>348</v>
      </c>
      <c r="C457" s="47">
        <v>46140</v>
      </c>
      <c r="D457" s="2" t="s">
        <v>185</v>
      </c>
      <c r="E457" s="40">
        <v>0.17569444444444443</v>
      </c>
      <c r="F457" s="2" t="s">
        <v>270</v>
      </c>
      <c r="G457" s="44">
        <v>66</v>
      </c>
      <c r="H457" s="2" t="s">
        <v>10</v>
      </c>
      <c r="I457" s="11"/>
      <c r="J457" s="10"/>
      <c r="K457" s="10"/>
      <c r="L457" s="10"/>
      <c r="M457" s="10"/>
      <c r="N457" s="10"/>
      <c r="O457" s="10"/>
      <c r="P457" s="10"/>
    </row>
    <row r="458" spans="1:16" x14ac:dyDescent="0.25">
      <c r="A458" s="10"/>
      <c r="B458" s="2" t="s">
        <v>348</v>
      </c>
      <c r="C458" s="47">
        <v>46140</v>
      </c>
      <c r="D458" s="2" t="s">
        <v>185</v>
      </c>
      <c r="E458" s="40">
        <v>0.42569444444444443</v>
      </c>
      <c r="F458" s="2" t="s">
        <v>271</v>
      </c>
      <c r="G458" s="44">
        <v>66</v>
      </c>
      <c r="H458" s="2" t="s">
        <v>75</v>
      </c>
      <c r="I458" s="11"/>
      <c r="J458" s="10"/>
      <c r="K458" s="10"/>
      <c r="L458" s="10"/>
      <c r="M458" s="10"/>
      <c r="N458" s="10"/>
      <c r="O458" s="10"/>
      <c r="P458" s="10"/>
    </row>
    <row r="459" spans="1:16" x14ac:dyDescent="0.25">
      <c r="A459" s="10"/>
      <c r="B459" s="2" t="s">
        <v>348</v>
      </c>
      <c r="C459" s="47">
        <v>46140</v>
      </c>
      <c r="D459" s="2" t="s">
        <v>185</v>
      </c>
      <c r="E459" s="40">
        <v>0.69305555555555554</v>
      </c>
      <c r="F459" s="2" t="s">
        <v>270</v>
      </c>
      <c r="G459" s="44">
        <v>71</v>
      </c>
      <c r="H459" s="2" t="s">
        <v>76</v>
      </c>
      <c r="I459" s="11"/>
      <c r="J459" s="10"/>
      <c r="K459" s="10"/>
      <c r="L459" s="10"/>
      <c r="M459" s="10"/>
      <c r="N459" s="10"/>
      <c r="O459" s="10"/>
      <c r="P459" s="10"/>
    </row>
    <row r="460" spans="1:16" x14ac:dyDescent="0.25">
      <c r="A460" s="10"/>
      <c r="B460" s="2" t="s">
        <v>348</v>
      </c>
      <c r="C460" s="47">
        <v>46140</v>
      </c>
      <c r="D460" s="2" t="s">
        <v>185</v>
      </c>
      <c r="E460" s="40">
        <v>0.93888888888888888</v>
      </c>
      <c r="F460" s="2" t="s">
        <v>271</v>
      </c>
      <c r="G460" s="44">
        <v>71</v>
      </c>
      <c r="H460" s="2" t="s">
        <v>133</v>
      </c>
      <c r="I460" s="11"/>
      <c r="J460" s="10"/>
      <c r="K460" s="10"/>
      <c r="L460" s="10"/>
      <c r="M460" s="10"/>
      <c r="N460" s="10"/>
      <c r="O460" s="10"/>
      <c r="P460" s="10"/>
    </row>
    <row r="461" spans="1:16" x14ac:dyDescent="0.25">
      <c r="A461" s="10"/>
      <c r="B461" s="2" t="s">
        <v>348</v>
      </c>
      <c r="C461" s="47">
        <v>46141</v>
      </c>
      <c r="D461" s="2" t="s">
        <v>186</v>
      </c>
      <c r="E461" s="40">
        <v>0.20555555555555555</v>
      </c>
      <c r="F461" s="2" t="s">
        <v>270</v>
      </c>
      <c r="G461" s="44">
        <v>74</v>
      </c>
      <c r="H461" s="2" t="s">
        <v>206</v>
      </c>
      <c r="I461" s="11"/>
      <c r="J461" s="10"/>
      <c r="K461" s="10"/>
      <c r="L461" s="10"/>
      <c r="M461" s="10"/>
      <c r="N461" s="10"/>
      <c r="O461" s="10"/>
      <c r="P461" s="10"/>
    </row>
    <row r="462" spans="1:16" x14ac:dyDescent="0.25">
      <c r="A462" s="10"/>
      <c r="B462" s="2" t="s">
        <v>348</v>
      </c>
      <c r="C462" s="47">
        <v>46141</v>
      </c>
      <c r="D462" s="2" t="s">
        <v>186</v>
      </c>
      <c r="E462" s="40">
        <v>0.45763888888888887</v>
      </c>
      <c r="F462" s="2" t="s">
        <v>271</v>
      </c>
      <c r="G462" s="44">
        <v>74</v>
      </c>
      <c r="H462" s="2" t="s">
        <v>164</v>
      </c>
      <c r="I462" s="11"/>
      <c r="J462" s="10"/>
      <c r="K462" s="10"/>
      <c r="L462" s="10"/>
      <c r="M462" s="10"/>
      <c r="N462" s="10"/>
      <c r="O462" s="10"/>
      <c r="P462" s="10"/>
    </row>
    <row r="463" spans="1:16" x14ac:dyDescent="0.25">
      <c r="A463" s="10"/>
      <c r="B463" s="2" t="s">
        <v>348</v>
      </c>
      <c r="C463" s="47">
        <v>46141</v>
      </c>
      <c r="D463" s="2" t="s">
        <v>186</v>
      </c>
      <c r="E463" s="40">
        <v>0.71944444444444444</v>
      </c>
      <c r="F463" s="2" t="s">
        <v>270</v>
      </c>
      <c r="G463" s="44">
        <v>77</v>
      </c>
      <c r="H463" s="2" t="s">
        <v>228</v>
      </c>
      <c r="I463" s="11"/>
      <c r="J463" s="10"/>
      <c r="K463" s="10"/>
      <c r="L463" s="10"/>
      <c r="M463" s="10"/>
      <c r="N463" s="10"/>
      <c r="O463" s="10"/>
      <c r="P463" s="10"/>
    </row>
    <row r="464" spans="1:16" x14ac:dyDescent="0.25">
      <c r="A464" s="10"/>
      <c r="B464" s="2" t="s">
        <v>348</v>
      </c>
      <c r="C464" s="47">
        <v>46141</v>
      </c>
      <c r="D464" s="2" t="s">
        <v>186</v>
      </c>
      <c r="E464" s="40">
        <v>0.97013888888888888</v>
      </c>
      <c r="F464" s="2" t="s">
        <v>271</v>
      </c>
      <c r="G464" s="44">
        <v>77</v>
      </c>
      <c r="H464" s="2" t="s">
        <v>98</v>
      </c>
      <c r="I464" s="11"/>
      <c r="J464" s="10"/>
      <c r="K464" s="10"/>
      <c r="L464" s="10"/>
      <c r="M464" s="10"/>
      <c r="N464" s="10"/>
      <c r="O464" s="10"/>
      <c r="P464" s="10"/>
    </row>
    <row r="465" spans="1:16" x14ac:dyDescent="0.25">
      <c r="A465" s="10"/>
      <c r="B465" s="2" t="s">
        <v>348</v>
      </c>
      <c r="C465" s="47">
        <v>46142</v>
      </c>
      <c r="D465" s="2" t="s">
        <v>187</v>
      </c>
      <c r="E465" s="40">
        <v>0.23125000000000001</v>
      </c>
      <c r="F465" s="2" t="s">
        <v>270</v>
      </c>
      <c r="G465" s="44">
        <v>80</v>
      </c>
      <c r="H465" s="2" t="s">
        <v>13</v>
      </c>
      <c r="I465" s="11"/>
      <c r="J465" s="10"/>
      <c r="K465" s="10"/>
      <c r="L465" s="10"/>
      <c r="M465" s="10"/>
      <c r="N465" s="10"/>
      <c r="O465" s="10"/>
      <c r="P465" s="10"/>
    </row>
    <row r="466" spans="1:16" x14ac:dyDescent="0.25">
      <c r="A466" s="10"/>
      <c r="B466" s="2" t="s">
        <v>348</v>
      </c>
      <c r="C466" s="47">
        <v>46142</v>
      </c>
      <c r="D466" s="2" t="s">
        <v>187</v>
      </c>
      <c r="E466" s="40">
        <v>0.4861111111111111</v>
      </c>
      <c r="F466" s="2" t="s">
        <v>271</v>
      </c>
      <c r="G466" s="44">
        <v>80</v>
      </c>
      <c r="H466" s="2" t="s">
        <v>16</v>
      </c>
      <c r="I466" s="11"/>
      <c r="J466" s="10"/>
      <c r="K466" s="10"/>
      <c r="L466" s="10"/>
      <c r="M466" s="10"/>
      <c r="N466" s="10"/>
      <c r="O466" s="10"/>
      <c r="P466" s="10"/>
    </row>
    <row r="467" spans="1:16" x14ac:dyDescent="0.25">
      <c r="A467" s="10"/>
      <c r="B467" s="2" t="s">
        <v>348</v>
      </c>
      <c r="C467" s="47">
        <v>46142</v>
      </c>
      <c r="D467" s="2" t="s">
        <v>187</v>
      </c>
      <c r="E467" s="40">
        <v>0.74236111111111114</v>
      </c>
      <c r="F467" s="2" t="s">
        <v>270</v>
      </c>
      <c r="G467" s="44">
        <v>81</v>
      </c>
      <c r="H467" s="2" t="s">
        <v>13</v>
      </c>
      <c r="I467" s="11"/>
      <c r="J467" s="10"/>
      <c r="K467" s="10"/>
      <c r="L467" s="10"/>
      <c r="M467" s="10"/>
      <c r="N467" s="10"/>
      <c r="O467" s="10"/>
      <c r="P467" s="10"/>
    </row>
    <row r="468" spans="1:16" x14ac:dyDescent="0.25">
      <c r="A468" s="10"/>
      <c r="B468" s="2" t="s">
        <v>348</v>
      </c>
      <c r="C468" s="47">
        <v>46142</v>
      </c>
      <c r="D468" s="2" t="s">
        <v>187</v>
      </c>
      <c r="E468" s="40">
        <v>0.99791666666666667</v>
      </c>
      <c r="F468" s="2" t="s">
        <v>271</v>
      </c>
      <c r="G468" s="44">
        <v>81</v>
      </c>
      <c r="H468" s="2" t="s">
        <v>19</v>
      </c>
      <c r="I468" s="11"/>
      <c r="J468" s="10"/>
      <c r="K468" s="10"/>
      <c r="L468" s="10"/>
      <c r="M468" s="10"/>
      <c r="N468" s="10"/>
      <c r="O468" s="10"/>
      <c r="P468" s="10"/>
    </row>
    <row r="469" spans="1:16" x14ac:dyDescent="0.25">
      <c r="A469" s="10"/>
      <c r="B469" s="2" t="s">
        <v>339</v>
      </c>
      <c r="C469" s="47">
        <v>46143</v>
      </c>
      <c r="D469" s="2" t="s">
        <v>188</v>
      </c>
      <c r="E469" s="40">
        <v>0.25416666666666665</v>
      </c>
      <c r="F469" s="2" t="s">
        <v>270</v>
      </c>
      <c r="G469" s="44">
        <v>82</v>
      </c>
      <c r="H469" s="2" t="s">
        <v>143</v>
      </c>
      <c r="I469" s="11"/>
      <c r="J469" s="10"/>
      <c r="K469" s="10"/>
      <c r="L469" s="10"/>
      <c r="M469" s="10"/>
      <c r="N469" s="10"/>
      <c r="O469" s="10"/>
      <c r="P469" s="10"/>
    </row>
    <row r="470" spans="1:16" x14ac:dyDescent="0.25">
      <c r="A470" s="10"/>
      <c r="B470" s="2" t="s">
        <v>339</v>
      </c>
      <c r="C470" s="47">
        <v>46143</v>
      </c>
      <c r="D470" s="2" t="s">
        <v>188</v>
      </c>
      <c r="E470" s="40">
        <v>0.51041666666666663</v>
      </c>
      <c r="F470" s="2" t="s">
        <v>271</v>
      </c>
      <c r="G470" s="44">
        <v>82</v>
      </c>
      <c r="H470" s="2" t="s">
        <v>144</v>
      </c>
      <c r="I470" s="11"/>
      <c r="J470" s="10"/>
      <c r="K470" s="10"/>
      <c r="L470" s="10"/>
      <c r="M470" s="10"/>
      <c r="N470" s="10"/>
      <c r="O470" s="10"/>
      <c r="P470" s="10"/>
    </row>
    <row r="471" spans="1:16" x14ac:dyDescent="0.25">
      <c r="A471" s="10"/>
      <c r="B471" s="2" t="s">
        <v>339</v>
      </c>
      <c r="C471" s="47">
        <v>46143</v>
      </c>
      <c r="D471" s="2" t="s">
        <v>188</v>
      </c>
      <c r="E471" s="40">
        <v>0.76458333333333328</v>
      </c>
      <c r="F471" s="2" t="s">
        <v>270</v>
      </c>
      <c r="G471" s="44">
        <v>82</v>
      </c>
      <c r="H471" s="2" t="s">
        <v>299</v>
      </c>
      <c r="I471" s="11"/>
      <c r="J471" s="10"/>
      <c r="K471" s="10"/>
      <c r="L471" s="10"/>
      <c r="M471" s="10"/>
      <c r="N471" s="10"/>
      <c r="O471" s="10"/>
      <c r="P471" s="10"/>
    </row>
    <row r="472" spans="1:16" x14ac:dyDescent="0.25">
      <c r="A472" s="10"/>
      <c r="B472" s="2" t="s">
        <v>339</v>
      </c>
      <c r="C472" s="47">
        <v>46144</v>
      </c>
      <c r="D472" s="2" t="s">
        <v>189</v>
      </c>
      <c r="E472" s="40">
        <v>2.0833333333333332E-2</v>
      </c>
      <c r="F472" s="2" t="s">
        <v>271</v>
      </c>
      <c r="G472" s="44">
        <v>82</v>
      </c>
      <c r="H472" s="2" t="s">
        <v>164</v>
      </c>
      <c r="I472" s="11"/>
      <c r="J472" s="10"/>
      <c r="K472" s="10"/>
      <c r="L472" s="10"/>
      <c r="M472" s="10"/>
      <c r="N472" s="10"/>
      <c r="O472" s="10"/>
      <c r="P472" s="10"/>
    </row>
    <row r="473" spans="1:16" x14ac:dyDescent="0.25">
      <c r="A473" s="10"/>
      <c r="B473" s="2" t="s">
        <v>339</v>
      </c>
      <c r="C473" s="47">
        <v>46144</v>
      </c>
      <c r="D473" s="2" t="s">
        <v>189</v>
      </c>
      <c r="E473" s="40">
        <v>0.27638888888888891</v>
      </c>
      <c r="F473" s="2" t="s">
        <v>270</v>
      </c>
      <c r="G473" s="44">
        <v>82</v>
      </c>
      <c r="H473" s="2" t="s">
        <v>205</v>
      </c>
      <c r="I473" s="11"/>
      <c r="J473" s="10"/>
      <c r="K473" s="10"/>
      <c r="L473" s="10"/>
      <c r="M473" s="10"/>
      <c r="N473" s="10"/>
      <c r="O473" s="10"/>
      <c r="P473" s="10"/>
    </row>
    <row r="474" spans="1:16" x14ac:dyDescent="0.25">
      <c r="A474" s="10"/>
      <c r="B474" s="2" t="s">
        <v>339</v>
      </c>
      <c r="C474" s="47">
        <v>46144</v>
      </c>
      <c r="D474" s="2" t="s">
        <v>189</v>
      </c>
      <c r="E474" s="40">
        <v>0.53125</v>
      </c>
      <c r="F474" s="2" t="s">
        <v>271</v>
      </c>
      <c r="G474" s="44">
        <v>82</v>
      </c>
      <c r="H474" s="2" t="s">
        <v>146</v>
      </c>
      <c r="I474" s="11"/>
      <c r="J474" s="10"/>
      <c r="K474" s="10"/>
      <c r="L474" s="10"/>
      <c r="M474" s="10"/>
      <c r="N474" s="10"/>
      <c r="O474" s="10"/>
      <c r="P474" s="10"/>
    </row>
    <row r="475" spans="1:16" x14ac:dyDescent="0.25">
      <c r="A475" s="10"/>
      <c r="B475" s="2" t="s">
        <v>339</v>
      </c>
      <c r="C475" s="47">
        <v>46144</v>
      </c>
      <c r="D475" s="2" t="s">
        <v>189</v>
      </c>
      <c r="E475" s="40">
        <v>0.78680555555555554</v>
      </c>
      <c r="F475" s="2" t="s">
        <v>270</v>
      </c>
      <c r="G475" s="44">
        <v>82</v>
      </c>
      <c r="H475" s="2" t="s">
        <v>73</v>
      </c>
      <c r="I475" s="11"/>
      <c r="J475" s="10"/>
      <c r="K475" s="10"/>
      <c r="L475" s="10"/>
      <c r="M475" s="10"/>
      <c r="N475" s="10"/>
      <c r="O475" s="10"/>
      <c r="P475" s="10"/>
    </row>
    <row r="476" spans="1:16" x14ac:dyDescent="0.25">
      <c r="A476" s="10"/>
      <c r="B476" s="2" t="s">
        <v>339</v>
      </c>
      <c r="C476" s="47">
        <v>46145</v>
      </c>
      <c r="D476" s="2" t="s">
        <v>190</v>
      </c>
      <c r="E476" s="40">
        <v>4.2361111111111113E-2</v>
      </c>
      <c r="F476" s="2" t="s">
        <v>271</v>
      </c>
      <c r="G476" s="44">
        <v>82</v>
      </c>
      <c r="H476" s="2" t="s">
        <v>98</v>
      </c>
      <c r="I476" s="11"/>
      <c r="J476" s="10"/>
      <c r="K476" s="10"/>
      <c r="L476" s="10"/>
      <c r="M476" s="10"/>
      <c r="N476" s="10"/>
      <c r="O476" s="10"/>
      <c r="P476" s="10"/>
    </row>
    <row r="477" spans="1:16" x14ac:dyDescent="0.25">
      <c r="A477" s="10"/>
      <c r="B477" s="2" t="s">
        <v>339</v>
      </c>
      <c r="C477" s="47">
        <v>46145</v>
      </c>
      <c r="D477" s="2" t="s">
        <v>190</v>
      </c>
      <c r="E477" s="40">
        <v>0.29930555555555555</v>
      </c>
      <c r="F477" s="2" t="s">
        <v>270</v>
      </c>
      <c r="G477" s="44">
        <v>80</v>
      </c>
      <c r="H477" s="2" t="s">
        <v>14</v>
      </c>
      <c r="I477" s="11"/>
      <c r="J477" s="10"/>
      <c r="K477" s="10"/>
      <c r="L477" s="10"/>
      <c r="M477" s="10"/>
      <c r="N477" s="10"/>
      <c r="O477" s="10"/>
      <c r="P477" s="10"/>
    </row>
    <row r="478" spans="1:16" x14ac:dyDescent="0.25">
      <c r="A478" s="10"/>
      <c r="B478" s="2" t="s">
        <v>339</v>
      </c>
      <c r="C478" s="47">
        <v>46145</v>
      </c>
      <c r="D478" s="2" t="s">
        <v>190</v>
      </c>
      <c r="E478" s="40">
        <v>0.55069444444444449</v>
      </c>
      <c r="F478" s="2" t="s">
        <v>271</v>
      </c>
      <c r="G478" s="44">
        <v>80</v>
      </c>
      <c r="H478" s="2" t="s">
        <v>12</v>
      </c>
      <c r="I478" s="11"/>
      <c r="J478" s="10"/>
      <c r="K478" s="10"/>
      <c r="L478" s="10"/>
      <c r="M478" s="10"/>
      <c r="N478" s="10"/>
      <c r="O478" s="10"/>
      <c r="P478" s="10"/>
    </row>
    <row r="479" spans="1:16" x14ac:dyDescent="0.25">
      <c r="A479" s="10"/>
      <c r="B479" s="2" t="s">
        <v>339</v>
      </c>
      <c r="C479" s="47">
        <v>46145</v>
      </c>
      <c r="D479" s="2" t="s">
        <v>190</v>
      </c>
      <c r="E479" s="40">
        <v>0.80972222222222223</v>
      </c>
      <c r="F479" s="2" t="s">
        <v>270</v>
      </c>
      <c r="G479" s="44">
        <v>78</v>
      </c>
      <c r="H479" s="2" t="s">
        <v>143</v>
      </c>
      <c r="I479" s="11"/>
      <c r="J479" s="10"/>
      <c r="K479" s="10"/>
      <c r="L479" s="10"/>
      <c r="M479" s="10"/>
      <c r="N479" s="10"/>
      <c r="O479" s="10"/>
      <c r="P479" s="10"/>
    </row>
    <row r="480" spans="1:16" x14ac:dyDescent="0.25">
      <c r="A480" s="10"/>
      <c r="B480" s="2" t="s">
        <v>339</v>
      </c>
      <c r="C480" s="47">
        <v>46146</v>
      </c>
      <c r="D480" s="2" t="s">
        <v>184</v>
      </c>
      <c r="E480" s="40">
        <v>6.3194444444444442E-2</v>
      </c>
      <c r="F480" s="2" t="s">
        <v>271</v>
      </c>
      <c r="G480" s="44">
        <v>78</v>
      </c>
      <c r="H480" s="2" t="s">
        <v>146</v>
      </c>
      <c r="I480" s="11"/>
      <c r="J480" s="10"/>
      <c r="K480" s="10"/>
      <c r="L480" s="10"/>
      <c r="M480" s="10"/>
      <c r="N480" s="10"/>
      <c r="O480" s="10"/>
      <c r="P480" s="10"/>
    </row>
    <row r="481" spans="1:16" x14ac:dyDescent="0.25">
      <c r="A481" s="10"/>
      <c r="B481" s="2" t="s">
        <v>339</v>
      </c>
      <c r="C481" s="47">
        <v>46146</v>
      </c>
      <c r="D481" s="2" t="s">
        <v>184</v>
      </c>
      <c r="E481" s="40">
        <v>0.3215277777777778</v>
      </c>
      <c r="F481" s="2" t="s">
        <v>270</v>
      </c>
      <c r="G481" s="44">
        <v>76</v>
      </c>
      <c r="H481" s="2" t="s">
        <v>132</v>
      </c>
      <c r="I481" s="11"/>
      <c r="J481" s="10"/>
      <c r="K481" s="10"/>
      <c r="L481" s="10"/>
      <c r="M481" s="10"/>
      <c r="N481" s="10"/>
      <c r="O481" s="10"/>
      <c r="P481" s="10"/>
    </row>
    <row r="482" spans="1:16" x14ac:dyDescent="0.25">
      <c r="A482" s="10"/>
      <c r="B482" s="2" t="s">
        <v>339</v>
      </c>
      <c r="C482" s="47">
        <v>46146</v>
      </c>
      <c r="D482" s="2" t="s">
        <v>184</v>
      </c>
      <c r="E482" s="40">
        <v>0.5708333333333333</v>
      </c>
      <c r="F482" s="2" t="s">
        <v>271</v>
      </c>
      <c r="G482" s="44">
        <v>76</v>
      </c>
      <c r="H482" s="2" t="s">
        <v>30</v>
      </c>
      <c r="I482" s="11"/>
      <c r="J482" s="10"/>
      <c r="K482" s="10"/>
      <c r="L482" s="10"/>
      <c r="M482" s="10"/>
      <c r="N482" s="10"/>
      <c r="O482" s="10"/>
      <c r="P482" s="10"/>
    </row>
    <row r="483" spans="1:16" x14ac:dyDescent="0.25">
      <c r="A483" s="10"/>
      <c r="B483" s="2" t="s">
        <v>339</v>
      </c>
      <c r="C483" s="47">
        <v>46146</v>
      </c>
      <c r="D483" s="2" t="s">
        <v>184</v>
      </c>
      <c r="E483" s="40">
        <v>0.83194444444444449</v>
      </c>
      <c r="F483" s="2" t="s">
        <v>270</v>
      </c>
      <c r="G483" s="44">
        <v>73</v>
      </c>
      <c r="H483" s="2" t="s">
        <v>206</v>
      </c>
      <c r="I483" s="11"/>
      <c r="J483" s="10"/>
      <c r="K483" s="10"/>
      <c r="L483" s="10"/>
      <c r="M483" s="10"/>
      <c r="N483" s="10"/>
      <c r="O483" s="10"/>
      <c r="P483" s="10"/>
    </row>
    <row r="484" spans="1:16" x14ac:dyDescent="0.25">
      <c r="A484" s="10"/>
      <c r="B484" s="2" t="s">
        <v>339</v>
      </c>
      <c r="C484" s="47">
        <v>46147</v>
      </c>
      <c r="D484" s="2" t="s">
        <v>185</v>
      </c>
      <c r="E484" s="40">
        <v>8.4027777777777785E-2</v>
      </c>
      <c r="F484" s="2" t="s">
        <v>271</v>
      </c>
      <c r="G484" s="44">
        <v>73</v>
      </c>
      <c r="H484" s="2" t="s">
        <v>11</v>
      </c>
      <c r="I484" s="11"/>
      <c r="J484" s="10"/>
      <c r="K484" s="10"/>
      <c r="L484" s="10"/>
      <c r="M484" s="10"/>
      <c r="N484" s="10"/>
      <c r="O484" s="10"/>
      <c r="P484" s="10"/>
    </row>
    <row r="485" spans="1:16" x14ac:dyDescent="0.25">
      <c r="A485" s="10"/>
      <c r="B485" s="2" t="s">
        <v>339</v>
      </c>
      <c r="C485" s="47">
        <v>46147</v>
      </c>
      <c r="D485" s="2" t="s">
        <v>185</v>
      </c>
      <c r="E485" s="40">
        <v>0.34305555555555556</v>
      </c>
      <c r="F485" s="2" t="s">
        <v>270</v>
      </c>
      <c r="G485" s="44">
        <v>69</v>
      </c>
      <c r="H485" s="2" t="s">
        <v>68</v>
      </c>
      <c r="I485" s="11"/>
      <c r="J485" s="10"/>
      <c r="K485" s="10"/>
      <c r="L485" s="10"/>
      <c r="M485" s="10"/>
      <c r="N485" s="10"/>
      <c r="O485" s="10"/>
      <c r="P485" s="10"/>
    </row>
    <row r="486" spans="1:16" x14ac:dyDescent="0.25">
      <c r="A486" s="10"/>
      <c r="B486" s="2" t="s">
        <v>339</v>
      </c>
      <c r="C486" s="47">
        <v>46147</v>
      </c>
      <c r="D486" s="2" t="s">
        <v>185</v>
      </c>
      <c r="E486" s="40">
        <v>0.59097222222222223</v>
      </c>
      <c r="F486" s="2" t="s">
        <v>271</v>
      </c>
      <c r="G486" s="44">
        <v>69</v>
      </c>
      <c r="H486" s="2" t="s">
        <v>33</v>
      </c>
      <c r="I486" s="11"/>
      <c r="J486" s="10"/>
      <c r="K486" s="10"/>
      <c r="L486" s="10"/>
      <c r="M486" s="10"/>
      <c r="N486" s="10"/>
      <c r="O486" s="10"/>
      <c r="P486" s="10"/>
    </row>
    <row r="487" spans="1:16" x14ac:dyDescent="0.25">
      <c r="A487" s="10"/>
      <c r="B487" s="2" t="s">
        <v>339</v>
      </c>
      <c r="C487" s="47">
        <v>46147</v>
      </c>
      <c r="D487" s="2" t="s">
        <v>185</v>
      </c>
      <c r="E487" s="40">
        <v>0.85347222222222219</v>
      </c>
      <c r="F487" s="2" t="s">
        <v>270</v>
      </c>
      <c r="G487" s="44">
        <v>66</v>
      </c>
      <c r="H487" s="2" t="s">
        <v>76</v>
      </c>
      <c r="I487" s="11"/>
      <c r="J487" s="10"/>
      <c r="K487" s="10"/>
      <c r="L487" s="10"/>
      <c r="M487" s="10"/>
      <c r="N487" s="10"/>
      <c r="O487" s="10"/>
      <c r="P487" s="10"/>
    </row>
    <row r="488" spans="1:16" x14ac:dyDescent="0.25">
      <c r="A488" s="10"/>
      <c r="B488" s="2" t="s">
        <v>339</v>
      </c>
      <c r="C488" s="47">
        <v>46148</v>
      </c>
      <c r="D488" s="2" t="s">
        <v>186</v>
      </c>
      <c r="E488" s="40">
        <v>0.10625</v>
      </c>
      <c r="F488" s="2" t="s">
        <v>271</v>
      </c>
      <c r="G488" s="44">
        <v>66</v>
      </c>
      <c r="H488" s="2" t="s">
        <v>93</v>
      </c>
      <c r="I488" s="11"/>
      <c r="J488" s="10"/>
      <c r="K488" s="10"/>
      <c r="L488" s="10"/>
      <c r="M488" s="10"/>
      <c r="N488" s="10"/>
      <c r="O488" s="10"/>
      <c r="P488" s="10"/>
    </row>
    <row r="489" spans="1:16" x14ac:dyDescent="0.25">
      <c r="A489" s="10"/>
      <c r="B489" s="2" t="s">
        <v>339</v>
      </c>
      <c r="C489" s="47">
        <v>46148</v>
      </c>
      <c r="D489" s="2" t="s">
        <v>186</v>
      </c>
      <c r="E489" s="40">
        <v>0.36527777777777776</v>
      </c>
      <c r="F489" s="2" t="s">
        <v>270</v>
      </c>
      <c r="G489" s="44">
        <v>62</v>
      </c>
      <c r="H489" s="2" t="s">
        <v>142</v>
      </c>
      <c r="I489" s="11"/>
      <c r="J489" s="10"/>
      <c r="K489" s="10"/>
      <c r="L489" s="10"/>
      <c r="M489" s="10"/>
      <c r="N489" s="10"/>
      <c r="O489" s="10"/>
      <c r="P489" s="10"/>
    </row>
    <row r="490" spans="1:16" x14ac:dyDescent="0.25">
      <c r="A490" s="10"/>
      <c r="B490" s="2" t="s">
        <v>339</v>
      </c>
      <c r="C490" s="47">
        <v>46148</v>
      </c>
      <c r="D490" s="2" t="s">
        <v>186</v>
      </c>
      <c r="E490" s="40">
        <v>0.6118055555555556</v>
      </c>
      <c r="F490" s="2" t="s">
        <v>271</v>
      </c>
      <c r="G490" s="44">
        <v>62</v>
      </c>
      <c r="H490" s="2" t="s">
        <v>260</v>
      </c>
      <c r="I490" s="11"/>
      <c r="J490" s="10"/>
      <c r="K490" s="10"/>
      <c r="L490" s="10"/>
      <c r="M490" s="10"/>
      <c r="N490" s="10"/>
      <c r="O490" s="10"/>
      <c r="P490" s="10"/>
    </row>
    <row r="491" spans="1:16" x14ac:dyDescent="0.25">
      <c r="A491" s="10"/>
      <c r="B491" s="2" t="s">
        <v>339</v>
      </c>
      <c r="C491" s="47">
        <v>46148</v>
      </c>
      <c r="D491" s="2" t="s">
        <v>186</v>
      </c>
      <c r="E491" s="40">
        <v>0.87777777777777777</v>
      </c>
      <c r="F491" s="2" t="s">
        <v>270</v>
      </c>
      <c r="G491" s="44">
        <v>57</v>
      </c>
      <c r="H491" s="2" t="s">
        <v>62</v>
      </c>
      <c r="I491" s="11"/>
      <c r="J491" s="10"/>
      <c r="K491" s="10"/>
      <c r="L491" s="10"/>
      <c r="M491" s="10"/>
      <c r="N491" s="10"/>
      <c r="O491" s="10"/>
      <c r="P491" s="10"/>
    </row>
    <row r="492" spans="1:16" x14ac:dyDescent="0.25">
      <c r="A492" s="10"/>
      <c r="B492" s="2" t="s">
        <v>339</v>
      </c>
      <c r="C492" s="47">
        <v>46149</v>
      </c>
      <c r="D492" s="2" t="s">
        <v>187</v>
      </c>
      <c r="E492" s="40">
        <v>0.12847222222222221</v>
      </c>
      <c r="F492" s="2" t="s">
        <v>271</v>
      </c>
      <c r="G492" s="44">
        <v>57</v>
      </c>
      <c r="H492" s="2" t="s">
        <v>39</v>
      </c>
      <c r="I492" s="11"/>
      <c r="J492" s="10"/>
      <c r="K492" s="10"/>
      <c r="L492" s="10"/>
      <c r="M492" s="10"/>
      <c r="N492" s="10"/>
      <c r="O492" s="10"/>
      <c r="P492" s="10"/>
    </row>
    <row r="493" spans="1:16" x14ac:dyDescent="0.25">
      <c r="A493" s="10"/>
      <c r="B493" s="2" t="s">
        <v>339</v>
      </c>
      <c r="C493" s="47">
        <v>46149</v>
      </c>
      <c r="D493" s="2" t="s">
        <v>187</v>
      </c>
      <c r="E493" s="40">
        <v>0.39027777777777778</v>
      </c>
      <c r="F493" s="2" t="s">
        <v>270</v>
      </c>
      <c r="G493" s="44">
        <v>53</v>
      </c>
      <c r="H493" s="2" t="s">
        <v>325</v>
      </c>
      <c r="I493" s="11"/>
      <c r="J493" s="10"/>
      <c r="K493" s="10"/>
      <c r="L493" s="10"/>
      <c r="M493" s="10"/>
      <c r="N493" s="10"/>
      <c r="O493" s="10"/>
      <c r="P493" s="10"/>
    </row>
    <row r="494" spans="1:16" x14ac:dyDescent="0.25">
      <c r="A494" s="10"/>
      <c r="B494" s="2" t="s">
        <v>339</v>
      </c>
      <c r="C494" s="47">
        <v>46149</v>
      </c>
      <c r="D494" s="2" t="s">
        <v>187</v>
      </c>
      <c r="E494" s="40">
        <v>0.63472222222222219</v>
      </c>
      <c r="F494" s="2" t="s">
        <v>271</v>
      </c>
      <c r="G494" s="44">
        <v>53</v>
      </c>
      <c r="H494" s="2" t="s">
        <v>181</v>
      </c>
      <c r="I494" s="11"/>
      <c r="J494" s="10"/>
      <c r="K494" s="10"/>
      <c r="L494" s="10"/>
      <c r="M494" s="10"/>
      <c r="N494" s="10"/>
      <c r="O494" s="10"/>
      <c r="P494" s="10"/>
    </row>
    <row r="495" spans="1:16" x14ac:dyDescent="0.25">
      <c r="A495" s="10"/>
      <c r="B495" s="2" t="s">
        <v>339</v>
      </c>
      <c r="C495" s="47">
        <v>46149</v>
      </c>
      <c r="D495" s="2" t="s">
        <v>187</v>
      </c>
      <c r="E495" s="40">
        <v>0.90694444444444444</v>
      </c>
      <c r="F495" s="2" t="s">
        <v>270</v>
      </c>
      <c r="G495" s="44">
        <v>48</v>
      </c>
      <c r="H495" s="2" t="s">
        <v>117</v>
      </c>
      <c r="I495" s="11"/>
      <c r="J495" s="10"/>
      <c r="K495" s="10"/>
      <c r="L495" s="10"/>
      <c r="M495" s="10"/>
      <c r="N495" s="10"/>
      <c r="O495" s="10"/>
      <c r="P495" s="10"/>
    </row>
    <row r="496" spans="1:16" x14ac:dyDescent="0.25">
      <c r="A496" s="10"/>
      <c r="B496" s="2" t="s">
        <v>339</v>
      </c>
      <c r="C496" s="47">
        <v>46150</v>
      </c>
      <c r="D496" s="2" t="s">
        <v>188</v>
      </c>
      <c r="E496" s="40">
        <v>0.15486111111111112</v>
      </c>
      <c r="F496" s="2" t="s">
        <v>271</v>
      </c>
      <c r="G496" s="44">
        <v>48</v>
      </c>
      <c r="H496" s="2" t="s">
        <v>59</v>
      </c>
      <c r="I496" s="11"/>
      <c r="J496" s="10"/>
      <c r="K496" s="10"/>
      <c r="L496" s="10"/>
      <c r="M496" s="10"/>
      <c r="N496" s="10"/>
      <c r="O496" s="10"/>
      <c r="P496" s="10"/>
    </row>
    <row r="497" spans="1:16" x14ac:dyDescent="0.25">
      <c r="A497" s="10"/>
      <c r="B497" s="2" t="s">
        <v>339</v>
      </c>
      <c r="C497" s="47">
        <v>46150</v>
      </c>
      <c r="D497" s="2" t="s">
        <v>188</v>
      </c>
      <c r="E497" s="40">
        <v>0.4236111111111111</v>
      </c>
      <c r="F497" s="2" t="s">
        <v>270</v>
      </c>
      <c r="G497" s="44">
        <v>44</v>
      </c>
      <c r="H497" s="2" t="s">
        <v>375</v>
      </c>
      <c r="I497" s="11"/>
      <c r="J497" s="10"/>
      <c r="K497" s="10"/>
      <c r="L497" s="10"/>
      <c r="M497" s="10"/>
      <c r="N497" s="10"/>
      <c r="O497" s="10"/>
      <c r="P497" s="10"/>
    </row>
    <row r="498" spans="1:16" x14ac:dyDescent="0.25">
      <c r="A498" s="10"/>
      <c r="B498" s="2" t="s">
        <v>339</v>
      </c>
      <c r="C498" s="47">
        <v>46150</v>
      </c>
      <c r="D498" s="2" t="s">
        <v>188</v>
      </c>
      <c r="E498" s="40">
        <v>0.66388888888888886</v>
      </c>
      <c r="F498" s="2" t="s">
        <v>271</v>
      </c>
      <c r="G498" s="44">
        <v>44</v>
      </c>
      <c r="H498" s="2" t="s">
        <v>115</v>
      </c>
      <c r="I498" s="11"/>
      <c r="J498" s="10"/>
      <c r="K498" s="10"/>
      <c r="L498" s="10"/>
      <c r="M498" s="10"/>
      <c r="N498" s="10"/>
      <c r="O498" s="10"/>
      <c r="P498" s="10"/>
    </row>
    <row r="499" spans="1:16" x14ac:dyDescent="0.25">
      <c r="A499" s="10"/>
      <c r="B499" s="2" t="s">
        <v>339</v>
      </c>
      <c r="C499" s="47">
        <v>46150</v>
      </c>
      <c r="D499" s="2" t="s">
        <v>188</v>
      </c>
      <c r="E499" s="40">
        <v>0.94444444444444442</v>
      </c>
      <c r="F499" s="2" t="s">
        <v>270</v>
      </c>
      <c r="G499" s="44">
        <v>40</v>
      </c>
      <c r="H499" s="2" t="s">
        <v>182</v>
      </c>
      <c r="I499" s="11"/>
      <c r="J499" s="10"/>
      <c r="K499" s="10"/>
      <c r="L499" s="10"/>
      <c r="M499" s="10"/>
      <c r="N499" s="10"/>
      <c r="O499" s="10"/>
      <c r="P499" s="10"/>
    </row>
    <row r="500" spans="1:16" x14ac:dyDescent="0.25">
      <c r="A500" s="10"/>
      <c r="B500" s="2" t="s">
        <v>339</v>
      </c>
      <c r="C500" s="47">
        <v>46151</v>
      </c>
      <c r="D500" s="2" t="s">
        <v>189</v>
      </c>
      <c r="E500" s="40">
        <v>0.18888888888888888</v>
      </c>
      <c r="F500" s="2" t="s">
        <v>271</v>
      </c>
      <c r="G500" s="44">
        <v>40</v>
      </c>
      <c r="H500" s="2" t="s">
        <v>52</v>
      </c>
      <c r="I500" s="11"/>
      <c r="J500" s="10"/>
      <c r="K500" s="10"/>
      <c r="L500" s="10"/>
      <c r="M500" s="10"/>
      <c r="N500" s="10"/>
      <c r="O500" s="10"/>
      <c r="P500" s="10"/>
    </row>
    <row r="501" spans="1:16" x14ac:dyDescent="0.25">
      <c r="A501" s="10"/>
      <c r="B501" s="2" t="s">
        <v>339</v>
      </c>
      <c r="C501" s="47">
        <v>46151</v>
      </c>
      <c r="D501" s="2" t="s">
        <v>189</v>
      </c>
      <c r="E501" s="40">
        <v>0.46805555555555556</v>
      </c>
      <c r="F501" s="2" t="s">
        <v>270</v>
      </c>
      <c r="G501" s="44">
        <v>37</v>
      </c>
      <c r="H501" s="2" t="s">
        <v>153</v>
      </c>
      <c r="I501" s="11"/>
      <c r="J501" s="10"/>
      <c r="K501" s="10"/>
      <c r="L501" s="10"/>
      <c r="M501" s="10"/>
      <c r="N501" s="10"/>
      <c r="O501" s="10"/>
      <c r="P501" s="10"/>
    </row>
    <row r="502" spans="1:16" x14ac:dyDescent="0.25">
      <c r="A502" s="10"/>
      <c r="B502" s="2" t="s">
        <v>339</v>
      </c>
      <c r="C502" s="47">
        <v>46151</v>
      </c>
      <c r="D502" s="2" t="s">
        <v>189</v>
      </c>
      <c r="E502" s="40">
        <v>0.70486111111111116</v>
      </c>
      <c r="F502" s="2" t="s">
        <v>271</v>
      </c>
      <c r="G502" s="44">
        <v>37</v>
      </c>
      <c r="H502" s="2" t="s">
        <v>155</v>
      </c>
      <c r="I502" s="11"/>
      <c r="J502" s="10"/>
      <c r="K502" s="10"/>
      <c r="L502" s="10"/>
      <c r="M502" s="10"/>
      <c r="N502" s="10"/>
      <c r="O502" s="10"/>
      <c r="P502" s="10"/>
    </row>
    <row r="503" spans="1:16" x14ac:dyDescent="0.25">
      <c r="A503" s="10"/>
      <c r="B503" s="2" t="s">
        <v>339</v>
      </c>
      <c r="C503" s="47">
        <v>46151</v>
      </c>
      <c r="D503" s="2" t="s">
        <v>189</v>
      </c>
      <c r="E503" s="40">
        <v>0.99097222222222225</v>
      </c>
      <c r="F503" s="2" t="s">
        <v>270</v>
      </c>
      <c r="G503" s="44">
        <v>35</v>
      </c>
      <c r="H503" s="2" t="s">
        <v>51</v>
      </c>
      <c r="I503" s="11"/>
      <c r="J503" s="10"/>
      <c r="K503" s="10"/>
      <c r="L503" s="10"/>
      <c r="M503" s="10"/>
      <c r="N503" s="10"/>
      <c r="O503" s="10"/>
      <c r="P503" s="10"/>
    </row>
    <row r="504" spans="1:16" x14ac:dyDescent="0.25">
      <c r="A504" s="10"/>
      <c r="B504" s="2" t="s">
        <v>339</v>
      </c>
      <c r="C504" s="47">
        <v>46152</v>
      </c>
      <c r="D504" s="2" t="s">
        <v>190</v>
      </c>
      <c r="E504" s="40">
        <v>0.2388888888888889</v>
      </c>
      <c r="F504" s="2" t="s">
        <v>271</v>
      </c>
      <c r="G504" s="44">
        <v>35</v>
      </c>
      <c r="H504" s="2" t="s">
        <v>47</v>
      </c>
      <c r="I504" s="11"/>
      <c r="J504" s="10"/>
      <c r="K504" s="10"/>
      <c r="L504" s="10"/>
      <c r="M504" s="10"/>
      <c r="N504" s="10"/>
      <c r="O504" s="10"/>
      <c r="P504" s="10"/>
    </row>
    <row r="505" spans="1:16" x14ac:dyDescent="0.25">
      <c r="A505" s="10"/>
      <c r="B505" s="2" t="s">
        <v>339</v>
      </c>
      <c r="C505" s="47">
        <v>46152</v>
      </c>
      <c r="D505" s="2" t="s">
        <v>190</v>
      </c>
      <c r="E505" s="40">
        <v>0.52013888888888893</v>
      </c>
      <c r="F505" s="2" t="s">
        <v>270</v>
      </c>
      <c r="G505" s="44">
        <v>35</v>
      </c>
      <c r="H505" s="2" t="s">
        <v>153</v>
      </c>
      <c r="I505" s="11"/>
      <c r="J505" s="10"/>
      <c r="K505" s="10"/>
      <c r="L505" s="10"/>
      <c r="M505" s="10"/>
      <c r="N505" s="10"/>
      <c r="O505" s="10"/>
      <c r="P505" s="10"/>
    </row>
    <row r="506" spans="1:16" x14ac:dyDescent="0.25">
      <c r="A506" s="10"/>
      <c r="B506" s="2" t="s">
        <v>339</v>
      </c>
      <c r="C506" s="47">
        <v>46152</v>
      </c>
      <c r="D506" s="2" t="s">
        <v>190</v>
      </c>
      <c r="E506" s="40">
        <v>0.76527777777777772</v>
      </c>
      <c r="F506" s="2" t="s">
        <v>271</v>
      </c>
      <c r="G506" s="44">
        <v>35</v>
      </c>
      <c r="H506" s="2" t="s">
        <v>256</v>
      </c>
      <c r="I506" s="11"/>
      <c r="J506" s="10"/>
      <c r="K506" s="10"/>
      <c r="L506" s="10"/>
      <c r="M506" s="10"/>
      <c r="N506" s="10"/>
      <c r="O506" s="10"/>
      <c r="P506" s="10"/>
    </row>
    <row r="507" spans="1:16" x14ac:dyDescent="0.25">
      <c r="A507" s="10"/>
      <c r="B507" s="2" t="s">
        <v>339</v>
      </c>
      <c r="C507" s="47">
        <v>46153</v>
      </c>
      <c r="D507" s="2" t="s">
        <v>184</v>
      </c>
      <c r="E507" s="40">
        <v>4.1666666666666664E-2</v>
      </c>
      <c r="F507" s="2" t="s">
        <v>270</v>
      </c>
      <c r="G507" s="44">
        <v>36</v>
      </c>
      <c r="H507" s="2" t="s">
        <v>54</v>
      </c>
      <c r="I507" s="11"/>
      <c r="J507" s="10"/>
      <c r="K507" s="10"/>
      <c r="L507" s="10"/>
      <c r="M507" s="10"/>
      <c r="N507" s="10"/>
      <c r="O507" s="10"/>
      <c r="P507" s="10"/>
    </row>
    <row r="508" spans="1:16" x14ac:dyDescent="0.25">
      <c r="A508" s="10"/>
      <c r="B508" s="2" t="s">
        <v>339</v>
      </c>
      <c r="C508" s="47">
        <v>46153</v>
      </c>
      <c r="D508" s="2" t="s">
        <v>184</v>
      </c>
      <c r="E508" s="40">
        <v>0.29722222222222222</v>
      </c>
      <c r="F508" s="2" t="s">
        <v>271</v>
      </c>
      <c r="G508" s="44">
        <v>36</v>
      </c>
      <c r="H508" s="2" t="s">
        <v>52</v>
      </c>
      <c r="I508" s="11"/>
      <c r="J508" s="10"/>
      <c r="K508" s="10"/>
      <c r="L508" s="10"/>
      <c r="M508" s="10"/>
      <c r="N508" s="10"/>
      <c r="O508" s="10"/>
      <c r="P508" s="10"/>
    </row>
    <row r="509" spans="1:16" x14ac:dyDescent="0.25">
      <c r="A509" s="10"/>
      <c r="B509" s="2" t="s">
        <v>339</v>
      </c>
      <c r="C509" s="47">
        <v>46153</v>
      </c>
      <c r="D509" s="2" t="s">
        <v>184</v>
      </c>
      <c r="E509" s="40">
        <v>0.57222222222222219</v>
      </c>
      <c r="F509" s="2" t="s">
        <v>270</v>
      </c>
      <c r="G509" s="44">
        <v>40</v>
      </c>
      <c r="H509" s="2" t="s">
        <v>109</v>
      </c>
      <c r="I509" s="11"/>
      <c r="J509" s="10"/>
      <c r="K509" s="10"/>
      <c r="L509" s="10"/>
      <c r="M509" s="10"/>
      <c r="N509" s="10"/>
      <c r="O509" s="10"/>
      <c r="P509" s="10"/>
    </row>
    <row r="510" spans="1:16" x14ac:dyDescent="0.25">
      <c r="A510" s="10"/>
      <c r="B510" s="2" t="s">
        <v>339</v>
      </c>
      <c r="C510" s="47">
        <v>46153</v>
      </c>
      <c r="D510" s="2" t="s">
        <v>184</v>
      </c>
      <c r="E510" s="40">
        <v>0.81874999999999998</v>
      </c>
      <c r="F510" s="2" t="s">
        <v>271</v>
      </c>
      <c r="G510" s="44">
        <v>40</v>
      </c>
      <c r="H510" s="2" t="s">
        <v>108</v>
      </c>
      <c r="I510" s="11"/>
      <c r="J510" s="10"/>
      <c r="K510" s="10"/>
      <c r="L510" s="10"/>
      <c r="M510" s="10"/>
      <c r="N510" s="10"/>
      <c r="O510" s="10"/>
      <c r="P510" s="10"/>
    </row>
    <row r="511" spans="1:16" x14ac:dyDescent="0.25">
      <c r="A511" s="10"/>
      <c r="B511" s="2" t="s">
        <v>339</v>
      </c>
      <c r="C511" s="47">
        <v>46154</v>
      </c>
      <c r="D511" s="2" t="s">
        <v>185</v>
      </c>
      <c r="E511" s="40">
        <v>8.9583333333333334E-2</v>
      </c>
      <c r="F511" s="2" t="s">
        <v>270</v>
      </c>
      <c r="G511" s="44">
        <v>45</v>
      </c>
      <c r="H511" s="2" t="s">
        <v>117</v>
      </c>
      <c r="I511" s="11"/>
      <c r="J511" s="10"/>
      <c r="K511" s="10"/>
      <c r="L511" s="10"/>
      <c r="M511" s="10"/>
      <c r="N511" s="10"/>
      <c r="O511" s="10"/>
      <c r="P511" s="10"/>
    </row>
    <row r="512" spans="1:16" x14ac:dyDescent="0.25">
      <c r="A512" s="10"/>
      <c r="B512" s="2" t="s">
        <v>339</v>
      </c>
      <c r="C512" s="47">
        <v>46154</v>
      </c>
      <c r="D512" s="2" t="s">
        <v>185</v>
      </c>
      <c r="E512" s="40">
        <v>0.34305555555555556</v>
      </c>
      <c r="F512" s="2" t="s">
        <v>271</v>
      </c>
      <c r="G512" s="44">
        <v>45</v>
      </c>
      <c r="H512" s="2" t="s">
        <v>60</v>
      </c>
      <c r="I512" s="11"/>
      <c r="J512" s="10"/>
      <c r="K512" s="10"/>
      <c r="L512" s="10"/>
      <c r="M512" s="10"/>
      <c r="N512" s="10"/>
      <c r="O512" s="10"/>
      <c r="P512" s="10"/>
    </row>
    <row r="513" spans="1:16" x14ac:dyDescent="0.25">
      <c r="A513" s="10"/>
      <c r="B513" s="2" t="s">
        <v>339</v>
      </c>
      <c r="C513" s="47">
        <v>46154</v>
      </c>
      <c r="D513" s="2" t="s">
        <v>185</v>
      </c>
      <c r="E513" s="40">
        <v>0.6166666666666667</v>
      </c>
      <c r="F513" s="2" t="s">
        <v>270</v>
      </c>
      <c r="G513" s="44">
        <v>51</v>
      </c>
      <c r="H513" s="2" t="s">
        <v>159</v>
      </c>
      <c r="I513" s="11"/>
      <c r="J513" s="10"/>
      <c r="K513" s="10"/>
      <c r="L513" s="10"/>
      <c r="M513" s="10"/>
      <c r="N513" s="10"/>
      <c r="O513" s="10"/>
      <c r="P513" s="10"/>
    </row>
    <row r="514" spans="1:16" x14ac:dyDescent="0.25">
      <c r="A514" s="10"/>
      <c r="B514" s="2" t="s">
        <v>339</v>
      </c>
      <c r="C514" s="47">
        <v>46154</v>
      </c>
      <c r="D514" s="2" t="s">
        <v>185</v>
      </c>
      <c r="E514" s="40">
        <v>0.86250000000000004</v>
      </c>
      <c r="F514" s="2" t="s">
        <v>271</v>
      </c>
      <c r="G514" s="44">
        <v>51</v>
      </c>
      <c r="H514" s="2" t="s">
        <v>161</v>
      </c>
      <c r="I514" s="11"/>
      <c r="J514" s="10"/>
      <c r="K514" s="10"/>
      <c r="L514" s="10"/>
      <c r="M514" s="10"/>
      <c r="N514" s="10"/>
      <c r="O514" s="10"/>
      <c r="P514" s="10"/>
    </row>
    <row r="515" spans="1:16" x14ac:dyDescent="0.25">
      <c r="A515" s="10"/>
      <c r="B515" s="2" t="s">
        <v>339</v>
      </c>
      <c r="C515" s="47">
        <v>46155</v>
      </c>
      <c r="D515" s="2" t="s">
        <v>186</v>
      </c>
      <c r="E515" s="40">
        <v>0.13263888888888889</v>
      </c>
      <c r="F515" s="2" t="s">
        <v>270</v>
      </c>
      <c r="G515" s="44">
        <v>57</v>
      </c>
      <c r="H515" s="2" t="s">
        <v>89</v>
      </c>
      <c r="I515" s="11"/>
      <c r="J515" s="10"/>
      <c r="K515" s="10"/>
      <c r="L515" s="10"/>
      <c r="M515" s="10"/>
      <c r="N515" s="10"/>
      <c r="O515" s="10"/>
      <c r="P515" s="10"/>
    </row>
    <row r="516" spans="1:16" x14ac:dyDescent="0.25">
      <c r="A516" s="10"/>
      <c r="B516" s="2" t="s">
        <v>339</v>
      </c>
      <c r="C516" s="47">
        <v>46155</v>
      </c>
      <c r="D516" s="2" t="s">
        <v>186</v>
      </c>
      <c r="E516" s="40">
        <v>0.38472222222222224</v>
      </c>
      <c r="F516" s="2" t="s">
        <v>271</v>
      </c>
      <c r="G516" s="44">
        <v>57</v>
      </c>
      <c r="H516" s="2" t="s">
        <v>33</v>
      </c>
      <c r="I516" s="11"/>
      <c r="J516" s="10"/>
      <c r="K516" s="10"/>
      <c r="L516" s="10"/>
      <c r="M516" s="10"/>
      <c r="N516" s="10"/>
      <c r="O516" s="10"/>
      <c r="P516" s="10"/>
    </row>
    <row r="517" spans="1:16" x14ac:dyDescent="0.25">
      <c r="A517" s="10"/>
      <c r="B517" s="2" t="s">
        <v>339</v>
      </c>
      <c r="C517" s="47">
        <v>46155</v>
      </c>
      <c r="D517" s="2" t="s">
        <v>186</v>
      </c>
      <c r="E517" s="40">
        <v>0.65486111111111112</v>
      </c>
      <c r="F517" s="2" t="s">
        <v>270</v>
      </c>
      <c r="G517" s="44">
        <v>64</v>
      </c>
      <c r="H517" s="2" t="s">
        <v>84</v>
      </c>
      <c r="I517" s="11"/>
      <c r="J517" s="10"/>
      <c r="K517" s="10"/>
      <c r="L517" s="10"/>
      <c r="M517" s="10"/>
      <c r="N517" s="10"/>
      <c r="O517" s="10"/>
      <c r="P517" s="10"/>
    </row>
    <row r="518" spans="1:16" x14ac:dyDescent="0.25">
      <c r="A518" s="10"/>
      <c r="B518" s="2" t="s">
        <v>339</v>
      </c>
      <c r="C518" s="47">
        <v>46155</v>
      </c>
      <c r="D518" s="2" t="s">
        <v>186</v>
      </c>
      <c r="E518" s="40">
        <v>0.90347222222222223</v>
      </c>
      <c r="F518" s="2" t="s">
        <v>271</v>
      </c>
      <c r="G518" s="44">
        <v>64</v>
      </c>
      <c r="H518" s="2" t="s">
        <v>82</v>
      </c>
      <c r="I518" s="11"/>
      <c r="J518" s="10"/>
      <c r="K518" s="10"/>
      <c r="L518" s="10"/>
      <c r="M518" s="10"/>
      <c r="N518" s="10"/>
      <c r="O518" s="10"/>
      <c r="P518" s="10"/>
    </row>
    <row r="519" spans="1:16" x14ac:dyDescent="0.25">
      <c r="A519" s="10"/>
      <c r="B519" s="2" t="s">
        <v>339</v>
      </c>
      <c r="C519" s="47">
        <v>46156</v>
      </c>
      <c r="D519" s="2" t="s">
        <v>187</v>
      </c>
      <c r="E519" s="40">
        <v>0.1701388888888889</v>
      </c>
      <c r="F519" s="2" t="s">
        <v>270</v>
      </c>
      <c r="G519" s="44">
        <v>70</v>
      </c>
      <c r="H519" s="2" t="s">
        <v>79</v>
      </c>
      <c r="I519" s="11"/>
      <c r="J519" s="10"/>
      <c r="K519" s="10"/>
      <c r="L519" s="10"/>
      <c r="M519" s="10"/>
      <c r="N519" s="10"/>
      <c r="O519" s="10"/>
      <c r="P519" s="10"/>
    </row>
    <row r="520" spans="1:16" x14ac:dyDescent="0.25">
      <c r="A520" s="10"/>
      <c r="B520" s="2" t="s">
        <v>339</v>
      </c>
      <c r="C520" s="47">
        <v>46156</v>
      </c>
      <c r="D520" s="2" t="s">
        <v>187</v>
      </c>
      <c r="E520" s="40">
        <v>0.4236111111111111</v>
      </c>
      <c r="F520" s="2" t="s">
        <v>271</v>
      </c>
      <c r="G520" s="44">
        <v>70</v>
      </c>
      <c r="H520" s="2" t="s">
        <v>12</v>
      </c>
      <c r="I520" s="11"/>
      <c r="J520" s="10"/>
      <c r="K520" s="10"/>
      <c r="L520" s="10"/>
      <c r="M520" s="10"/>
      <c r="N520" s="10"/>
      <c r="O520" s="10"/>
      <c r="P520" s="10"/>
    </row>
    <row r="521" spans="1:16" x14ac:dyDescent="0.25">
      <c r="A521" s="10"/>
      <c r="B521" s="2" t="s">
        <v>339</v>
      </c>
      <c r="C521" s="47">
        <v>46156</v>
      </c>
      <c r="D521" s="2" t="s">
        <v>187</v>
      </c>
      <c r="E521" s="40">
        <v>0.68888888888888888</v>
      </c>
      <c r="F521" s="2" t="s">
        <v>270</v>
      </c>
      <c r="G521" s="44">
        <v>77</v>
      </c>
      <c r="H521" s="2" t="s">
        <v>120</v>
      </c>
      <c r="I521" s="11"/>
      <c r="J521" s="10"/>
      <c r="K521" s="10"/>
      <c r="L521" s="10"/>
      <c r="M521" s="10"/>
      <c r="N521" s="10"/>
      <c r="O521" s="10"/>
      <c r="P521" s="10"/>
    </row>
    <row r="522" spans="1:16" x14ac:dyDescent="0.25">
      <c r="A522" s="10"/>
      <c r="B522" s="2" t="s">
        <v>339</v>
      </c>
      <c r="C522" s="47">
        <v>46156</v>
      </c>
      <c r="D522" s="2" t="s">
        <v>187</v>
      </c>
      <c r="E522" s="40">
        <v>0.94236111111111109</v>
      </c>
      <c r="F522" s="2" t="s">
        <v>271</v>
      </c>
      <c r="G522" s="44">
        <v>77</v>
      </c>
      <c r="H522" s="2" t="s">
        <v>72</v>
      </c>
      <c r="I522" s="11"/>
      <c r="J522" s="10"/>
      <c r="K522" s="10"/>
      <c r="L522" s="10"/>
      <c r="M522" s="10"/>
      <c r="N522" s="10"/>
      <c r="O522" s="10"/>
      <c r="P522" s="10"/>
    </row>
    <row r="523" spans="1:16" x14ac:dyDescent="0.25">
      <c r="A523" s="10"/>
      <c r="B523" s="2" t="s">
        <v>339</v>
      </c>
      <c r="C523" s="47">
        <v>46157</v>
      </c>
      <c r="D523" s="2" t="s">
        <v>188</v>
      </c>
      <c r="E523" s="40">
        <v>0.2048611111111111</v>
      </c>
      <c r="F523" s="2" t="s">
        <v>270</v>
      </c>
      <c r="G523" s="44">
        <v>83</v>
      </c>
      <c r="H523" s="2" t="s">
        <v>121</v>
      </c>
      <c r="I523" s="11"/>
      <c r="J523" s="10"/>
      <c r="K523" s="10"/>
      <c r="L523" s="10"/>
      <c r="M523" s="10"/>
      <c r="N523" s="10"/>
      <c r="O523" s="10"/>
      <c r="P523" s="10"/>
    </row>
    <row r="524" spans="1:16" x14ac:dyDescent="0.25">
      <c r="A524" s="10"/>
      <c r="B524" s="2" t="s">
        <v>339</v>
      </c>
      <c r="C524" s="47">
        <v>46157</v>
      </c>
      <c r="D524" s="2" t="s">
        <v>188</v>
      </c>
      <c r="E524" s="40">
        <v>0.46111111111111114</v>
      </c>
      <c r="F524" s="2" t="s">
        <v>271</v>
      </c>
      <c r="G524" s="44">
        <v>83</v>
      </c>
      <c r="H524" s="2" t="s">
        <v>301</v>
      </c>
      <c r="I524" s="11"/>
      <c r="J524" s="10"/>
      <c r="K524" s="10"/>
      <c r="L524" s="10"/>
      <c r="M524" s="10"/>
      <c r="N524" s="10"/>
      <c r="O524" s="10"/>
      <c r="P524" s="10"/>
    </row>
    <row r="525" spans="1:16" x14ac:dyDescent="0.25">
      <c r="A525" s="10"/>
      <c r="B525" s="2" t="s">
        <v>339</v>
      </c>
      <c r="C525" s="47">
        <v>46157</v>
      </c>
      <c r="D525" s="2" t="s">
        <v>188</v>
      </c>
      <c r="E525" s="40">
        <v>0.72152777777777777</v>
      </c>
      <c r="F525" s="2" t="s">
        <v>270</v>
      </c>
      <c r="G525" s="44">
        <v>88</v>
      </c>
      <c r="H525" s="2" t="s">
        <v>298</v>
      </c>
      <c r="I525" s="11"/>
      <c r="J525" s="10"/>
      <c r="K525" s="10"/>
      <c r="L525" s="10"/>
      <c r="M525" s="10"/>
      <c r="N525" s="10"/>
      <c r="O525" s="10"/>
      <c r="P525" s="10"/>
    </row>
    <row r="526" spans="1:16" x14ac:dyDescent="0.25">
      <c r="A526" s="10"/>
      <c r="B526" s="2" t="s">
        <v>339</v>
      </c>
      <c r="C526" s="47">
        <v>46157</v>
      </c>
      <c r="D526" s="2" t="s">
        <v>188</v>
      </c>
      <c r="E526" s="40">
        <v>0.97916666666666663</v>
      </c>
      <c r="F526" s="2" t="s">
        <v>271</v>
      </c>
      <c r="G526" s="44">
        <v>88</v>
      </c>
      <c r="H526" s="2" t="s">
        <v>238</v>
      </c>
      <c r="I526" s="11"/>
      <c r="J526" s="10"/>
      <c r="K526" s="10"/>
      <c r="L526" s="10"/>
      <c r="M526" s="10"/>
      <c r="N526" s="10"/>
      <c r="O526" s="10"/>
      <c r="P526" s="10"/>
    </row>
    <row r="527" spans="1:16" x14ac:dyDescent="0.25">
      <c r="A527" s="10"/>
      <c r="B527" s="2" t="s">
        <v>339</v>
      </c>
      <c r="C527" s="47">
        <v>46158</v>
      </c>
      <c r="D527" s="2" t="s">
        <v>189</v>
      </c>
      <c r="E527" s="40">
        <v>0.23749999999999999</v>
      </c>
      <c r="F527" s="2" t="s">
        <v>270</v>
      </c>
      <c r="G527" s="44">
        <v>92</v>
      </c>
      <c r="H527" s="2" t="s">
        <v>170</v>
      </c>
      <c r="I527" s="11"/>
      <c r="J527" s="10"/>
      <c r="K527" s="10"/>
      <c r="L527" s="10"/>
      <c r="M527" s="10"/>
      <c r="N527" s="10"/>
      <c r="O527" s="10"/>
      <c r="P527" s="10"/>
    </row>
    <row r="528" spans="1:16" x14ac:dyDescent="0.25">
      <c r="A528" s="10"/>
      <c r="B528" s="2" t="s">
        <v>339</v>
      </c>
      <c r="C528" s="47">
        <v>46158</v>
      </c>
      <c r="D528" s="2" t="s">
        <v>189</v>
      </c>
      <c r="E528" s="40">
        <v>0.49583333333333335</v>
      </c>
      <c r="F528" s="2" t="s">
        <v>271</v>
      </c>
      <c r="G528" s="44">
        <v>92</v>
      </c>
      <c r="H528" s="2" t="s">
        <v>221</v>
      </c>
      <c r="I528" s="11"/>
      <c r="J528" s="10"/>
      <c r="K528" s="10"/>
      <c r="L528" s="10"/>
      <c r="M528" s="10"/>
      <c r="N528" s="10"/>
      <c r="O528" s="10"/>
      <c r="P528" s="10"/>
    </row>
    <row r="529" spans="1:16" x14ac:dyDescent="0.25">
      <c r="A529" s="10"/>
      <c r="B529" s="2" t="s">
        <v>339</v>
      </c>
      <c r="C529" s="47">
        <v>46158</v>
      </c>
      <c r="D529" s="2" t="s">
        <v>189</v>
      </c>
      <c r="E529" s="40">
        <v>0.75208333333333333</v>
      </c>
      <c r="F529" s="2" t="s">
        <v>270</v>
      </c>
      <c r="G529" s="44">
        <v>96</v>
      </c>
      <c r="H529" s="2" t="s">
        <v>122</v>
      </c>
      <c r="I529" s="11"/>
      <c r="J529" s="10"/>
      <c r="K529" s="10"/>
      <c r="L529" s="10"/>
      <c r="M529" s="10"/>
      <c r="N529" s="10"/>
      <c r="O529" s="10"/>
      <c r="P529" s="10"/>
    </row>
    <row r="530" spans="1:16" x14ac:dyDescent="0.25">
      <c r="A530" s="10"/>
      <c r="B530" s="2" t="s">
        <v>339</v>
      </c>
      <c r="C530" s="47">
        <v>46159</v>
      </c>
      <c r="D530" s="2" t="s">
        <v>190</v>
      </c>
      <c r="E530" s="40">
        <v>1.3194444444444444E-2</v>
      </c>
      <c r="F530" s="2" t="s">
        <v>271</v>
      </c>
      <c r="G530" s="44">
        <v>96</v>
      </c>
      <c r="H530" s="2" t="s">
        <v>166</v>
      </c>
      <c r="I530" s="11"/>
      <c r="J530" s="10"/>
      <c r="K530" s="10"/>
      <c r="L530" s="10"/>
      <c r="M530" s="10"/>
      <c r="N530" s="10"/>
      <c r="O530" s="10"/>
      <c r="P530" s="10"/>
    </row>
    <row r="531" spans="1:16" x14ac:dyDescent="0.25">
      <c r="A531" s="10"/>
      <c r="B531" s="2" t="s">
        <v>339</v>
      </c>
      <c r="C531" s="47">
        <v>46159</v>
      </c>
      <c r="D531" s="2" t="s">
        <v>190</v>
      </c>
      <c r="E531" s="40">
        <v>0.26944444444444443</v>
      </c>
      <c r="F531" s="2" t="s">
        <v>270</v>
      </c>
      <c r="G531" s="44">
        <v>98</v>
      </c>
      <c r="H531" s="2" t="s">
        <v>163</v>
      </c>
      <c r="I531" s="11"/>
      <c r="J531" s="10"/>
      <c r="K531" s="10"/>
      <c r="L531" s="10"/>
      <c r="M531" s="10"/>
      <c r="N531" s="10"/>
      <c r="O531" s="10"/>
      <c r="P531" s="10"/>
    </row>
    <row r="532" spans="1:16" x14ac:dyDescent="0.25">
      <c r="A532" s="10"/>
      <c r="B532" s="2" t="s">
        <v>339</v>
      </c>
      <c r="C532" s="47">
        <v>46159</v>
      </c>
      <c r="D532" s="2" t="s">
        <v>190</v>
      </c>
      <c r="E532" s="40">
        <v>0.52847222222222223</v>
      </c>
      <c r="F532" s="2" t="s">
        <v>271</v>
      </c>
      <c r="G532" s="44">
        <v>98</v>
      </c>
      <c r="H532" s="2" t="s">
        <v>240</v>
      </c>
      <c r="I532" s="11"/>
      <c r="J532" s="10"/>
      <c r="K532" s="10"/>
      <c r="L532" s="10"/>
      <c r="M532" s="10"/>
      <c r="N532" s="10"/>
      <c r="O532" s="10"/>
      <c r="P532" s="10"/>
    </row>
    <row r="533" spans="1:16" x14ac:dyDescent="0.25">
      <c r="A533" s="10"/>
      <c r="B533" s="2" t="s">
        <v>339</v>
      </c>
      <c r="C533" s="47">
        <v>46159</v>
      </c>
      <c r="D533" s="2" t="s">
        <v>190</v>
      </c>
      <c r="E533" s="40">
        <v>0.78333333333333333</v>
      </c>
      <c r="F533" s="2" t="s">
        <v>270</v>
      </c>
      <c r="G533" s="44">
        <v>99</v>
      </c>
      <c r="H533" s="2" t="s">
        <v>124</v>
      </c>
      <c r="I533" s="11"/>
      <c r="J533" s="10"/>
      <c r="K533" s="10"/>
      <c r="L533" s="10"/>
      <c r="M533" s="10"/>
      <c r="N533" s="10"/>
      <c r="O533" s="10"/>
      <c r="P533" s="10"/>
    </row>
    <row r="534" spans="1:16" x14ac:dyDescent="0.25">
      <c r="A534" s="10"/>
      <c r="B534" s="2" t="s">
        <v>339</v>
      </c>
      <c r="C534" s="47">
        <v>46160</v>
      </c>
      <c r="D534" s="2" t="s">
        <v>184</v>
      </c>
      <c r="E534" s="40">
        <v>4.583333333333333E-2</v>
      </c>
      <c r="F534" s="2" t="s">
        <v>271</v>
      </c>
      <c r="G534" s="44">
        <v>99</v>
      </c>
      <c r="H534" s="2" t="s">
        <v>315</v>
      </c>
      <c r="I534" s="11"/>
      <c r="J534" s="10"/>
      <c r="K534" s="10"/>
      <c r="L534" s="10"/>
      <c r="M534" s="10"/>
      <c r="N534" s="10"/>
      <c r="O534" s="10"/>
      <c r="P534" s="10"/>
    </row>
    <row r="535" spans="1:16" x14ac:dyDescent="0.25">
      <c r="A535" s="10"/>
      <c r="B535" s="2" t="s">
        <v>339</v>
      </c>
      <c r="C535" s="47">
        <v>46160</v>
      </c>
      <c r="D535" s="2" t="s">
        <v>184</v>
      </c>
      <c r="E535" s="40">
        <v>0.30208333333333331</v>
      </c>
      <c r="F535" s="2" t="s">
        <v>270</v>
      </c>
      <c r="G535" s="44">
        <v>99</v>
      </c>
      <c r="H535" s="2" t="s">
        <v>376</v>
      </c>
      <c r="I535" s="11"/>
      <c r="J535" s="10"/>
      <c r="K535" s="10"/>
      <c r="L535" s="10"/>
      <c r="M535" s="10"/>
      <c r="N535" s="10"/>
      <c r="O535" s="10"/>
      <c r="P535" s="10"/>
    </row>
    <row r="536" spans="1:16" x14ac:dyDescent="0.25">
      <c r="A536" s="10"/>
      <c r="B536" s="2" t="s">
        <v>339</v>
      </c>
      <c r="C536" s="47">
        <v>46160</v>
      </c>
      <c r="D536" s="2" t="s">
        <v>184</v>
      </c>
      <c r="E536" s="40">
        <v>0.55902777777777779</v>
      </c>
      <c r="F536" s="2" t="s">
        <v>271</v>
      </c>
      <c r="G536" s="44">
        <v>99</v>
      </c>
      <c r="H536" s="2" t="s">
        <v>131</v>
      </c>
      <c r="I536" s="11"/>
      <c r="J536" s="10"/>
      <c r="K536" s="10"/>
      <c r="L536" s="10"/>
      <c r="M536" s="10"/>
      <c r="N536" s="10"/>
      <c r="O536" s="10"/>
      <c r="P536" s="10"/>
    </row>
    <row r="537" spans="1:16" x14ac:dyDescent="0.25">
      <c r="A537" s="10"/>
      <c r="B537" s="2" t="s">
        <v>339</v>
      </c>
      <c r="C537" s="47">
        <v>46160</v>
      </c>
      <c r="D537" s="2" t="s">
        <v>184</v>
      </c>
      <c r="E537" s="40">
        <v>0.81527777777777777</v>
      </c>
      <c r="F537" s="2" t="s">
        <v>270</v>
      </c>
      <c r="G537" s="44">
        <v>97</v>
      </c>
      <c r="H537" s="2" t="s">
        <v>124</v>
      </c>
      <c r="I537" s="11"/>
      <c r="J537" s="10"/>
      <c r="K537" s="10"/>
      <c r="L537" s="10"/>
      <c r="M537" s="10"/>
      <c r="N537" s="10"/>
      <c r="O537" s="10"/>
      <c r="P537" s="10"/>
    </row>
    <row r="538" spans="1:16" x14ac:dyDescent="0.25">
      <c r="A538" s="10"/>
      <c r="B538" s="2" t="s">
        <v>339</v>
      </c>
      <c r="C538" s="47">
        <v>46161</v>
      </c>
      <c r="D538" s="2" t="s">
        <v>185</v>
      </c>
      <c r="E538" s="40">
        <v>7.7083333333333337E-2</v>
      </c>
      <c r="F538" s="2" t="s">
        <v>271</v>
      </c>
      <c r="G538" s="44">
        <v>97</v>
      </c>
      <c r="H538" s="2" t="s">
        <v>321</v>
      </c>
      <c r="I538" s="11"/>
      <c r="J538" s="10"/>
      <c r="K538" s="10"/>
      <c r="L538" s="10"/>
      <c r="M538" s="10"/>
      <c r="N538" s="10"/>
      <c r="O538" s="10"/>
      <c r="P538" s="10"/>
    </row>
    <row r="539" spans="1:16" x14ac:dyDescent="0.25">
      <c r="A539" s="10"/>
      <c r="B539" s="2" t="s">
        <v>339</v>
      </c>
      <c r="C539" s="47">
        <v>46161</v>
      </c>
      <c r="D539" s="2" t="s">
        <v>185</v>
      </c>
      <c r="E539" s="40">
        <v>0.3347222222222222</v>
      </c>
      <c r="F539" s="2" t="s">
        <v>270</v>
      </c>
      <c r="G539" s="44">
        <v>95</v>
      </c>
      <c r="H539" s="2" t="s">
        <v>229</v>
      </c>
      <c r="I539" s="11"/>
      <c r="J539" s="10"/>
      <c r="K539" s="10"/>
      <c r="L539" s="10"/>
      <c r="M539" s="10"/>
      <c r="N539" s="10"/>
      <c r="O539" s="10"/>
      <c r="P539" s="10"/>
    </row>
    <row r="540" spans="1:16" x14ac:dyDescent="0.25">
      <c r="A540" s="10"/>
      <c r="B540" s="2" t="s">
        <v>339</v>
      </c>
      <c r="C540" s="47">
        <v>46161</v>
      </c>
      <c r="D540" s="2" t="s">
        <v>185</v>
      </c>
      <c r="E540" s="40">
        <v>0.58958333333333335</v>
      </c>
      <c r="F540" s="2" t="s">
        <v>271</v>
      </c>
      <c r="G540" s="44">
        <v>95</v>
      </c>
      <c r="H540" s="2" t="s">
        <v>24</v>
      </c>
      <c r="I540" s="11"/>
      <c r="J540" s="10"/>
      <c r="K540" s="10"/>
      <c r="L540" s="10"/>
      <c r="M540" s="10"/>
      <c r="N540" s="10"/>
      <c r="O540" s="10"/>
      <c r="P540" s="10"/>
    </row>
    <row r="541" spans="1:16" x14ac:dyDescent="0.25">
      <c r="A541" s="10"/>
      <c r="B541" s="2" t="s">
        <v>339</v>
      </c>
      <c r="C541" s="47">
        <v>46161</v>
      </c>
      <c r="D541" s="2" t="s">
        <v>185</v>
      </c>
      <c r="E541" s="40">
        <v>0.84861111111111109</v>
      </c>
      <c r="F541" s="2" t="s">
        <v>270</v>
      </c>
      <c r="G541" s="44">
        <v>91</v>
      </c>
      <c r="H541" s="2" t="s">
        <v>122</v>
      </c>
      <c r="I541" s="11"/>
      <c r="J541" s="10"/>
      <c r="K541" s="10"/>
      <c r="L541" s="10"/>
      <c r="M541" s="10"/>
      <c r="N541" s="10"/>
      <c r="O541" s="10"/>
      <c r="P541" s="10"/>
    </row>
    <row r="542" spans="1:16" x14ac:dyDescent="0.25">
      <c r="A542" s="10"/>
      <c r="B542" s="2" t="s">
        <v>339</v>
      </c>
      <c r="C542" s="47">
        <v>46162</v>
      </c>
      <c r="D542" s="2" t="s">
        <v>186</v>
      </c>
      <c r="E542" s="40">
        <v>0.10902777777777778</v>
      </c>
      <c r="F542" s="2" t="s">
        <v>271</v>
      </c>
      <c r="G542" s="44">
        <v>91</v>
      </c>
      <c r="H542" s="2" t="s">
        <v>125</v>
      </c>
      <c r="I542" s="11"/>
      <c r="J542" s="10"/>
      <c r="K542" s="10"/>
      <c r="L542" s="10"/>
      <c r="M542" s="10"/>
      <c r="N542" s="10"/>
      <c r="O542" s="10"/>
      <c r="P542" s="10"/>
    </row>
    <row r="543" spans="1:16" x14ac:dyDescent="0.25">
      <c r="A543" s="10"/>
      <c r="B543" s="2" t="s">
        <v>339</v>
      </c>
      <c r="C543" s="47">
        <v>46162</v>
      </c>
      <c r="D543" s="2" t="s">
        <v>186</v>
      </c>
      <c r="E543" s="40">
        <v>0.37013888888888891</v>
      </c>
      <c r="F543" s="2" t="s">
        <v>270</v>
      </c>
      <c r="G543" s="44">
        <v>87</v>
      </c>
      <c r="H543" s="2" t="s">
        <v>205</v>
      </c>
      <c r="I543" s="11"/>
      <c r="J543" s="10"/>
      <c r="K543" s="10"/>
      <c r="L543" s="10"/>
      <c r="M543" s="10"/>
      <c r="N543" s="10"/>
      <c r="O543" s="10"/>
      <c r="P543" s="10"/>
    </row>
    <row r="544" spans="1:16" x14ac:dyDescent="0.25">
      <c r="A544" s="10"/>
      <c r="B544" s="2" t="s">
        <v>339</v>
      </c>
      <c r="C544" s="47">
        <v>46162</v>
      </c>
      <c r="D544" s="2" t="s">
        <v>186</v>
      </c>
      <c r="E544" s="40">
        <v>0.62013888888888891</v>
      </c>
      <c r="F544" s="2" t="s">
        <v>271</v>
      </c>
      <c r="G544" s="44">
        <v>87</v>
      </c>
      <c r="H544" s="2" t="s">
        <v>25</v>
      </c>
      <c r="I544" s="11"/>
      <c r="J544" s="10"/>
      <c r="K544" s="10"/>
      <c r="L544" s="10"/>
      <c r="M544" s="10"/>
      <c r="N544" s="10"/>
      <c r="O544" s="10"/>
      <c r="P544" s="10"/>
    </row>
    <row r="545" spans="1:16" x14ac:dyDescent="0.25">
      <c r="A545" s="10"/>
      <c r="B545" s="2" t="s">
        <v>339</v>
      </c>
      <c r="C545" s="47">
        <v>46162</v>
      </c>
      <c r="D545" s="2" t="s">
        <v>186</v>
      </c>
      <c r="E545" s="40">
        <v>0.88472222222222219</v>
      </c>
      <c r="F545" s="2" t="s">
        <v>270</v>
      </c>
      <c r="G545" s="44">
        <v>81</v>
      </c>
      <c r="H545" s="2" t="s">
        <v>121</v>
      </c>
      <c r="I545" s="11"/>
      <c r="J545" s="10"/>
      <c r="K545" s="10"/>
      <c r="L545" s="10"/>
      <c r="M545" s="10"/>
      <c r="N545" s="10"/>
      <c r="O545" s="10"/>
      <c r="P545" s="10"/>
    </row>
    <row r="546" spans="1:16" x14ac:dyDescent="0.25">
      <c r="A546" s="10"/>
      <c r="B546" s="2" t="s">
        <v>339</v>
      </c>
      <c r="C546" s="47">
        <v>46163</v>
      </c>
      <c r="D546" s="2" t="s">
        <v>187</v>
      </c>
      <c r="E546" s="40">
        <v>0.14166666666666666</v>
      </c>
      <c r="F546" s="2" t="s">
        <v>271</v>
      </c>
      <c r="G546" s="44">
        <v>81</v>
      </c>
      <c r="H546" s="2" t="s">
        <v>74</v>
      </c>
      <c r="I546" s="11"/>
      <c r="J546" s="10"/>
      <c r="K546" s="10"/>
      <c r="L546" s="10"/>
      <c r="M546" s="10"/>
      <c r="N546" s="10"/>
      <c r="O546" s="10"/>
      <c r="P546" s="10"/>
    </row>
    <row r="547" spans="1:16" x14ac:dyDescent="0.25">
      <c r="A547" s="10"/>
      <c r="B547" s="2" t="s">
        <v>339</v>
      </c>
      <c r="C547" s="47">
        <v>46163</v>
      </c>
      <c r="D547" s="2" t="s">
        <v>187</v>
      </c>
      <c r="E547" s="40">
        <v>0.40763888888888888</v>
      </c>
      <c r="F547" s="2" t="s">
        <v>270</v>
      </c>
      <c r="G547" s="44">
        <v>76</v>
      </c>
      <c r="H547" s="2" t="s">
        <v>65</v>
      </c>
      <c r="I547" s="11"/>
      <c r="J547" s="10"/>
      <c r="K547" s="10"/>
      <c r="L547" s="10"/>
      <c r="M547" s="10"/>
      <c r="N547" s="10"/>
      <c r="O547" s="10"/>
      <c r="P547" s="10"/>
    </row>
    <row r="548" spans="1:16" x14ac:dyDescent="0.25">
      <c r="A548" s="10"/>
      <c r="B548" s="2" t="s">
        <v>339</v>
      </c>
      <c r="C548" s="47">
        <v>46163</v>
      </c>
      <c r="D548" s="2" t="s">
        <v>187</v>
      </c>
      <c r="E548" s="40">
        <v>0.65347222222222223</v>
      </c>
      <c r="F548" s="2" t="s">
        <v>271</v>
      </c>
      <c r="G548" s="44">
        <v>76</v>
      </c>
      <c r="H548" s="2" t="s">
        <v>80</v>
      </c>
      <c r="I548" s="11"/>
      <c r="J548" s="10"/>
      <c r="K548" s="10"/>
      <c r="L548" s="10"/>
      <c r="M548" s="10"/>
      <c r="N548" s="10"/>
      <c r="O548" s="10"/>
      <c r="P548" s="10"/>
    </row>
    <row r="549" spans="1:16" x14ac:dyDescent="0.25">
      <c r="A549" s="10"/>
      <c r="B549" s="2" t="s">
        <v>339</v>
      </c>
      <c r="C549" s="47">
        <v>46163</v>
      </c>
      <c r="D549" s="2" t="s">
        <v>187</v>
      </c>
      <c r="E549" s="40">
        <v>0.92500000000000004</v>
      </c>
      <c r="F549" s="2" t="s">
        <v>270</v>
      </c>
      <c r="G549" s="44">
        <v>70</v>
      </c>
      <c r="H549" s="2" t="s">
        <v>79</v>
      </c>
      <c r="I549" s="11"/>
      <c r="J549" s="10"/>
      <c r="K549" s="10"/>
      <c r="L549" s="10"/>
      <c r="M549" s="10"/>
      <c r="N549" s="10"/>
      <c r="O549" s="10"/>
      <c r="P549" s="10"/>
    </row>
    <row r="550" spans="1:16" x14ac:dyDescent="0.25">
      <c r="A550" s="10"/>
      <c r="B550" s="2" t="s">
        <v>339</v>
      </c>
      <c r="C550" s="47">
        <v>46164</v>
      </c>
      <c r="D550" s="2" t="s">
        <v>188</v>
      </c>
      <c r="E550" s="40">
        <v>0.17777777777777778</v>
      </c>
      <c r="F550" s="2" t="s">
        <v>271</v>
      </c>
      <c r="G550" s="44">
        <v>70</v>
      </c>
      <c r="H550" s="2" t="s">
        <v>27</v>
      </c>
      <c r="I550" s="11"/>
      <c r="J550" s="10"/>
      <c r="K550" s="10"/>
      <c r="L550" s="10"/>
      <c r="M550" s="10"/>
      <c r="N550" s="10"/>
      <c r="O550" s="10"/>
      <c r="P550" s="10"/>
    </row>
    <row r="551" spans="1:16" x14ac:dyDescent="0.25">
      <c r="A551" s="10"/>
      <c r="B551" s="2" t="s">
        <v>339</v>
      </c>
      <c r="C551" s="47">
        <v>46164</v>
      </c>
      <c r="D551" s="2" t="s">
        <v>188</v>
      </c>
      <c r="E551" s="40">
        <v>0.4513888888888889</v>
      </c>
      <c r="F551" s="2" t="s">
        <v>270</v>
      </c>
      <c r="G551" s="44">
        <v>64</v>
      </c>
      <c r="H551" s="2" t="s">
        <v>134</v>
      </c>
      <c r="I551" s="11"/>
      <c r="J551" s="10"/>
      <c r="K551" s="10"/>
      <c r="L551" s="10"/>
      <c r="M551" s="10"/>
      <c r="N551" s="10"/>
      <c r="O551" s="10"/>
      <c r="P551" s="10"/>
    </row>
    <row r="552" spans="1:16" x14ac:dyDescent="0.25">
      <c r="A552" s="10"/>
      <c r="B552" s="2" t="s">
        <v>339</v>
      </c>
      <c r="C552" s="47">
        <v>46164</v>
      </c>
      <c r="D552" s="2" t="s">
        <v>188</v>
      </c>
      <c r="E552" s="40">
        <v>0.69027777777777777</v>
      </c>
      <c r="F552" s="2" t="s">
        <v>271</v>
      </c>
      <c r="G552" s="44">
        <v>64</v>
      </c>
      <c r="H552" s="2" t="s">
        <v>39</v>
      </c>
      <c r="I552" s="11"/>
      <c r="J552" s="10"/>
      <c r="K552" s="10"/>
      <c r="L552" s="10"/>
      <c r="M552" s="10"/>
      <c r="N552" s="10"/>
      <c r="O552" s="10"/>
      <c r="P552" s="10"/>
    </row>
    <row r="553" spans="1:16" x14ac:dyDescent="0.25">
      <c r="A553" s="10"/>
      <c r="B553" s="2" t="s">
        <v>339</v>
      </c>
      <c r="C553" s="47">
        <v>46164</v>
      </c>
      <c r="D553" s="2" t="s">
        <v>188</v>
      </c>
      <c r="E553" s="40">
        <v>0.97083333333333333</v>
      </c>
      <c r="F553" s="2" t="s">
        <v>270</v>
      </c>
      <c r="G553" s="44">
        <v>59</v>
      </c>
      <c r="H553" s="2" t="s">
        <v>192</v>
      </c>
      <c r="I553" s="11"/>
      <c r="J553" s="10"/>
      <c r="K553" s="10"/>
      <c r="L553" s="10"/>
      <c r="M553" s="10"/>
      <c r="N553" s="10"/>
      <c r="O553" s="10"/>
      <c r="P553" s="10"/>
    </row>
    <row r="554" spans="1:16" x14ac:dyDescent="0.25">
      <c r="A554" s="10"/>
      <c r="B554" s="2" t="s">
        <v>339</v>
      </c>
      <c r="C554" s="47">
        <v>46165</v>
      </c>
      <c r="D554" s="2" t="s">
        <v>189</v>
      </c>
      <c r="E554" s="40">
        <v>0.21805555555555556</v>
      </c>
      <c r="F554" s="2" t="s">
        <v>271</v>
      </c>
      <c r="G554" s="44">
        <v>59</v>
      </c>
      <c r="H554" s="2" t="s">
        <v>119</v>
      </c>
      <c r="I554" s="11"/>
      <c r="J554" s="10"/>
      <c r="K554" s="10"/>
      <c r="L554" s="10"/>
      <c r="M554" s="10"/>
      <c r="N554" s="10"/>
      <c r="O554" s="10"/>
      <c r="P554" s="10"/>
    </row>
    <row r="555" spans="1:16" x14ac:dyDescent="0.25">
      <c r="A555" s="10"/>
      <c r="B555" s="2" t="s">
        <v>339</v>
      </c>
      <c r="C555" s="47">
        <v>46165</v>
      </c>
      <c r="D555" s="2" t="s">
        <v>189</v>
      </c>
      <c r="E555" s="40">
        <v>0.49930555555555556</v>
      </c>
      <c r="F555" s="2" t="s">
        <v>270</v>
      </c>
      <c r="G555" s="44">
        <v>55</v>
      </c>
      <c r="H555" s="2" t="s">
        <v>180</v>
      </c>
      <c r="I555" s="11"/>
      <c r="J555" s="10"/>
      <c r="K555" s="10"/>
      <c r="L555" s="10"/>
      <c r="M555" s="10"/>
      <c r="N555" s="10"/>
      <c r="O555" s="10"/>
      <c r="P555" s="10"/>
    </row>
    <row r="556" spans="1:16" x14ac:dyDescent="0.25">
      <c r="A556" s="10"/>
      <c r="B556" s="2" t="s">
        <v>339</v>
      </c>
      <c r="C556" s="47">
        <v>46165</v>
      </c>
      <c r="D556" s="2" t="s">
        <v>189</v>
      </c>
      <c r="E556" s="40">
        <v>0.73333333333333328</v>
      </c>
      <c r="F556" s="2" t="s">
        <v>271</v>
      </c>
      <c r="G556" s="44">
        <v>55</v>
      </c>
      <c r="H556" s="2" t="s">
        <v>161</v>
      </c>
      <c r="I556" s="11"/>
      <c r="J556" s="10"/>
      <c r="K556" s="10"/>
      <c r="L556" s="10"/>
      <c r="M556" s="10"/>
      <c r="N556" s="10"/>
      <c r="O556" s="10"/>
      <c r="P556" s="10"/>
    </row>
    <row r="557" spans="1:16" x14ac:dyDescent="0.25">
      <c r="A557" s="10"/>
      <c r="B557" s="2" t="s">
        <v>339</v>
      </c>
      <c r="C557" s="47">
        <v>46166</v>
      </c>
      <c r="D557" s="2" t="s">
        <v>190</v>
      </c>
      <c r="E557" s="40">
        <v>1.8055555555555554E-2</v>
      </c>
      <c r="F557" s="2" t="s">
        <v>270</v>
      </c>
      <c r="G557" s="44">
        <v>52</v>
      </c>
      <c r="H557" s="2" t="s">
        <v>175</v>
      </c>
      <c r="I557" s="11"/>
      <c r="J557" s="10"/>
      <c r="K557" s="10"/>
      <c r="L557" s="10"/>
      <c r="M557" s="10"/>
      <c r="N557" s="10"/>
      <c r="O557" s="10"/>
      <c r="P557" s="10"/>
    </row>
    <row r="558" spans="1:16" x14ac:dyDescent="0.25">
      <c r="A558" s="10"/>
      <c r="B558" s="2" t="s">
        <v>339</v>
      </c>
      <c r="C558" s="47">
        <v>46166</v>
      </c>
      <c r="D558" s="2" t="s">
        <v>190</v>
      </c>
      <c r="E558" s="40">
        <v>0.2638888888888889</v>
      </c>
      <c r="F558" s="2" t="s">
        <v>271</v>
      </c>
      <c r="G558" s="44">
        <v>52</v>
      </c>
      <c r="H558" s="2" t="s">
        <v>137</v>
      </c>
      <c r="I558" s="11"/>
      <c r="J558" s="10"/>
      <c r="K558" s="10"/>
      <c r="L558" s="10"/>
      <c r="M558" s="10"/>
      <c r="N558" s="10"/>
      <c r="O558" s="10"/>
      <c r="P558" s="10"/>
    </row>
    <row r="559" spans="1:16" x14ac:dyDescent="0.25">
      <c r="A559" s="10"/>
      <c r="B559" s="2" t="s">
        <v>339</v>
      </c>
      <c r="C559" s="47">
        <v>46166</v>
      </c>
      <c r="D559" s="2" t="s">
        <v>190</v>
      </c>
      <c r="E559" s="40">
        <v>0.54652777777777772</v>
      </c>
      <c r="F559" s="2" t="s">
        <v>270</v>
      </c>
      <c r="G559" s="44">
        <v>51</v>
      </c>
      <c r="H559" s="2" t="s">
        <v>106</v>
      </c>
      <c r="I559" s="11"/>
      <c r="J559" s="10"/>
      <c r="K559" s="10"/>
      <c r="L559" s="10"/>
      <c r="M559" s="10"/>
      <c r="N559" s="10"/>
      <c r="O559" s="10"/>
      <c r="P559" s="10"/>
    </row>
    <row r="560" spans="1:16" x14ac:dyDescent="0.25">
      <c r="A560" s="10"/>
      <c r="B560" s="2" t="s">
        <v>339</v>
      </c>
      <c r="C560" s="47">
        <v>46166</v>
      </c>
      <c r="D560" s="2" t="s">
        <v>190</v>
      </c>
      <c r="E560" s="40">
        <v>0.78194444444444444</v>
      </c>
      <c r="F560" s="2" t="s">
        <v>271</v>
      </c>
      <c r="G560" s="44">
        <v>51</v>
      </c>
      <c r="H560" s="2" t="s">
        <v>40</v>
      </c>
      <c r="I560" s="11"/>
      <c r="J560" s="10"/>
      <c r="K560" s="10"/>
      <c r="L560" s="10"/>
      <c r="M560" s="10"/>
      <c r="N560" s="10"/>
      <c r="O560" s="10"/>
      <c r="P560" s="10"/>
    </row>
    <row r="561" spans="1:16" x14ac:dyDescent="0.25">
      <c r="A561" s="10"/>
      <c r="B561" s="2" t="s">
        <v>339</v>
      </c>
      <c r="C561" s="47">
        <v>46167</v>
      </c>
      <c r="D561" s="2" t="s">
        <v>184</v>
      </c>
      <c r="E561" s="40">
        <v>6.458333333333334E-2</v>
      </c>
      <c r="F561" s="2" t="s">
        <v>270</v>
      </c>
      <c r="G561" s="44">
        <v>50</v>
      </c>
      <c r="H561" s="2" t="s">
        <v>142</v>
      </c>
      <c r="I561" s="11"/>
      <c r="J561" s="10"/>
      <c r="K561" s="10"/>
      <c r="L561" s="10"/>
      <c r="M561" s="10"/>
      <c r="N561" s="10"/>
      <c r="O561" s="10"/>
      <c r="P561" s="10"/>
    </row>
    <row r="562" spans="1:16" x14ac:dyDescent="0.25">
      <c r="A562" s="10"/>
      <c r="B562" s="2" t="s">
        <v>339</v>
      </c>
      <c r="C562" s="47">
        <v>46167</v>
      </c>
      <c r="D562" s="2" t="s">
        <v>184</v>
      </c>
      <c r="E562" s="40">
        <v>0.31180555555555556</v>
      </c>
      <c r="F562" s="2" t="s">
        <v>271</v>
      </c>
      <c r="G562" s="44">
        <v>50</v>
      </c>
      <c r="H562" s="2" t="s">
        <v>259</v>
      </c>
      <c r="I562" s="11"/>
      <c r="J562" s="10"/>
      <c r="K562" s="10"/>
      <c r="L562" s="10"/>
      <c r="M562" s="10"/>
      <c r="N562" s="10"/>
      <c r="O562" s="10"/>
      <c r="P562" s="10"/>
    </row>
    <row r="563" spans="1:16" x14ac:dyDescent="0.25">
      <c r="A563" s="10"/>
      <c r="B563" s="2" t="s">
        <v>339</v>
      </c>
      <c r="C563" s="47">
        <v>46167</v>
      </c>
      <c r="D563" s="2" t="s">
        <v>184</v>
      </c>
      <c r="E563" s="40">
        <v>0.59097222222222223</v>
      </c>
      <c r="F563" s="2" t="s">
        <v>270</v>
      </c>
      <c r="G563" s="44">
        <v>51</v>
      </c>
      <c r="H563" s="2" t="s">
        <v>57</v>
      </c>
      <c r="I563" s="11"/>
      <c r="J563" s="10"/>
      <c r="K563" s="10"/>
      <c r="L563" s="10"/>
      <c r="M563" s="10"/>
      <c r="N563" s="10"/>
      <c r="O563" s="10"/>
      <c r="P563" s="10"/>
    </row>
    <row r="564" spans="1:16" x14ac:dyDescent="0.25">
      <c r="A564" s="10"/>
      <c r="B564" s="2" t="s">
        <v>339</v>
      </c>
      <c r="C564" s="47">
        <v>46167</v>
      </c>
      <c r="D564" s="2" t="s">
        <v>184</v>
      </c>
      <c r="E564" s="40">
        <v>0.82916666666666672</v>
      </c>
      <c r="F564" s="2" t="s">
        <v>271</v>
      </c>
      <c r="G564" s="44">
        <v>51</v>
      </c>
      <c r="H564" s="2" t="s">
        <v>213</v>
      </c>
      <c r="I564" s="11"/>
      <c r="J564" s="10"/>
      <c r="K564" s="10"/>
      <c r="L564" s="10"/>
      <c r="M564" s="10"/>
      <c r="N564" s="10"/>
      <c r="O564" s="10"/>
      <c r="P564" s="10"/>
    </row>
    <row r="565" spans="1:16" x14ac:dyDescent="0.25">
      <c r="A565" s="10"/>
      <c r="B565" s="2" t="s">
        <v>339</v>
      </c>
      <c r="C565" s="47">
        <v>46168</v>
      </c>
      <c r="D565" s="2" t="s">
        <v>185</v>
      </c>
      <c r="E565" s="40">
        <v>0.10833333333333334</v>
      </c>
      <c r="F565" s="2" t="s">
        <v>270</v>
      </c>
      <c r="G565" s="44">
        <v>53</v>
      </c>
      <c r="H565" s="2" t="s">
        <v>134</v>
      </c>
      <c r="I565" s="11"/>
      <c r="J565" s="10"/>
      <c r="K565" s="10"/>
      <c r="L565" s="10"/>
      <c r="M565" s="10"/>
      <c r="N565" s="10"/>
      <c r="O565" s="10"/>
      <c r="P565" s="10"/>
    </row>
    <row r="566" spans="1:16" x14ac:dyDescent="0.25">
      <c r="A566" s="10"/>
      <c r="B566" s="2" t="s">
        <v>339</v>
      </c>
      <c r="C566" s="47">
        <v>46168</v>
      </c>
      <c r="D566" s="2" t="s">
        <v>185</v>
      </c>
      <c r="E566" s="40">
        <v>0.35625000000000001</v>
      </c>
      <c r="F566" s="2" t="s">
        <v>271</v>
      </c>
      <c r="G566" s="44">
        <v>53</v>
      </c>
      <c r="H566" s="2" t="s">
        <v>85</v>
      </c>
      <c r="I566" s="11"/>
      <c r="J566" s="10"/>
      <c r="K566" s="10"/>
      <c r="L566" s="10"/>
      <c r="M566" s="10"/>
      <c r="N566" s="10"/>
      <c r="O566" s="10"/>
      <c r="P566" s="10"/>
    </row>
    <row r="567" spans="1:16" x14ac:dyDescent="0.25">
      <c r="A567" s="10"/>
      <c r="B567" s="2" t="s">
        <v>339</v>
      </c>
      <c r="C567" s="47">
        <v>46168</v>
      </c>
      <c r="D567" s="2" t="s">
        <v>185</v>
      </c>
      <c r="E567" s="40">
        <v>0.63194444444444442</v>
      </c>
      <c r="F567" s="2" t="s">
        <v>270</v>
      </c>
      <c r="G567" s="44">
        <v>55</v>
      </c>
      <c r="H567" s="2" t="s">
        <v>2</v>
      </c>
      <c r="I567" s="11"/>
      <c r="J567" s="10"/>
      <c r="K567" s="10"/>
      <c r="L567" s="10"/>
      <c r="M567" s="10"/>
      <c r="N567" s="10"/>
      <c r="O567" s="10"/>
      <c r="P567" s="10"/>
    </row>
    <row r="568" spans="1:16" x14ac:dyDescent="0.25">
      <c r="A568" s="10"/>
      <c r="B568" s="2" t="s">
        <v>339</v>
      </c>
      <c r="C568" s="47">
        <v>46168</v>
      </c>
      <c r="D568" s="2" t="s">
        <v>185</v>
      </c>
      <c r="E568" s="40">
        <v>0.87361111111111112</v>
      </c>
      <c r="F568" s="2" t="s">
        <v>271</v>
      </c>
      <c r="G568" s="44">
        <v>55</v>
      </c>
      <c r="H568" s="2" t="s">
        <v>4</v>
      </c>
      <c r="I568" s="11"/>
      <c r="J568" s="10"/>
      <c r="K568" s="10"/>
      <c r="L568" s="10"/>
      <c r="M568" s="10"/>
      <c r="N568" s="10"/>
      <c r="O568" s="10"/>
      <c r="P568" s="10"/>
    </row>
    <row r="569" spans="1:16" x14ac:dyDescent="0.25">
      <c r="A569" s="10"/>
      <c r="B569" s="2" t="s">
        <v>339</v>
      </c>
      <c r="C569" s="47">
        <v>46169</v>
      </c>
      <c r="D569" s="2" t="s">
        <v>186</v>
      </c>
      <c r="E569" s="40">
        <v>0.14791666666666667</v>
      </c>
      <c r="F569" s="2" t="s">
        <v>270</v>
      </c>
      <c r="G569" s="44">
        <v>57</v>
      </c>
      <c r="H569" s="2" t="s">
        <v>175</v>
      </c>
      <c r="I569" s="11"/>
      <c r="J569" s="10"/>
      <c r="K569" s="10"/>
      <c r="L569" s="10"/>
      <c r="M569" s="10"/>
      <c r="N569" s="10"/>
      <c r="O569" s="10"/>
      <c r="P569" s="10"/>
    </row>
    <row r="570" spans="1:16" x14ac:dyDescent="0.25">
      <c r="A570" s="10"/>
      <c r="B570" s="2" t="s">
        <v>339</v>
      </c>
      <c r="C570" s="47">
        <v>46169</v>
      </c>
      <c r="D570" s="2" t="s">
        <v>186</v>
      </c>
      <c r="E570" s="40">
        <v>0.39652777777777776</v>
      </c>
      <c r="F570" s="2" t="s">
        <v>271</v>
      </c>
      <c r="G570" s="44">
        <v>57</v>
      </c>
      <c r="H570" s="2" t="s">
        <v>66</v>
      </c>
      <c r="I570" s="11"/>
      <c r="J570" s="10"/>
      <c r="K570" s="10"/>
      <c r="L570" s="10"/>
      <c r="M570" s="10"/>
      <c r="N570" s="10"/>
      <c r="O570" s="10"/>
      <c r="P570" s="10"/>
    </row>
    <row r="571" spans="1:16" x14ac:dyDescent="0.25">
      <c r="A571" s="10"/>
      <c r="B571" s="2" t="s">
        <v>339</v>
      </c>
      <c r="C571" s="47">
        <v>46169</v>
      </c>
      <c r="D571" s="2" t="s">
        <v>186</v>
      </c>
      <c r="E571" s="40">
        <v>0.66597222222222219</v>
      </c>
      <c r="F571" s="2" t="s">
        <v>270</v>
      </c>
      <c r="G571" s="44">
        <v>60</v>
      </c>
      <c r="H571" s="2" t="s">
        <v>247</v>
      </c>
      <c r="I571" s="11"/>
      <c r="J571" s="10"/>
      <c r="K571" s="10"/>
      <c r="L571" s="10"/>
      <c r="M571" s="10"/>
      <c r="N571" s="10"/>
      <c r="O571" s="10"/>
      <c r="P571" s="10"/>
    </row>
    <row r="572" spans="1:16" x14ac:dyDescent="0.25">
      <c r="A572" s="10"/>
      <c r="B572" s="2" t="s">
        <v>339</v>
      </c>
      <c r="C572" s="47">
        <v>46169</v>
      </c>
      <c r="D572" s="2" t="s">
        <v>186</v>
      </c>
      <c r="E572" s="40">
        <v>0.91180555555555554</v>
      </c>
      <c r="F572" s="2" t="s">
        <v>271</v>
      </c>
      <c r="G572" s="44">
        <v>60</v>
      </c>
      <c r="H572" s="2" t="s">
        <v>66</v>
      </c>
      <c r="I572" s="11"/>
      <c r="J572" s="10"/>
      <c r="K572" s="10"/>
      <c r="L572" s="10"/>
      <c r="M572" s="10"/>
      <c r="N572" s="10"/>
      <c r="O572" s="10"/>
      <c r="P572" s="10"/>
    </row>
    <row r="573" spans="1:16" x14ac:dyDescent="0.25">
      <c r="A573" s="10"/>
      <c r="B573" s="2" t="s">
        <v>339</v>
      </c>
      <c r="C573" s="47">
        <v>46170</v>
      </c>
      <c r="D573" s="2" t="s">
        <v>187</v>
      </c>
      <c r="E573" s="40">
        <v>0.18124999999999999</v>
      </c>
      <c r="F573" s="2" t="s">
        <v>270</v>
      </c>
      <c r="G573" s="44">
        <v>62</v>
      </c>
      <c r="H573" s="2" t="s">
        <v>31</v>
      </c>
      <c r="I573" s="11"/>
      <c r="J573" s="10"/>
      <c r="K573" s="10"/>
      <c r="L573" s="10"/>
      <c r="M573" s="10"/>
      <c r="N573" s="10"/>
      <c r="O573" s="10"/>
      <c r="P573" s="10"/>
    </row>
    <row r="574" spans="1:16" x14ac:dyDescent="0.25">
      <c r="A574" s="10"/>
      <c r="B574" s="2" t="s">
        <v>339</v>
      </c>
      <c r="C574" s="47">
        <v>46170</v>
      </c>
      <c r="D574" s="2" t="s">
        <v>187</v>
      </c>
      <c r="E574" s="40">
        <v>0.43055555555555558</v>
      </c>
      <c r="F574" s="2" t="s">
        <v>271</v>
      </c>
      <c r="G574" s="44">
        <v>62</v>
      </c>
      <c r="H574" s="2" t="s">
        <v>8</v>
      </c>
      <c r="I574" s="11"/>
      <c r="J574" s="10"/>
      <c r="K574" s="10"/>
      <c r="L574" s="10"/>
      <c r="M574" s="10"/>
      <c r="N574" s="10"/>
      <c r="O574" s="10"/>
      <c r="P574" s="10"/>
    </row>
    <row r="575" spans="1:16" x14ac:dyDescent="0.25">
      <c r="A575" s="10"/>
      <c r="B575" s="2" t="s">
        <v>339</v>
      </c>
      <c r="C575" s="47">
        <v>46170</v>
      </c>
      <c r="D575" s="2" t="s">
        <v>187</v>
      </c>
      <c r="E575" s="40">
        <v>0.69513888888888886</v>
      </c>
      <c r="F575" s="2" t="s">
        <v>270</v>
      </c>
      <c r="G575" s="44">
        <v>65</v>
      </c>
      <c r="H575" s="2" t="s">
        <v>68</v>
      </c>
      <c r="I575" s="11"/>
      <c r="J575" s="10"/>
      <c r="K575" s="10"/>
      <c r="L575" s="10"/>
      <c r="M575" s="10"/>
      <c r="N575" s="10"/>
      <c r="O575" s="10"/>
      <c r="P575" s="10"/>
    </row>
    <row r="576" spans="1:16" x14ac:dyDescent="0.25">
      <c r="A576" s="10"/>
      <c r="B576" s="2" t="s">
        <v>339</v>
      </c>
      <c r="C576" s="47">
        <v>46170</v>
      </c>
      <c r="D576" s="2" t="s">
        <v>187</v>
      </c>
      <c r="E576" s="40">
        <v>0.94513888888888886</v>
      </c>
      <c r="F576" s="2" t="s">
        <v>271</v>
      </c>
      <c r="G576" s="44">
        <v>65</v>
      </c>
      <c r="H576" s="2" t="s">
        <v>7</v>
      </c>
      <c r="I576" s="11"/>
      <c r="J576" s="10"/>
      <c r="K576" s="10"/>
      <c r="L576" s="10"/>
      <c r="M576" s="10"/>
      <c r="N576" s="10"/>
      <c r="O576" s="10"/>
      <c r="P576" s="10"/>
    </row>
    <row r="577" spans="1:16" x14ac:dyDescent="0.25">
      <c r="A577" s="10"/>
      <c r="B577" s="2" t="s">
        <v>339</v>
      </c>
      <c r="C577" s="47">
        <v>46171</v>
      </c>
      <c r="D577" s="2" t="s">
        <v>188</v>
      </c>
      <c r="E577" s="40">
        <v>0.20902777777777778</v>
      </c>
      <c r="F577" s="2" t="s">
        <v>270</v>
      </c>
      <c r="G577" s="44">
        <v>67</v>
      </c>
      <c r="H577" s="2" t="s">
        <v>68</v>
      </c>
      <c r="I577" s="11"/>
      <c r="J577" s="10"/>
      <c r="K577" s="10"/>
      <c r="L577" s="10"/>
      <c r="M577" s="10"/>
      <c r="N577" s="10"/>
      <c r="O577" s="10"/>
      <c r="P577" s="10"/>
    </row>
    <row r="578" spans="1:16" x14ac:dyDescent="0.25">
      <c r="A578" s="10"/>
      <c r="B578" s="2" t="s">
        <v>339</v>
      </c>
      <c r="C578" s="47">
        <v>46171</v>
      </c>
      <c r="D578" s="2" t="s">
        <v>188</v>
      </c>
      <c r="E578" s="40">
        <v>0.46041666666666664</v>
      </c>
      <c r="F578" s="2" t="s">
        <v>271</v>
      </c>
      <c r="G578" s="44">
        <v>67</v>
      </c>
      <c r="H578" s="2" t="s">
        <v>67</v>
      </c>
      <c r="I578" s="11"/>
      <c r="J578" s="10"/>
      <c r="K578" s="10"/>
      <c r="L578" s="10"/>
      <c r="M578" s="10"/>
      <c r="N578" s="10"/>
      <c r="O578" s="10"/>
      <c r="P578" s="10"/>
    </row>
    <row r="579" spans="1:16" x14ac:dyDescent="0.25">
      <c r="A579" s="10"/>
      <c r="B579" s="2" t="s">
        <v>339</v>
      </c>
      <c r="C579" s="47">
        <v>46171</v>
      </c>
      <c r="D579" s="2" t="s">
        <v>188</v>
      </c>
      <c r="E579" s="40">
        <v>0.72083333333333333</v>
      </c>
      <c r="F579" s="2" t="s">
        <v>270</v>
      </c>
      <c r="G579" s="44">
        <v>68</v>
      </c>
      <c r="H579" s="2" t="s">
        <v>145</v>
      </c>
      <c r="I579" s="11"/>
      <c r="J579" s="10"/>
      <c r="K579" s="10"/>
      <c r="L579" s="10"/>
      <c r="M579" s="10"/>
      <c r="N579" s="10"/>
      <c r="O579" s="10"/>
      <c r="P579" s="10"/>
    </row>
    <row r="580" spans="1:16" x14ac:dyDescent="0.25">
      <c r="A580" s="10"/>
      <c r="B580" s="2" t="s">
        <v>339</v>
      </c>
      <c r="C580" s="47">
        <v>46171</v>
      </c>
      <c r="D580" s="2" t="s">
        <v>188</v>
      </c>
      <c r="E580" s="40">
        <v>0.97430555555555554</v>
      </c>
      <c r="F580" s="2" t="s">
        <v>271</v>
      </c>
      <c r="G580" s="44">
        <v>68</v>
      </c>
      <c r="H580" s="2" t="s">
        <v>90</v>
      </c>
      <c r="I580" s="11"/>
      <c r="J580" s="10"/>
      <c r="K580" s="10"/>
      <c r="L580" s="10"/>
      <c r="M580" s="10"/>
      <c r="N580" s="10"/>
      <c r="O580" s="10"/>
      <c r="P580" s="10"/>
    </row>
    <row r="581" spans="1:16" x14ac:dyDescent="0.25">
      <c r="A581" s="10"/>
      <c r="B581" s="2" t="s">
        <v>339</v>
      </c>
      <c r="C581" s="47">
        <v>46172</v>
      </c>
      <c r="D581" s="2" t="s">
        <v>189</v>
      </c>
      <c r="E581" s="40">
        <v>0.23541666666666666</v>
      </c>
      <c r="F581" s="2" t="s">
        <v>270</v>
      </c>
      <c r="G581" s="44">
        <v>70</v>
      </c>
      <c r="H581" s="2" t="s">
        <v>160</v>
      </c>
      <c r="I581" s="11"/>
      <c r="J581" s="10"/>
      <c r="K581" s="10"/>
      <c r="L581" s="10"/>
      <c r="M581" s="10"/>
      <c r="N581" s="10"/>
      <c r="O581" s="10"/>
      <c r="P581" s="10"/>
    </row>
    <row r="582" spans="1:16" x14ac:dyDescent="0.25">
      <c r="A582" s="10"/>
      <c r="B582" s="2" t="s">
        <v>339</v>
      </c>
      <c r="C582" s="47">
        <v>46172</v>
      </c>
      <c r="D582" s="2" t="s">
        <v>189</v>
      </c>
      <c r="E582" s="40">
        <v>0.48680555555555555</v>
      </c>
      <c r="F582" s="2" t="s">
        <v>271</v>
      </c>
      <c r="G582" s="44">
        <v>70</v>
      </c>
      <c r="H582" s="2" t="s">
        <v>80</v>
      </c>
      <c r="I582" s="11"/>
      <c r="J582" s="10"/>
      <c r="K582" s="10"/>
      <c r="L582" s="10"/>
      <c r="M582" s="10"/>
      <c r="N582" s="10"/>
      <c r="O582" s="10"/>
      <c r="P582" s="10"/>
    </row>
    <row r="583" spans="1:16" x14ac:dyDescent="0.25">
      <c r="A583" s="10"/>
      <c r="B583" s="2" t="s">
        <v>339</v>
      </c>
      <c r="C583" s="47">
        <v>46172</v>
      </c>
      <c r="D583" s="2" t="s">
        <v>189</v>
      </c>
      <c r="E583" s="40">
        <v>0.74583333333333335</v>
      </c>
      <c r="F583" s="2" t="s">
        <v>270</v>
      </c>
      <c r="G583" s="44">
        <v>70</v>
      </c>
      <c r="H583" s="2" t="s">
        <v>69</v>
      </c>
      <c r="I583" s="11"/>
      <c r="J583" s="10"/>
      <c r="K583" s="10"/>
      <c r="L583" s="10"/>
      <c r="M583" s="10"/>
      <c r="N583" s="10"/>
      <c r="O583" s="10"/>
      <c r="P583" s="10"/>
    </row>
    <row r="584" spans="1:16" x14ac:dyDescent="0.25">
      <c r="A584" s="10"/>
      <c r="B584" s="2" t="s">
        <v>339</v>
      </c>
      <c r="C584" s="47">
        <v>46173</v>
      </c>
      <c r="D584" s="2" t="s">
        <v>190</v>
      </c>
      <c r="E584" s="40">
        <v>0</v>
      </c>
      <c r="F584" s="2" t="s">
        <v>271</v>
      </c>
      <c r="G584" s="44">
        <v>70</v>
      </c>
      <c r="H584" s="2" t="s">
        <v>97</v>
      </c>
      <c r="I584" s="11"/>
      <c r="J584" s="10"/>
      <c r="K584" s="10"/>
      <c r="L584" s="10"/>
      <c r="M584" s="10"/>
      <c r="N584" s="10"/>
      <c r="O584" s="10"/>
      <c r="P584" s="10"/>
    </row>
    <row r="585" spans="1:16" x14ac:dyDescent="0.25">
      <c r="A585" s="10"/>
      <c r="B585" s="2" t="s">
        <v>339</v>
      </c>
      <c r="C585" s="47">
        <v>46173</v>
      </c>
      <c r="D585" s="2" t="s">
        <v>190</v>
      </c>
      <c r="E585" s="40">
        <v>0.26041666666666669</v>
      </c>
      <c r="F585" s="2" t="s">
        <v>270</v>
      </c>
      <c r="G585" s="44">
        <v>71</v>
      </c>
      <c r="H585" s="2" t="s">
        <v>76</v>
      </c>
      <c r="I585" s="11"/>
      <c r="J585" s="10"/>
      <c r="K585" s="10"/>
      <c r="L585" s="10"/>
      <c r="M585" s="10"/>
      <c r="N585" s="10"/>
      <c r="O585" s="10"/>
      <c r="P585" s="10"/>
    </row>
    <row r="586" spans="1:16" x14ac:dyDescent="0.25">
      <c r="A586" s="10"/>
      <c r="B586" s="2" t="s">
        <v>339</v>
      </c>
      <c r="C586" s="47">
        <v>46173</v>
      </c>
      <c r="D586" s="2" t="s">
        <v>190</v>
      </c>
      <c r="E586" s="40">
        <v>0.50972222222222219</v>
      </c>
      <c r="F586" s="2" t="s">
        <v>271</v>
      </c>
      <c r="G586" s="44">
        <v>71</v>
      </c>
      <c r="H586" s="2" t="s">
        <v>80</v>
      </c>
      <c r="I586" s="11"/>
      <c r="J586" s="10"/>
      <c r="K586" s="10"/>
      <c r="L586" s="10"/>
      <c r="M586" s="10"/>
      <c r="N586" s="10"/>
      <c r="O586" s="10"/>
      <c r="P586" s="10"/>
    </row>
    <row r="587" spans="1:16" x14ac:dyDescent="0.25">
      <c r="A587" s="10"/>
      <c r="B587" s="2" t="s">
        <v>339</v>
      </c>
      <c r="C587" s="47">
        <v>46173</v>
      </c>
      <c r="D587" s="2" t="s">
        <v>190</v>
      </c>
      <c r="E587" s="40">
        <v>0.77083333333333337</v>
      </c>
      <c r="F587" s="2" t="s">
        <v>270</v>
      </c>
      <c r="G587" s="44">
        <v>71</v>
      </c>
      <c r="H587" s="2" t="s">
        <v>206</v>
      </c>
      <c r="I587" s="11"/>
      <c r="J587" s="10"/>
      <c r="K587" s="10"/>
      <c r="L587" s="10"/>
      <c r="M587" s="10"/>
      <c r="N587" s="10"/>
      <c r="O587" s="10"/>
      <c r="P587" s="10"/>
    </row>
    <row r="588" spans="1:16" x14ac:dyDescent="0.25">
      <c r="A588" s="10"/>
      <c r="B588" s="2" t="s">
        <v>194</v>
      </c>
      <c r="C588" s="47">
        <v>46174</v>
      </c>
      <c r="D588" s="2" t="s">
        <v>184</v>
      </c>
      <c r="E588" s="40">
        <v>2.4305555555555556E-2</v>
      </c>
      <c r="F588" s="2" t="s">
        <v>271</v>
      </c>
      <c r="G588" s="44">
        <v>71</v>
      </c>
      <c r="H588" s="2" t="s">
        <v>70</v>
      </c>
      <c r="I588" s="11"/>
      <c r="J588" s="10"/>
      <c r="K588" s="10"/>
      <c r="L588" s="10"/>
      <c r="M588" s="10"/>
      <c r="N588" s="10"/>
      <c r="O588" s="10"/>
      <c r="P588" s="10"/>
    </row>
    <row r="589" spans="1:16" x14ac:dyDescent="0.25">
      <c r="A589" s="10"/>
      <c r="B589" s="2" t="s">
        <v>194</v>
      </c>
      <c r="C589" s="47">
        <v>46174</v>
      </c>
      <c r="D589" s="2" t="s">
        <v>184</v>
      </c>
      <c r="E589" s="40">
        <v>0.28541666666666665</v>
      </c>
      <c r="F589" s="2" t="s">
        <v>270</v>
      </c>
      <c r="G589" s="44">
        <v>71</v>
      </c>
      <c r="H589" s="2" t="s">
        <v>65</v>
      </c>
      <c r="I589" s="11"/>
      <c r="J589" s="10"/>
      <c r="K589" s="10"/>
      <c r="L589" s="10"/>
      <c r="M589" s="10"/>
      <c r="N589" s="10"/>
      <c r="O589" s="10"/>
      <c r="P589" s="10"/>
    </row>
    <row r="590" spans="1:16" x14ac:dyDescent="0.25">
      <c r="A590" s="10"/>
      <c r="B590" s="2" t="s">
        <v>194</v>
      </c>
      <c r="C590" s="47">
        <v>46174</v>
      </c>
      <c r="D590" s="2" t="s">
        <v>184</v>
      </c>
      <c r="E590" s="40">
        <v>0.53333333333333333</v>
      </c>
      <c r="F590" s="2" t="s">
        <v>271</v>
      </c>
      <c r="G590" s="44">
        <v>71</v>
      </c>
      <c r="H590" s="2" t="s">
        <v>80</v>
      </c>
      <c r="I590" s="11"/>
      <c r="J590" s="10"/>
      <c r="K590" s="10"/>
      <c r="L590" s="10"/>
      <c r="M590" s="10"/>
      <c r="N590" s="10"/>
      <c r="O590" s="10"/>
      <c r="P590" s="10"/>
    </row>
    <row r="591" spans="1:16" x14ac:dyDescent="0.25">
      <c r="A591" s="10"/>
      <c r="B591" s="2" t="s">
        <v>194</v>
      </c>
      <c r="C591" s="47">
        <v>46174</v>
      </c>
      <c r="D591" s="2" t="s">
        <v>184</v>
      </c>
      <c r="E591" s="40">
        <v>0.79583333333333328</v>
      </c>
      <c r="F591" s="2" t="s">
        <v>270</v>
      </c>
      <c r="G591" s="44">
        <v>71</v>
      </c>
      <c r="H591" s="2" t="s">
        <v>206</v>
      </c>
      <c r="I591" s="11"/>
      <c r="J591" s="10"/>
      <c r="K591" s="10"/>
      <c r="L591" s="10"/>
      <c r="M591" s="10"/>
      <c r="N591" s="10"/>
      <c r="O591" s="10"/>
      <c r="P591" s="10"/>
    </row>
    <row r="592" spans="1:16" x14ac:dyDescent="0.25">
      <c r="A592" s="10"/>
      <c r="B592" s="2" t="s">
        <v>194</v>
      </c>
      <c r="C592" s="47">
        <v>46175</v>
      </c>
      <c r="D592" s="2" t="s">
        <v>185</v>
      </c>
      <c r="E592" s="40">
        <v>4.8611111111111112E-2</v>
      </c>
      <c r="F592" s="2" t="s">
        <v>271</v>
      </c>
      <c r="G592" s="44">
        <v>71</v>
      </c>
      <c r="H592" s="2" t="s">
        <v>11</v>
      </c>
      <c r="I592" s="11"/>
      <c r="J592" s="10"/>
      <c r="K592" s="10"/>
      <c r="L592" s="10"/>
      <c r="M592" s="10"/>
      <c r="N592" s="10"/>
      <c r="O592" s="10"/>
      <c r="P592" s="10"/>
    </row>
    <row r="593" spans="1:16" x14ac:dyDescent="0.25">
      <c r="A593" s="10"/>
      <c r="B593" s="2" t="s">
        <v>194</v>
      </c>
      <c r="C593" s="47">
        <v>46175</v>
      </c>
      <c r="D593" s="2" t="s">
        <v>185</v>
      </c>
      <c r="E593" s="40">
        <v>0.30972222222222223</v>
      </c>
      <c r="F593" s="2" t="s">
        <v>270</v>
      </c>
      <c r="G593" s="44">
        <v>70</v>
      </c>
      <c r="H593" s="2" t="s">
        <v>101</v>
      </c>
      <c r="I593" s="11"/>
      <c r="J593" s="10"/>
      <c r="K593" s="10"/>
      <c r="L593" s="10"/>
      <c r="M593" s="10"/>
      <c r="N593" s="10"/>
      <c r="O593" s="10"/>
      <c r="P593" s="10"/>
    </row>
    <row r="594" spans="1:16" x14ac:dyDescent="0.25">
      <c r="A594" s="10"/>
      <c r="B594" s="2" t="s">
        <v>194</v>
      </c>
      <c r="C594" s="47">
        <v>46175</v>
      </c>
      <c r="D594" s="2" t="s">
        <v>185</v>
      </c>
      <c r="E594" s="40">
        <v>0.55694444444444446</v>
      </c>
      <c r="F594" s="2" t="s">
        <v>271</v>
      </c>
      <c r="G594" s="44">
        <v>70</v>
      </c>
      <c r="H594" s="2" t="s">
        <v>35</v>
      </c>
      <c r="I594" s="11"/>
      <c r="J594" s="10"/>
      <c r="K594" s="10"/>
      <c r="L594" s="10"/>
      <c r="M594" s="10"/>
      <c r="N594" s="10"/>
      <c r="O594" s="10"/>
      <c r="P594" s="10"/>
    </row>
    <row r="595" spans="1:16" x14ac:dyDescent="0.25">
      <c r="A595" s="10"/>
      <c r="B595" s="2" t="s">
        <v>194</v>
      </c>
      <c r="C595" s="47">
        <v>46175</v>
      </c>
      <c r="D595" s="2" t="s">
        <v>185</v>
      </c>
      <c r="E595" s="40">
        <v>0.82013888888888886</v>
      </c>
      <c r="F595" s="2" t="s">
        <v>270</v>
      </c>
      <c r="G595" s="44">
        <v>69</v>
      </c>
      <c r="H595" s="2" t="s">
        <v>92</v>
      </c>
      <c r="I595" s="11"/>
      <c r="J595" s="10"/>
      <c r="K595" s="10"/>
      <c r="L595" s="10"/>
      <c r="M595" s="10"/>
      <c r="N595" s="10"/>
      <c r="O595" s="10"/>
      <c r="P595" s="10"/>
    </row>
    <row r="596" spans="1:16" x14ac:dyDescent="0.25">
      <c r="A596" s="10"/>
      <c r="B596" s="2" t="s">
        <v>194</v>
      </c>
      <c r="C596" s="47">
        <v>46176</v>
      </c>
      <c r="D596" s="2" t="s">
        <v>186</v>
      </c>
      <c r="E596" s="40">
        <v>7.2916666666666671E-2</v>
      </c>
      <c r="F596" s="2" t="s">
        <v>271</v>
      </c>
      <c r="G596" s="44">
        <v>69</v>
      </c>
      <c r="H596" s="2" t="s">
        <v>70</v>
      </c>
      <c r="I596" s="11"/>
      <c r="J596" s="10"/>
      <c r="K596" s="10"/>
      <c r="L596" s="10"/>
      <c r="M596" s="10"/>
      <c r="N596" s="10"/>
      <c r="O596" s="10"/>
      <c r="P596" s="10"/>
    </row>
    <row r="597" spans="1:16" x14ac:dyDescent="0.25">
      <c r="A597" s="10"/>
      <c r="B597" s="2" t="s">
        <v>194</v>
      </c>
      <c r="C597" s="47">
        <v>46176</v>
      </c>
      <c r="D597" s="2" t="s">
        <v>186</v>
      </c>
      <c r="E597" s="40">
        <v>0.33333333333333331</v>
      </c>
      <c r="F597" s="2" t="s">
        <v>270</v>
      </c>
      <c r="G597" s="44">
        <v>68</v>
      </c>
      <c r="H597" s="2" t="s">
        <v>6</v>
      </c>
      <c r="I597" s="11"/>
      <c r="J597" s="10"/>
      <c r="K597" s="10"/>
      <c r="L597" s="10"/>
      <c r="M597" s="10"/>
      <c r="N597" s="10"/>
      <c r="O597" s="10"/>
      <c r="P597" s="10"/>
    </row>
    <row r="598" spans="1:16" x14ac:dyDescent="0.25">
      <c r="A598" s="10"/>
      <c r="B598" s="2" t="s">
        <v>194</v>
      </c>
      <c r="C598" s="47">
        <v>46176</v>
      </c>
      <c r="D598" s="2" t="s">
        <v>186</v>
      </c>
      <c r="E598" s="40">
        <v>0.58125000000000004</v>
      </c>
      <c r="F598" s="2" t="s">
        <v>271</v>
      </c>
      <c r="G598" s="44">
        <v>68</v>
      </c>
      <c r="H598" s="2" t="s">
        <v>119</v>
      </c>
      <c r="I598" s="11"/>
      <c r="J598" s="10"/>
      <c r="K598" s="10"/>
      <c r="L598" s="10"/>
      <c r="M598" s="10"/>
      <c r="N598" s="10"/>
      <c r="O598" s="10"/>
      <c r="P598" s="10"/>
    </row>
    <row r="599" spans="1:16" x14ac:dyDescent="0.25">
      <c r="A599" s="10"/>
      <c r="B599" s="2" t="s">
        <v>194</v>
      </c>
      <c r="C599" s="47">
        <v>46176</v>
      </c>
      <c r="D599" s="2" t="s">
        <v>186</v>
      </c>
      <c r="E599" s="40">
        <v>0.84375</v>
      </c>
      <c r="F599" s="2" t="s">
        <v>270</v>
      </c>
      <c r="G599" s="44">
        <v>66</v>
      </c>
      <c r="H599" s="2" t="s">
        <v>145</v>
      </c>
      <c r="I599" s="11"/>
      <c r="J599" s="10"/>
      <c r="K599" s="10"/>
      <c r="L599" s="10"/>
      <c r="M599" s="10"/>
      <c r="N599" s="10"/>
      <c r="O599" s="10"/>
      <c r="P599" s="10"/>
    </row>
    <row r="600" spans="1:16" x14ac:dyDescent="0.25">
      <c r="A600" s="10"/>
      <c r="B600" s="2" t="s">
        <v>194</v>
      </c>
      <c r="C600" s="47">
        <v>46177</v>
      </c>
      <c r="D600" s="2" t="s">
        <v>187</v>
      </c>
      <c r="E600" s="40">
        <v>9.7916666666666666E-2</v>
      </c>
      <c r="F600" s="2" t="s">
        <v>271</v>
      </c>
      <c r="G600" s="44">
        <v>66</v>
      </c>
      <c r="H600" s="2" t="s">
        <v>90</v>
      </c>
      <c r="I600" s="11"/>
      <c r="J600" s="10"/>
      <c r="K600" s="10"/>
      <c r="L600" s="10"/>
      <c r="M600" s="10"/>
      <c r="N600" s="10"/>
      <c r="O600" s="10"/>
      <c r="P600" s="10"/>
    </row>
    <row r="601" spans="1:16" x14ac:dyDescent="0.25">
      <c r="A601" s="10"/>
      <c r="B601" s="2" t="s">
        <v>194</v>
      </c>
      <c r="C601" s="47">
        <v>46177</v>
      </c>
      <c r="D601" s="2" t="s">
        <v>187</v>
      </c>
      <c r="E601" s="40">
        <v>0.35625000000000001</v>
      </c>
      <c r="F601" s="2" t="s">
        <v>270</v>
      </c>
      <c r="G601" s="44">
        <v>64</v>
      </c>
      <c r="H601" s="2" t="s">
        <v>81</v>
      </c>
      <c r="I601" s="11"/>
      <c r="J601" s="10"/>
      <c r="K601" s="10"/>
      <c r="L601" s="10"/>
      <c r="M601" s="10"/>
      <c r="N601" s="10"/>
      <c r="O601" s="10"/>
      <c r="P601" s="10"/>
    </row>
    <row r="602" spans="1:16" x14ac:dyDescent="0.25">
      <c r="A602" s="10"/>
      <c r="B602" s="2" t="s">
        <v>194</v>
      </c>
      <c r="C602" s="47">
        <v>46177</v>
      </c>
      <c r="D602" s="2" t="s">
        <v>187</v>
      </c>
      <c r="E602" s="40">
        <v>0.60486111111111107</v>
      </c>
      <c r="F602" s="2" t="s">
        <v>271</v>
      </c>
      <c r="G602" s="44">
        <v>64</v>
      </c>
      <c r="H602" s="2" t="s">
        <v>63</v>
      </c>
      <c r="I602" s="11"/>
      <c r="J602" s="10"/>
      <c r="K602" s="10"/>
      <c r="L602" s="10"/>
      <c r="M602" s="10"/>
      <c r="N602" s="10"/>
      <c r="O602" s="10"/>
      <c r="P602" s="10"/>
    </row>
    <row r="603" spans="1:16" x14ac:dyDescent="0.25">
      <c r="A603" s="10"/>
      <c r="B603" s="2" t="s">
        <v>194</v>
      </c>
      <c r="C603" s="47">
        <v>46177</v>
      </c>
      <c r="D603" s="2" t="s">
        <v>187</v>
      </c>
      <c r="E603" s="40">
        <v>0.86944444444444446</v>
      </c>
      <c r="F603" s="2" t="s">
        <v>270</v>
      </c>
      <c r="G603" s="44">
        <v>62</v>
      </c>
      <c r="H603" s="2" t="s">
        <v>101</v>
      </c>
      <c r="I603" s="11"/>
      <c r="J603" s="10"/>
      <c r="K603" s="10"/>
      <c r="L603" s="10"/>
      <c r="M603" s="10"/>
      <c r="N603" s="10"/>
      <c r="O603" s="10"/>
      <c r="P603" s="10"/>
    </row>
    <row r="604" spans="1:16" x14ac:dyDescent="0.25">
      <c r="A604" s="10"/>
      <c r="B604" s="2" t="s">
        <v>194</v>
      </c>
      <c r="C604" s="47">
        <v>46178</v>
      </c>
      <c r="D604" s="2" t="s">
        <v>188</v>
      </c>
      <c r="E604" s="40">
        <v>0.12291666666666666</v>
      </c>
      <c r="F604" s="2" t="s">
        <v>271</v>
      </c>
      <c r="G604" s="44">
        <v>62</v>
      </c>
      <c r="H604" s="2" t="s">
        <v>177</v>
      </c>
      <c r="I604" s="11"/>
      <c r="J604" s="10"/>
      <c r="K604" s="10"/>
      <c r="L604" s="10"/>
      <c r="M604" s="10"/>
      <c r="N604" s="10"/>
      <c r="O604" s="10"/>
      <c r="P604" s="10"/>
    </row>
    <row r="605" spans="1:16" x14ac:dyDescent="0.25">
      <c r="A605" s="10"/>
      <c r="B605" s="2" t="s">
        <v>194</v>
      </c>
      <c r="C605" s="47">
        <v>46178</v>
      </c>
      <c r="D605" s="2" t="s">
        <v>188</v>
      </c>
      <c r="E605" s="40">
        <v>0.38263888888888886</v>
      </c>
      <c r="F605" s="2" t="s">
        <v>270</v>
      </c>
      <c r="G605" s="44">
        <v>59</v>
      </c>
      <c r="H605" s="2" t="s">
        <v>58</v>
      </c>
      <c r="I605" s="11"/>
      <c r="J605" s="10"/>
      <c r="K605" s="10"/>
      <c r="L605" s="10"/>
      <c r="M605" s="10"/>
      <c r="N605" s="10"/>
      <c r="O605" s="10"/>
      <c r="P605" s="10"/>
    </row>
    <row r="606" spans="1:16" x14ac:dyDescent="0.25">
      <c r="A606" s="10"/>
      <c r="B606" s="2" t="s">
        <v>194</v>
      </c>
      <c r="C606" s="47">
        <v>46178</v>
      </c>
      <c r="D606" s="2" t="s">
        <v>188</v>
      </c>
      <c r="E606" s="40">
        <v>0.63055555555555554</v>
      </c>
      <c r="F606" s="2" t="s">
        <v>271</v>
      </c>
      <c r="G606" s="44">
        <v>59</v>
      </c>
      <c r="H606" s="2" t="s">
        <v>118</v>
      </c>
      <c r="I606" s="11"/>
      <c r="J606" s="10"/>
      <c r="K606" s="10"/>
      <c r="L606" s="10"/>
      <c r="M606" s="10"/>
      <c r="N606" s="10"/>
      <c r="O606" s="10"/>
      <c r="P606" s="10"/>
    </row>
    <row r="607" spans="1:16" x14ac:dyDescent="0.25">
      <c r="A607" s="10"/>
      <c r="B607" s="2" t="s">
        <v>194</v>
      </c>
      <c r="C607" s="47">
        <v>46178</v>
      </c>
      <c r="D607" s="2" t="s">
        <v>188</v>
      </c>
      <c r="E607" s="40">
        <v>0.8979166666666667</v>
      </c>
      <c r="F607" s="2" t="s">
        <v>270</v>
      </c>
      <c r="G607" s="44">
        <v>57</v>
      </c>
      <c r="H607" s="2" t="s">
        <v>62</v>
      </c>
      <c r="I607" s="11"/>
      <c r="J607" s="10"/>
      <c r="K607" s="10"/>
      <c r="L607" s="10"/>
      <c r="M607" s="10"/>
      <c r="N607" s="10"/>
      <c r="O607" s="10"/>
      <c r="P607" s="10"/>
    </row>
    <row r="608" spans="1:16" x14ac:dyDescent="0.25">
      <c r="A608" s="10"/>
      <c r="B608" s="2" t="s">
        <v>194</v>
      </c>
      <c r="C608" s="47">
        <v>46179</v>
      </c>
      <c r="D608" s="2" t="s">
        <v>189</v>
      </c>
      <c r="E608" s="40">
        <v>0.15</v>
      </c>
      <c r="F608" s="2" t="s">
        <v>271</v>
      </c>
      <c r="G608" s="44">
        <v>57</v>
      </c>
      <c r="H608" s="2" t="s">
        <v>63</v>
      </c>
      <c r="I608" s="11"/>
      <c r="J608" s="10"/>
      <c r="K608" s="10"/>
      <c r="L608" s="10"/>
      <c r="M608" s="10"/>
      <c r="N608" s="10"/>
      <c r="O608" s="10"/>
      <c r="P608" s="10"/>
    </row>
    <row r="609" spans="1:16" x14ac:dyDescent="0.25">
      <c r="A609" s="10"/>
      <c r="B609" s="2" t="s">
        <v>194</v>
      </c>
      <c r="C609" s="47">
        <v>46179</v>
      </c>
      <c r="D609" s="2" t="s">
        <v>189</v>
      </c>
      <c r="E609" s="40">
        <v>0.41388888888888886</v>
      </c>
      <c r="F609" s="2" t="s">
        <v>270</v>
      </c>
      <c r="G609" s="44">
        <v>54</v>
      </c>
      <c r="H609" s="2" t="s">
        <v>57</v>
      </c>
      <c r="I609" s="11"/>
      <c r="J609" s="10"/>
      <c r="K609" s="10"/>
      <c r="L609" s="10"/>
      <c r="M609" s="10"/>
      <c r="N609" s="10"/>
      <c r="O609" s="10"/>
      <c r="P609" s="10"/>
    </row>
    <row r="610" spans="1:16" x14ac:dyDescent="0.25">
      <c r="A610" s="10"/>
      <c r="B610" s="2" t="s">
        <v>194</v>
      </c>
      <c r="C610" s="47">
        <v>46179</v>
      </c>
      <c r="D610" s="2" t="s">
        <v>189</v>
      </c>
      <c r="E610" s="40">
        <v>0.65833333333333333</v>
      </c>
      <c r="F610" s="2" t="s">
        <v>271</v>
      </c>
      <c r="G610" s="44">
        <v>54</v>
      </c>
      <c r="H610" s="2" t="s">
        <v>59</v>
      </c>
      <c r="I610" s="11"/>
      <c r="J610" s="10"/>
      <c r="K610" s="10"/>
      <c r="L610" s="10"/>
      <c r="M610" s="10"/>
      <c r="N610" s="10"/>
      <c r="O610" s="10"/>
      <c r="P610" s="10"/>
    </row>
    <row r="611" spans="1:16" x14ac:dyDescent="0.25">
      <c r="A611" s="10"/>
      <c r="B611" s="2" t="s">
        <v>194</v>
      </c>
      <c r="C611" s="47">
        <v>46179</v>
      </c>
      <c r="D611" s="2" t="s">
        <v>189</v>
      </c>
      <c r="E611" s="40">
        <v>0.93055555555555558</v>
      </c>
      <c r="F611" s="2" t="s">
        <v>270</v>
      </c>
      <c r="G611" s="44">
        <v>52</v>
      </c>
      <c r="H611" s="2" t="s">
        <v>134</v>
      </c>
      <c r="I611" s="11"/>
      <c r="J611" s="10"/>
      <c r="K611" s="10"/>
      <c r="L611" s="10"/>
      <c r="M611" s="10"/>
      <c r="N611" s="10"/>
      <c r="O611" s="10"/>
      <c r="P611" s="10"/>
    </row>
    <row r="612" spans="1:16" x14ac:dyDescent="0.25">
      <c r="A612" s="10"/>
      <c r="B612" s="2" t="s">
        <v>194</v>
      </c>
      <c r="C612" s="47">
        <v>46180</v>
      </c>
      <c r="D612" s="2" t="s">
        <v>190</v>
      </c>
      <c r="E612" s="40">
        <v>0.17986111111111111</v>
      </c>
      <c r="F612" s="2" t="s">
        <v>271</v>
      </c>
      <c r="G612" s="44">
        <v>52</v>
      </c>
      <c r="H612" s="2" t="s">
        <v>260</v>
      </c>
      <c r="I612" s="11"/>
      <c r="J612" s="10"/>
      <c r="K612" s="10"/>
      <c r="L612" s="10"/>
      <c r="M612" s="10"/>
      <c r="N612" s="10"/>
      <c r="O612" s="10"/>
      <c r="P612" s="10"/>
    </row>
    <row r="613" spans="1:16" x14ac:dyDescent="0.25">
      <c r="A613" s="10"/>
      <c r="B613" s="2" t="s">
        <v>194</v>
      </c>
      <c r="C613" s="47">
        <v>46180</v>
      </c>
      <c r="D613" s="2" t="s">
        <v>190</v>
      </c>
      <c r="E613" s="40">
        <v>0.44930555555555557</v>
      </c>
      <c r="F613" s="2" t="s">
        <v>270</v>
      </c>
      <c r="G613" s="44">
        <v>50</v>
      </c>
      <c r="H613" s="2" t="s">
        <v>182</v>
      </c>
      <c r="I613" s="11"/>
      <c r="J613" s="10"/>
      <c r="K613" s="10"/>
      <c r="L613" s="10"/>
      <c r="M613" s="10"/>
      <c r="N613" s="10"/>
      <c r="O613" s="10"/>
      <c r="P613" s="10"/>
    </row>
    <row r="614" spans="1:16" x14ac:dyDescent="0.25">
      <c r="A614" s="10"/>
      <c r="B614" s="2" t="s">
        <v>194</v>
      </c>
      <c r="C614" s="47">
        <v>46180</v>
      </c>
      <c r="D614" s="2" t="s">
        <v>190</v>
      </c>
      <c r="E614" s="40">
        <v>0.69236111111111109</v>
      </c>
      <c r="F614" s="2" t="s">
        <v>271</v>
      </c>
      <c r="G614" s="44">
        <v>50</v>
      </c>
      <c r="H614" s="2" t="s">
        <v>107</v>
      </c>
      <c r="I614" s="11"/>
      <c r="J614" s="10"/>
      <c r="K614" s="10"/>
      <c r="L614" s="10"/>
      <c r="M614" s="10"/>
      <c r="N614" s="10"/>
      <c r="O614" s="10"/>
      <c r="P614" s="10"/>
    </row>
    <row r="615" spans="1:16" x14ac:dyDescent="0.25">
      <c r="A615" s="10"/>
      <c r="B615" s="2" t="s">
        <v>194</v>
      </c>
      <c r="C615" s="47">
        <v>46180</v>
      </c>
      <c r="D615" s="2" t="s">
        <v>190</v>
      </c>
      <c r="E615" s="40">
        <v>0.96805555555555556</v>
      </c>
      <c r="F615" s="2" t="s">
        <v>270</v>
      </c>
      <c r="G615" s="44">
        <v>48</v>
      </c>
      <c r="H615" s="2" t="s">
        <v>58</v>
      </c>
      <c r="I615" s="11"/>
      <c r="J615" s="10"/>
      <c r="K615" s="10"/>
      <c r="L615" s="10"/>
      <c r="M615" s="10"/>
      <c r="N615" s="10"/>
      <c r="O615" s="10"/>
      <c r="P615" s="10"/>
    </row>
    <row r="616" spans="1:16" x14ac:dyDescent="0.25">
      <c r="A616" s="10"/>
      <c r="B616" s="2" t="s">
        <v>194</v>
      </c>
      <c r="C616" s="47">
        <v>46181</v>
      </c>
      <c r="D616" s="2" t="s">
        <v>184</v>
      </c>
      <c r="E616" s="40">
        <v>0.21597222222222223</v>
      </c>
      <c r="F616" s="2" t="s">
        <v>271</v>
      </c>
      <c r="G616" s="44">
        <v>48</v>
      </c>
      <c r="H616" s="2" t="s">
        <v>60</v>
      </c>
      <c r="I616" s="11"/>
      <c r="J616" s="10"/>
      <c r="K616" s="10"/>
      <c r="L616" s="10"/>
      <c r="M616" s="10"/>
      <c r="N616" s="10"/>
      <c r="O616" s="10"/>
      <c r="P616" s="10"/>
    </row>
    <row r="617" spans="1:16" x14ac:dyDescent="0.25">
      <c r="A617" s="10"/>
      <c r="B617" s="2" t="s">
        <v>194</v>
      </c>
      <c r="C617" s="47">
        <v>46181</v>
      </c>
      <c r="D617" s="2" t="s">
        <v>184</v>
      </c>
      <c r="E617" s="40">
        <v>0.48888888888888887</v>
      </c>
      <c r="F617" s="2" t="s">
        <v>270</v>
      </c>
      <c r="G617" s="44">
        <v>47</v>
      </c>
      <c r="H617" s="2" t="s">
        <v>223</v>
      </c>
      <c r="I617" s="11"/>
      <c r="J617" s="10"/>
      <c r="K617" s="10"/>
      <c r="L617" s="10"/>
      <c r="M617" s="10"/>
      <c r="N617" s="10"/>
      <c r="O617" s="10"/>
      <c r="P617" s="10"/>
    </row>
    <row r="618" spans="1:16" x14ac:dyDescent="0.25">
      <c r="A618" s="10"/>
      <c r="B618" s="2" t="s">
        <v>194</v>
      </c>
      <c r="C618" s="47">
        <v>46181</v>
      </c>
      <c r="D618" s="2" t="s">
        <v>184</v>
      </c>
      <c r="E618" s="40">
        <v>0.73333333333333328</v>
      </c>
      <c r="F618" s="2" t="s">
        <v>271</v>
      </c>
      <c r="G618" s="44">
        <v>47</v>
      </c>
      <c r="H618" s="2" t="s">
        <v>268</v>
      </c>
      <c r="I618" s="11"/>
      <c r="J618" s="10"/>
      <c r="K618" s="10"/>
      <c r="L618" s="10"/>
      <c r="M618" s="10"/>
      <c r="N618" s="10"/>
      <c r="O618" s="10"/>
      <c r="P618" s="10"/>
    </row>
    <row r="619" spans="1:16" x14ac:dyDescent="0.25">
      <c r="A619" s="10"/>
      <c r="B619" s="2" t="s">
        <v>194</v>
      </c>
      <c r="C619" s="47">
        <v>46182</v>
      </c>
      <c r="D619" s="2" t="s">
        <v>185</v>
      </c>
      <c r="E619" s="40">
        <v>9.7222222222222224E-3</v>
      </c>
      <c r="F619" s="2" t="s">
        <v>270</v>
      </c>
      <c r="G619" s="44">
        <v>47</v>
      </c>
      <c r="H619" s="2" t="s">
        <v>38</v>
      </c>
      <c r="I619" s="11"/>
      <c r="J619" s="10"/>
      <c r="K619" s="10"/>
      <c r="L619" s="10"/>
      <c r="M619" s="10"/>
      <c r="N619" s="10"/>
      <c r="O619" s="10"/>
      <c r="P619" s="10"/>
    </row>
    <row r="620" spans="1:16" x14ac:dyDescent="0.25">
      <c r="A620" s="10"/>
      <c r="B620" s="2" t="s">
        <v>194</v>
      </c>
      <c r="C620" s="47">
        <v>46182</v>
      </c>
      <c r="D620" s="2" t="s">
        <v>185</v>
      </c>
      <c r="E620" s="40">
        <v>0.25972222222222224</v>
      </c>
      <c r="F620" s="2" t="s">
        <v>271</v>
      </c>
      <c r="G620" s="44">
        <v>47</v>
      </c>
      <c r="H620" s="2" t="s">
        <v>161</v>
      </c>
      <c r="I620" s="11"/>
      <c r="J620" s="10"/>
      <c r="K620" s="10"/>
      <c r="L620" s="10"/>
      <c r="M620" s="10"/>
      <c r="N620" s="10"/>
      <c r="O620" s="10"/>
      <c r="P620" s="10"/>
    </row>
    <row r="621" spans="1:16" x14ac:dyDescent="0.25">
      <c r="A621" s="10"/>
      <c r="B621" s="2" t="s">
        <v>194</v>
      </c>
      <c r="C621" s="47">
        <v>46182</v>
      </c>
      <c r="D621" s="2" t="s">
        <v>185</v>
      </c>
      <c r="E621" s="40">
        <v>0.53402777777777777</v>
      </c>
      <c r="F621" s="2" t="s">
        <v>270</v>
      </c>
      <c r="G621" s="44">
        <v>47</v>
      </c>
      <c r="H621" s="2" t="s">
        <v>182</v>
      </c>
      <c r="I621" s="11"/>
      <c r="J621" s="10"/>
      <c r="K621" s="10"/>
      <c r="L621" s="10"/>
      <c r="M621" s="10"/>
      <c r="N621" s="10"/>
      <c r="O621" s="10"/>
      <c r="P621" s="10"/>
    </row>
    <row r="622" spans="1:16" x14ac:dyDescent="0.25">
      <c r="A622" s="10"/>
      <c r="B622" s="2" t="s">
        <v>194</v>
      </c>
      <c r="C622" s="47">
        <v>46182</v>
      </c>
      <c r="D622" s="2" t="s">
        <v>185</v>
      </c>
      <c r="E622" s="40">
        <v>0.78125</v>
      </c>
      <c r="F622" s="2" t="s">
        <v>271</v>
      </c>
      <c r="G622" s="44">
        <v>47</v>
      </c>
      <c r="H622" s="2" t="s">
        <v>261</v>
      </c>
      <c r="I622" s="11"/>
      <c r="J622" s="10"/>
      <c r="K622" s="10"/>
      <c r="L622" s="10"/>
      <c r="M622" s="10"/>
      <c r="N622" s="10"/>
      <c r="O622" s="10"/>
      <c r="P622" s="10"/>
    </row>
    <row r="623" spans="1:16" x14ac:dyDescent="0.25">
      <c r="A623" s="10"/>
      <c r="B623" s="2" t="s">
        <v>194</v>
      </c>
      <c r="C623" s="47">
        <v>46183</v>
      </c>
      <c r="D623" s="2" t="s">
        <v>186</v>
      </c>
      <c r="E623" s="40">
        <v>5.347222222222222E-2</v>
      </c>
      <c r="F623" s="2" t="s">
        <v>270</v>
      </c>
      <c r="G623" s="44">
        <v>49</v>
      </c>
      <c r="H623" s="2" t="s">
        <v>176</v>
      </c>
      <c r="I623" s="11"/>
      <c r="J623" s="10"/>
      <c r="K623" s="10"/>
      <c r="L623" s="10"/>
      <c r="M623" s="10"/>
      <c r="N623" s="10"/>
      <c r="O623" s="10"/>
      <c r="P623" s="10"/>
    </row>
    <row r="624" spans="1:16" x14ac:dyDescent="0.25">
      <c r="A624" s="10"/>
      <c r="B624" s="2" t="s">
        <v>194</v>
      </c>
      <c r="C624" s="47">
        <v>46183</v>
      </c>
      <c r="D624" s="2" t="s">
        <v>186</v>
      </c>
      <c r="E624" s="40">
        <v>0.30625000000000002</v>
      </c>
      <c r="F624" s="2" t="s">
        <v>271</v>
      </c>
      <c r="G624" s="44">
        <v>49</v>
      </c>
      <c r="H624" s="2" t="s">
        <v>148</v>
      </c>
      <c r="I624" s="11"/>
      <c r="J624" s="10"/>
      <c r="K624" s="10"/>
      <c r="L624" s="10"/>
      <c r="M624" s="10"/>
      <c r="N624" s="10"/>
      <c r="O624" s="10"/>
      <c r="P624" s="10"/>
    </row>
    <row r="625" spans="1:16" x14ac:dyDescent="0.25">
      <c r="A625" s="10"/>
      <c r="B625" s="2" t="s">
        <v>194</v>
      </c>
      <c r="C625" s="47">
        <v>46183</v>
      </c>
      <c r="D625" s="2" t="s">
        <v>186</v>
      </c>
      <c r="E625" s="40">
        <v>0.57986111111111116</v>
      </c>
      <c r="F625" s="2" t="s">
        <v>270</v>
      </c>
      <c r="G625" s="44">
        <v>52</v>
      </c>
      <c r="H625" s="2" t="s">
        <v>304</v>
      </c>
      <c r="I625" s="11"/>
      <c r="J625" s="10"/>
      <c r="K625" s="10"/>
      <c r="L625" s="10"/>
      <c r="M625" s="10"/>
      <c r="N625" s="10"/>
      <c r="O625" s="10"/>
      <c r="P625" s="10"/>
    </row>
    <row r="626" spans="1:16" x14ac:dyDescent="0.25">
      <c r="A626" s="10"/>
      <c r="B626" s="2" t="s">
        <v>194</v>
      </c>
      <c r="C626" s="47">
        <v>46183</v>
      </c>
      <c r="D626" s="2" t="s">
        <v>186</v>
      </c>
      <c r="E626" s="40">
        <v>0.82847222222222228</v>
      </c>
      <c r="F626" s="2" t="s">
        <v>271</v>
      </c>
      <c r="G626" s="44">
        <v>52</v>
      </c>
      <c r="H626" s="2" t="s">
        <v>207</v>
      </c>
      <c r="I626" s="11"/>
      <c r="J626" s="10"/>
      <c r="K626" s="10"/>
      <c r="L626" s="10"/>
      <c r="M626" s="10"/>
      <c r="N626" s="10"/>
      <c r="O626" s="10"/>
      <c r="P626" s="10"/>
    </row>
    <row r="627" spans="1:16" x14ac:dyDescent="0.25">
      <c r="A627" s="10"/>
      <c r="B627" s="2" t="s">
        <v>194</v>
      </c>
      <c r="C627" s="47">
        <v>46184</v>
      </c>
      <c r="D627" s="2" t="s">
        <v>187</v>
      </c>
      <c r="E627" s="40">
        <v>9.930555555555555E-2</v>
      </c>
      <c r="F627" s="2" t="s">
        <v>270</v>
      </c>
      <c r="G627" s="44">
        <v>55</v>
      </c>
      <c r="H627" s="2" t="s">
        <v>64</v>
      </c>
      <c r="I627" s="11"/>
      <c r="J627" s="10"/>
      <c r="K627" s="10"/>
      <c r="L627" s="10"/>
      <c r="M627" s="10"/>
      <c r="N627" s="10"/>
      <c r="O627" s="10"/>
      <c r="P627" s="10"/>
    </row>
    <row r="628" spans="1:16" x14ac:dyDescent="0.25">
      <c r="A628" s="10"/>
      <c r="B628" s="2" t="s">
        <v>194</v>
      </c>
      <c r="C628" s="47">
        <v>46184</v>
      </c>
      <c r="D628" s="2" t="s">
        <v>187</v>
      </c>
      <c r="E628" s="40">
        <v>0.35208333333333336</v>
      </c>
      <c r="F628" s="2" t="s">
        <v>271</v>
      </c>
      <c r="G628" s="44">
        <v>55</v>
      </c>
      <c r="H628" s="2" t="s">
        <v>267</v>
      </c>
      <c r="I628" s="11"/>
      <c r="J628" s="10"/>
      <c r="K628" s="10"/>
      <c r="L628" s="10"/>
      <c r="M628" s="10"/>
      <c r="N628" s="10"/>
      <c r="O628" s="10"/>
      <c r="P628" s="10"/>
    </row>
    <row r="629" spans="1:16" x14ac:dyDescent="0.25">
      <c r="A629" s="10"/>
      <c r="B629" s="2" t="s">
        <v>194</v>
      </c>
      <c r="C629" s="47">
        <v>46184</v>
      </c>
      <c r="D629" s="2" t="s">
        <v>187</v>
      </c>
      <c r="E629" s="40">
        <v>0.62361111111111112</v>
      </c>
      <c r="F629" s="2" t="s">
        <v>270</v>
      </c>
      <c r="G629" s="44">
        <v>60</v>
      </c>
      <c r="H629" s="2" t="s">
        <v>247</v>
      </c>
      <c r="I629" s="11"/>
      <c r="J629" s="10"/>
      <c r="K629" s="10"/>
      <c r="L629" s="10"/>
      <c r="M629" s="10"/>
      <c r="N629" s="10"/>
      <c r="O629" s="10"/>
      <c r="P629" s="10"/>
    </row>
    <row r="630" spans="1:16" x14ac:dyDescent="0.25">
      <c r="A630" s="10"/>
      <c r="B630" s="2" t="s">
        <v>194</v>
      </c>
      <c r="C630" s="47">
        <v>46184</v>
      </c>
      <c r="D630" s="2" t="s">
        <v>187</v>
      </c>
      <c r="E630" s="40">
        <v>0.87361111111111112</v>
      </c>
      <c r="F630" s="2" t="s">
        <v>271</v>
      </c>
      <c r="G630" s="44">
        <v>60</v>
      </c>
      <c r="H630" s="2" t="s">
        <v>66</v>
      </c>
      <c r="I630" s="11"/>
      <c r="J630" s="10"/>
      <c r="K630" s="10"/>
      <c r="L630" s="10"/>
      <c r="M630" s="10"/>
      <c r="N630" s="10"/>
      <c r="O630" s="10"/>
      <c r="P630" s="10"/>
    </row>
    <row r="631" spans="1:16" x14ac:dyDescent="0.25">
      <c r="A631" s="10"/>
      <c r="B631" s="2" t="s">
        <v>194</v>
      </c>
      <c r="C631" s="47">
        <v>46185</v>
      </c>
      <c r="D631" s="2" t="s">
        <v>188</v>
      </c>
      <c r="E631" s="40">
        <v>0.14305555555555555</v>
      </c>
      <c r="F631" s="2" t="s">
        <v>270</v>
      </c>
      <c r="G631" s="44">
        <v>64</v>
      </c>
      <c r="H631" s="2" t="s">
        <v>160</v>
      </c>
      <c r="I631" s="11"/>
      <c r="J631" s="10"/>
      <c r="K631" s="10"/>
      <c r="L631" s="10"/>
      <c r="M631" s="10"/>
      <c r="N631" s="10"/>
      <c r="O631" s="10"/>
      <c r="P631" s="10"/>
    </row>
    <row r="632" spans="1:16" x14ac:dyDescent="0.25">
      <c r="A632" s="10"/>
      <c r="B632" s="2" t="s">
        <v>194</v>
      </c>
      <c r="C632" s="47">
        <v>46185</v>
      </c>
      <c r="D632" s="2" t="s">
        <v>188</v>
      </c>
      <c r="E632" s="40">
        <v>0.39583333333333331</v>
      </c>
      <c r="F632" s="2" t="s">
        <v>271</v>
      </c>
      <c r="G632" s="44">
        <v>64</v>
      </c>
      <c r="H632" s="2" t="s">
        <v>83</v>
      </c>
      <c r="I632" s="11"/>
      <c r="J632" s="10"/>
      <c r="K632" s="10"/>
      <c r="L632" s="10"/>
      <c r="M632" s="10"/>
      <c r="N632" s="10"/>
      <c r="O632" s="10"/>
      <c r="P632" s="10"/>
    </row>
    <row r="633" spans="1:16" x14ac:dyDescent="0.25">
      <c r="A633" s="10"/>
      <c r="B633" s="2" t="s">
        <v>194</v>
      </c>
      <c r="C633" s="47">
        <v>46185</v>
      </c>
      <c r="D633" s="2" t="s">
        <v>188</v>
      </c>
      <c r="E633" s="40">
        <v>0.6645833333333333</v>
      </c>
      <c r="F633" s="2" t="s">
        <v>270</v>
      </c>
      <c r="G633" s="44">
        <v>69</v>
      </c>
      <c r="H633" s="2" t="s">
        <v>32</v>
      </c>
      <c r="I633" s="11"/>
      <c r="J633" s="10"/>
      <c r="K633" s="10"/>
      <c r="L633" s="10"/>
      <c r="M633" s="10"/>
      <c r="N633" s="10"/>
      <c r="O633" s="10"/>
      <c r="P633" s="10"/>
    </row>
    <row r="634" spans="1:16" x14ac:dyDescent="0.25">
      <c r="A634" s="10"/>
      <c r="B634" s="2" t="s">
        <v>194</v>
      </c>
      <c r="C634" s="47">
        <v>46185</v>
      </c>
      <c r="D634" s="2" t="s">
        <v>188</v>
      </c>
      <c r="E634" s="40">
        <v>0.91736111111111107</v>
      </c>
      <c r="F634" s="2" t="s">
        <v>271</v>
      </c>
      <c r="G634" s="44">
        <v>69</v>
      </c>
      <c r="H634" s="2" t="s">
        <v>11</v>
      </c>
      <c r="I634" s="11"/>
      <c r="J634" s="10"/>
      <c r="K634" s="10"/>
      <c r="L634" s="10"/>
      <c r="M634" s="10"/>
      <c r="N634" s="10"/>
      <c r="O634" s="10"/>
      <c r="P634" s="10"/>
    </row>
    <row r="635" spans="1:16" x14ac:dyDescent="0.25">
      <c r="A635" s="10"/>
      <c r="B635" s="2" t="s">
        <v>194</v>
      </c>
      <c r="C635" s="47">
        <v>46186</v>
      </c>
      <c r="D635" s="2" t="s">
        <v>189</v>
      </c>
      <c r="E635" s="40">
        <v>0.18402777777777779</v>
      </c>
      <c r="F635" s="2" t="s">
        <v>270</v>
      </c>
      <c r="G635" s="44">
        <v>74</v>
      </c>
      <c r="H635" s="2" t="s">
        <v>120</v>
      </c>
      <c r="I635" s="11"/>
      <c r="J635" s="10"/>
      <c r="K635" s="10"/>
      <c r="L635" s="10"/>
      <c r="M635" s="10"/>
      <c r="N635" s="10"/>
      <c r="O635" s="10"/>
      <c r="P635" s="10"/>
    </row>
    <row r="636" spans="1:16" x14ac:dyDescent="0.25">
      <c r="A636" s="10"/>
      <c r="B636" s="2" t="s">
        <v>194</v>
      </c>
      <c r="C636" s="47">
        <v>46186</v>
      </c>
      <c r="D636" s="2" t="s">
        <v>189</v>
      </c>
      <c r="E636" s="40">
        <v>0.43819444444444444</v>
      </c>
      <c r="F636" s="2" t="s">
        <v>271</v>
      </c>
      <c r="G636" s="44">
        <v>74</v>
      </c>
      <c r="H636" s="2" t="s">
        <v>102</v>
      </c>
      <c r="I636" s="11"/>
      <c r="J636" s="10"/>
      <c r="K636" s="10"/>
      <c r="L636" s="10"/>
      <c r="M636" s="10"/>
      <c r="N636" s="10"/>
      <c r="O636" s="10"/>
      <c r="P636" s="10"/>
    </row>
    <row r="637" spans="1:16" x14ac:dyDescent="0.25">
      <c r="A637" s="10"/>
      <c r="B637" s="2" t="s">
        <v>194</v>
      </c>
      <c r="C637" s="47">
        <v>46186</v>
      </c>
      <c r="D637" s="2" t="s">
        <v>189</v>
      </c>
      <c r="E637" s="40">
        <v>0.70277777777777772</v>
      </c>
      <c r="F637" s="2" t="s">
        <v>270</v>
      </c>
      <c r="G637" s="44">
        <v>79</v>
      </c>
      <c r="H637" s="2" t="s">
        <v>77</v>
      </c>
      <c r="I637" s="11"/>
      <c r="J637" s="10"/>
      <c r="K637" s="10"/>
      <c r="L637" s="10"/>
      <c r="M637" s="10"/>
      <c r="N637" s="10"/>
      <c r="O637" s="10"/>
      <c r="P637" s="10"/>
    </row>
    <row r="638" spans="1:16" x14ac:dyDescent="0.25">
      <c r="A638" s="10"/>
      <c r="B638" s="2" t="s">
        <v>194</v>
      </c>
      <c r="C638" s="47">
        <v>46186</v>
      </c>
      <c r="D638" s="2" t="s">
        <v>189</v>
      </c>
      <c r="E638" s="40">
        <v>0.95972222222222225</v>
      </c>
      <c r="F638" s="2" t="s">
        <v>271</v>
      </c>
      <c r="G638" s="44">
        <v>79</v>
      </c>
      <c r="H638" s="2" t="s">
        <v>123</v>
      </c>
      <c r="I638" s="11"/>
      <c r="J638" s="10"/>
      <c r="K638" s="10"/>
      <c r="L638" s="10"/>
      <c r="M638" s="10"/>
      <c r="N638" s="10"/>
      <c r="O638" s="10"/>
      <c r="P638" s="10"/>
    </row>
    <row r="639" spans="1:16" x14ac:dyDescent="0.25">
      <c r="A639" s="10"/>
      <c r="B639" s="2" t="s">
        <v>194</v>
      </c>
      <c r="C639" s="47">
        <v>46187</v>
      </c>
      <c r="D639" s="2" t="s">
        <v>190</v>
      </c>
      <c r="E639" s="40">
        <v>0.22291666666666668</v>
      </c>
      <c r="F639" s="2" t="s">
        <v>270</v>
      </c>
      <c r="G639" s="44">
        <v>83</v>
      </c>
      <c r="H639" s="2" t="s">
        <v>17</v>
      </c>
      <c r="I639" s="11"/>
      <c r="J639" s="10"/>
      <c r="K639" s="10"/>
      <c r="L639" s="10"/>
      <c r="M639" s="10"/>
      <c r="N639" s="10"/>
      <c r="O639" s="10"/>
      <c r="P639" s="10"/>
    </row>
    <row r="640" spans="1:16" x14ac:dyDescent="0.25">
      <c r="A640" s="10"/>
      <c r="B640" s="2" t="s">
        <v>194</v>
      </c>
      <c r="C640" s="47">
        <v>46187</v>
      </c>
      <c r="D640" s="2" t="s">
        <v>190</v>
      </c>
      <c r="E640" s="40">
        <v>0.4777777777777778</v>
      </c>
      <c r="F640" s="2" t="s">
        <v>271</v>
      </c>
      <c r="G640" s="44">
        <v>83</v>
      </c>
      <c r="H640" s="2" t="s">
        <v>123</v>
      </c>
      <c r="I640" s="11"/>
      <c r="J640" s="10"/>
      <c r="K640" s="10"/>
      <c r="L640" s="10"/>
      <c r="M640" s="10"/>
      <c r="N640" s="10"/>
      <c r="O640" s="10"/>
      <c r="P640" s="10"/>
    </row>
    <row r="641" spans="1:16" x14ac:dyDescent="0.25">
      <c r="A641" s="10"/>
      <c r="B641" s="2" t="s">
        <v>194</v>
      </c>
      <c r="C641" s="47">
        <v>46187</v>
      </c>
      <c r="D641" s="2" t="s">
        <v>190</v>
      </c>
      <c r="E641" s="40">
        <v>0.73888888888888893</v>
      </c>
      <c r="F641" s="2" t="s">
        <v>270</v>
      </c>
      <c r="G641" s="44">
        <v>87</v>
      </c>
      <c r="H641" s="2" t="s">
        <v>296</v>
      </c>
      <c r="I641" s="11"/>
      <c r="J641" s="10"/>
      <c r="K641" s="10"/>
      <c r="L641" s="10"/>
      <c r="M641" s="10"/>
      <c r="N641" s="10"/>
      <c r="O641" s="10"/>
      <c r="P641" s="10"/>
    </row>
    <row r="642" spans="1:16" x14ac:dyDescent="0.25">
      <c r="A642" s="10"/>
      <c r="B642" s="2" t="s">
        <v>194</v>
      </c>
      <c r="C642" s="47">
        <v>46187</v>
      </c>
      <c r="D642" s="2" t="s">
        <v>190</v>
      </c>
      <c r="E642" s="40">
        <v>0.99930555555555556</v>
      </c>
      <c r="F642" s="2" t="s">
        <v>271</v>
      </c>
      <c r="G642" s="44">
        <v>87</v>
      </c>
      <c r="H642" s="2" t="s">
        <v>131</v>
      </c>
      <c r="I642" s="11"/>
      <c r="J642" s="10"/>
      <c r="K642" s="10"/>
      <c r="L642" s="10"/>
      <c r="M642" s="10"/>
      <c r="N642" s="10"/>
      <c r="O642" s="10"/>
      <c r="P642" s="10"/>
    </row>
    <row r="643" spans="1:16" x14ac:dyDescent="0.25">
      <c r="A643" s="10"/>
      <c r="B643" s="2" t="s">
        <v>194</v>
      </c>
      <c r="C643" s="47">
        <v>46188</v>
      </c>
      <c r="D643" s="2" t="s">
        <v>184</v>
      </c>
      <c r="E643" s="40">
        <v>0.25972222222222224</v>
      </c>
      <c r="F643" s="2" t="s">
        <v>270</v>
      </c>
      <c r="G643" s="44">
        <v>90</v>
      </c>
      <c r="H643" s="2" t="s">
        <v>202</v>
      </c>
      <c r="I643" s="11"/>
      <c r="J643" s="10"/>
      <c r="K643" s="10"/>
      <c r="L643" s="10"/>
      <c r="M643" s="10"/>
      <c r="N643" s="10"/>
      <c r="O643" s="10"/>
      <c r="P643" s="10"/>
    </row>
    <row r="644" spans="1:16" x14ac:dyDescent="0.25">
      <c r="A644" s="10"/>
      <c r="B644" s="2" t="s">
        <v>194</v>
      </c>
      <c r="C644" s="47">
        <v>46188</v>
      </c>
      <c r="D644" s="2" t="s">
        <v>184</v>
      </c>
      <c r="E644" s="40">
        <v>0.51458333333333328</v>
      </c>
      <c r="F644" s="2" t="s">
        <v>271</v>
      </c>
      <c r="G644" s="44">
        <v>90</v>
      </c>
      <c r="H644" s="2" t="s">
        <v>24</v>
      </c>
      <c r="I644" s="11"/>
      <c r="J644" s="10"/>
      <c r="K644" s="10"/>
      <c r="L644" s="10"/>
      <c r="M644" s="10"/>
      <c r="N644" s="10"/>
      <c r="O644" s="10"/>
      <c r="P644" s="10"/>
    </row>
    <row r="645" spans="1:16" x14ac:dyDescent="0.25">
      <c r="A645" s="10"/>
      <c r="B645" s="2" t="s">
        <v>194</v>
      </c>
      <c r="C645" s="47">
        <v>46188</v>
      </c>
      <c r="D645" s="2" t="s">
        <v>184</v>
      </c>
      <c r="E645" s="40">
        <v>0.77500000000000002</v>
      </c>
      <c r="F645" s="2" t="s">
        <v>270</v>
      </c>
      <c r="G645" s="44">
        <v>93</v>
      </c>
      <c r="H645" s="2" t="s">
        <v>262</v>
      </c>
      <c r="I645" s="11"/>
      <c r="J645" s="10"/>
      <c r="K645" s="10"/>
      <c r="L645" s="10"/>
      <c r="M645" s="10"/>
      <c r="N645" s="10"/>
      <c r="O645" s="10"/>
      <c r="P645" s="10"/>
    </row>
    <row r="646" spans="1:16" x14ac:dyDescent="0.25">
      <c r="A646" s="10"/>
      <c r="B646" s="2" t="s">
        <v>194</v>
      </c>
      <c r="C646" s="47">
        <v>46189</v>
      </c>
      <c r="D646" s="2" t="s">
        <v>185</v>
      </c>
      <c r="E646" s="40">
        <v>3.6111111111111108E-2</v>
      </c>
      <c r="F646" s="2" t="s">
        <v>271</v>
      </c>
      <c r="G646" s="44">
        <v>93</v>
      </c>
      <c r="H646" s="2" t="s">
        <v>129</v>
      </c>
      <c r="I646" s="11"/>
      <c r="J646" s="10"/>
      <c r="K646" s="10"/>
      <c r="L646" s="10"/>
      <c r="M646" s="10"/>
      <c r="N646" s="10"/>
      <c r="O646" s="10"/>
      <c r="P646" s="10"/>
    </row>
    <row r="647" spans="1:16" x14ac:dyDescent="0.25">
      <c r="A647" s="10"/>
      <c r="B647" s="2" t="s">
        <v>194</v>
      </c>
      <c r="C647" s="47">
        <v>46189</v>
      </c>
      <c r="D647" s="2" t="s">
        <v>185</v>
      </c>
      <c r="E647" s="40">
        <v>0.29583333333333334</v>
      </c>
      <c r="F647" s="2" t="s">
        <v>270</v>
      </c>
      <c r="G647" s="44">
        <v>94</v>
      </c>
      <c r="H647" s="2" t="s">
        <v>307</v>
      </c>
      <c r="I647" s="11"/>
      <c r="J647" s="10"/>
      <c r="K647" s="10"/>
      <c r="L647" s="10"/>
      <c r="M647" s="10"/>
      <c r="N647" s="10"/>
      <c r="O647" s="10"/>
      <c r="P647" s="10"/>
    </row>
    <row r="648" spans="1:16" x14ac:dyDescent="0.25">
      <c r="A648" s="10"/>
      <c r="B648" s="2" t="s">
        <v>194</v>
      </c>
      <c r="C648" s="47">
        <v>46189</v>
      </c>
      <c r="D648" s="2" t="s">
        <v>185</v>
      </c>
      <c r="E648" s="40">
        <v>0.55000000000000004</v>
      </c>
      <c r="F648" s="2" t="s">
        <v>271</v>
      </c>
      <c r="G648" s="44">
        <v>94</v>
      </c>
      <c r="H648" s="2" t="s">
        <v>174</v>
      </c>
      <c r="I648" s="11"/>
      <c r="J648" s="10"/>
      <c r="K648" s="10"/>
      <c r="L648" s="10"/>
      <c r="M648" s="10"/>
      <c r="N648" s="10"/>
      <c r="O648" s="10"/>
      <c r="P648" s="10"/>
    </row>
    <row r="649" spans="1:16" x14ac:dyDescent="0.25">
      <c r="A649" s="10"/>
      <c r="B649" s="2" t="s">
        <v>194</v>
      </c>
      <c r="C649" s="47">
        <v>46189</v>
      </c>
      <c r="D649" s="2" t="s">
        <v>185</v>
      </c>
      <c r="E649" s="40">
        <v>0.81041666666666667</v>
      </c>
      <c r="F649" s="2" t="s">
        <v>270</v>
      </c>
      <c r="G649" s="44">
        <v>95</v>
      </c>
      <c r="H649" s="2" t="s">
        <v>124</v>
      </c>
      <c r="I649" s="11"/>
      <c r="J649" s="10"/>
      <c r="K649" s="10"/>
      <c r="L649" s="10"/>
      <c r="M649" s="10"/>
      <c r="N649" s="10"/>
      <c r="O649" s="10"/>
      <c r="P649" s="10"/>
    </row>
    <row r="650" spans="1:16" x14ac:dyDescent="0.25">
      <c r="A650" s="10"/>
      <c r="B650" s="2" t="s">
        <v>194</v>
      </c>
      <c r="C650" s="47">
        <v>46190</v>
      </c>
      <c r="D650" s="2" t="s">
        <v>186</v>
      </c>
      <c r="E650" s="40">
        <v>7.1527777777777773E-2</v>
      </c>
      <c r="F650" s="2" t="s">
        <v>271</v>
      </c>
      <c r="G650" s="44">
        <v>95</v>
      </c>
      <c r="H650" s="2" t="s">
        <v>321</v>
      </c>
      <c r="I650" s="11"/>
      <c r="J650" s="10"/>
      <c r="K650" s="10"/>
      <c r="L650" s="10"/>
      <c r="M650" s="10"/>
      <c r="N650" s="10"/>
      <c r="O650" s="10"/>
      <c r="P650" s="10"/>
    </row>
    <row r="651" spans="1:16" x14ac:dyDescent="0.25">
      <c r="A651" s="10"/>
      <c r="B651" s="2" t="s">
        <v>194</v>
      </c>
      <c r="C651" s="47">
        <v>46190</v>
      </c>
      <c r="D651" s="2" t="s">
        <v>186</v>
      </c>
      <c r="E651" s="40">
        <v>0.33124999999999999</v>
      </c>
      <c r="F651" s="2" t="s">
        <v>270</v>
      </c>
      <c r="G651" s="44">
        <v>94</v>
      </c>
      <c r="H651" s="2" t="s">
        <v>202</v>
      </c>
      <c r="I651" s="11"/>
      <c r="J651" s="10"/>
      <c r="K651" s="10"/>
      <c r="L651" s="10"/>
      <c r="M651" s="10"/>
      <c r="N651" s="10"/>
      <c r="O651" s="10"/>
      <c r="P651" s="10"/>
    </row>
    <row r="652" spans="1:16" x14ac:dyDescent="0.25">
      <c r="A652" s="10"/>
      <c r="B652" s="2" t="s">
        <v>194</v>
      </c>
      <c r="C652" s="47">
        <v>46190</v>
      </c>
      <c r="D652" s="2" t="s">
        <v>186</v>
      </c>
      <c r="E652" s="40">
        <v>0.58263888888888893</v>
      </c>
      <c r="F652" s="2" t="s">
        <v>271</v>
      </c>
      <c r="G652" s="44">
        <v>94</v>
      </c>
      <c r="H652" s="2" t="s">
        <v>238</v>
      </c>
      <c r="I652" s="11"/>
      <c r="J652" s="10"/>
      <c r="K652" s="10"/>
      <c r="L652" s="10"/>
      <c r="M652" s="10"/>
      <c r="N652" s="10"/>
      <c r="O652" s="10"/>
      <c r="P652" s="10"/>
    </row>
    <row r="653" spans="1:16" x14ac:dyDescent="0.25">
      <c r="A653" s="10"/>
      <c r="B653" s="2" t="s">
        <v>194</v>
      </c>
      <c r="C653" s="47">
        <v>46190</v>
      </c>
      <c r="D653" s="2" t="s">
        <v>186</v>
      </c>
      <c r="E653" s="40">
        <v>0.84583333333333333</v>
      </c>
      <c r="F653" s="2" t="s">
        <v>270</v>
      </c>
      <c r="G653" s="44">
        <v>93</v>
      </c>
      <c r="H653" s="2" t="s">
        <v>266</v>
      </c>
      <c r="I653" s="11"/>
      <c r="J653" s="10"/>
      <c r="K653" s="10"/>
      <c r="L653" s="10"/>
      <c r="M653" s="10"/>
      <c r="N653" s="10"/>
      <c r="O653" s="10"/>
      <c r="P653" s="10"/>
    </row>
    <row r="654" spans="1:16" x14ac:dyDescent="0.25">
      <c r="A654" s="10"/>
      <c r="B654" s="2" t="s">
        <v>194</v>
      </c>
      <c r="C654" s="47">
        <v>46191</v>
      </c>
      <c r="D654" s="2" t="s">
        <v>187</v>
      </c>
      <c r="E654" s="40">
        <v>0.10486111111111111</v>
      </c>
      <c r="F654" s="2" t="s">
        <v>271</v>
      </c>
      <c r="G654" s="44">
        <v>93</v>
      </c>
      <c r="H654" s="2" t="s">
        <v>129</v>
      </c>
      <c r="I654" s="11"/>
      <c r="J654" s="10"/>
      <c r="K654" s="10"/>
      <c r="L654" s="10"/>
      <c r="M654" s="10"/>
      <c r="N654" s="10"/>
      <c r="O654" s="10"/>
      <c r="P654" s="10"/>
    </row>
    <row r="655" spans="1:16" x14ac:dyDescent="0.25">
      <c r="A655" s="10"/>
      <c r="B655" s="2" t="s">
        <v>194</v>
      </c>
      <c r="C655" s="47">
        <v>46191</v>
      </c>
      <c r="D655" s="2" t="s">
        <v>187</v>
      </c>
      <c r="E655" s="40">
        <v>0.3659722222222222</v>
      </c>
      <c r="F655" s="2" t="s">
        <v>270</v>
      </c>
      <c r="G655" s="44">
        <v>90</v>
      </c>
      <c r="H655" s="2" t="s">
        <v>95</v>
      </c>
      <c r="I655" s="11"/>
      <c r="J655" s="10"/>
      <c r="K655" s="10"/>
      <c r="L655" s="10"/>
      <c r="M655" s="10"/>
      <c r="N655" s="10"/>
      <c r="O655" s="10"/>
      <c r="P655" s="10"/>
    </row>
    <row r="656" spans="1:16" x14ac:dyDescent="0.25">
      <c r="A656" s="10"/>
      <c r="B656" s="2" t="s">
        <v>194</v>
      </c>
      <c r="C656" s="47">
        <v>46191</v>
      </c>
      <c r="D656" s="2" t="s">
        <v>187</v>
      </c>
      <c r="E656" s="40">
        <v>0.61527777777777781</v>
      </c>
      <c r="F656" s="2" t="s">
        <v>271</v>
      </c>
      <c r="G656" s="44">
        <v>90</v>
      </c>
      <c r="H656" s="2" t="s">
        <v>301</v>
      </c>
      <c r="I656" s="11"/>
      <c r="J656" s="10"/>
      <c r="K656" s="10"/>
      <c r="L656" s="10"/>
      <c r="M656" s="10"/>
      <c r="N656" s="10"/>
      <c r="O656" s="10"/>
      <c r="P656" s="10"/>
    </row>
    <row r="657" spans="1:16" x14ac:dyDescent="0.25">
      <c r="A657" s="10"/>
      <c r="B657" s="2" t="s">
        <v>194</v>
      </c>
      <c r="C657" s="47">
        <v>46191</v>
      </c>
      <c r="D657" s="2" t="s">
        <v>187</v>
      </c>
      <c r="E657" s="40">
        <v>0.88124999999999998</v>
      </c>
      <c r="F657" s="2" t="s">
        <v>270</v>
      </c>
      <c r="G657" s="44">
        <v>87</v>
      </c>
      <c r="H657" s="2" t="s">
        <v>263</v>
      </c>
      <c r="I657" s="11"/>
      <c r="J657" s="10"/>
      <c r="K657" s="10"/>
      <c r="L657" s="10"/>
      <c r="M657" s="10"/>
      <c r="N657" s="10"/>
      <c r="O657" s="10"/>
      <c r="P657" s="10"/>
    </row>
    <row r="658" spans="1:16" x14ac:dyDescent="0.25">
      <c r="A658" s="10"/>
      <c r="B658" s="2" t="s">
        <v>194</v>
      </c>
      <c r="C658" s="47">
        <v>46192</v>
      </c>
      <c r="D658" s="2" t="s">
        <v>188</v>
      </c>
      <c r="E658" s="40">
        <v>0.13680555555555557</v>
      </c>
      <c r="F658" s="2" t="s">
        <v>271</v>
      </c>
      <c r="G658" s="44">
        <v>87</v>
      </c>
      <c r="H658" s="2" t="s">
        <v>131</v>
      </c>
      <c r="I658" s="11"/>
      <c r="J658" s="10"/>
      <c r="K658" s="10"/>
      <c r="L658" s="10"/>
      <c r="M658" s="10"/>
      <c r="N658" s="10"/>
      <c r="O658" s="10"/>
      <c r="P658" s="10"/>
    </row>
    <row r="659" spans="1:16" x14ac:dyDescent="0.25">
      <c r="A659" s="10"/>
      <c r="B659" s="2" t="s">
        <v>194</v>
      </c>
      <c r="C659" s="47">
        <v>46192</v>
      </c>
      <c r="D659" s="2" t="s">
        <v>188</v>
      </c>
      <c r="E659" s="40">
        <v>0.40138888888888891</v>
      </c>
      <c r="F659" s="2" t="s">
        <v>270</v>
      </c>
      <c r="G659" s="44">
        <v>83</v>
      </c>
      <c r="H659" s="2" t="s">
        <v>9</v>
      </c>
      <c r="I659" s="11"/>
      <c r="J659" s="10"/>
      <c r="K659" s="10"/>
      <c r="L659" s="10"/>
      <c r="M659" s="10"/>
      <c r="N659" s="10"/>
      <c r="O659" s="10"/>
      <c r="P659" s="10"/>
    </row>
    <row r="660" spans="1:16" x14ac:dyDescent="0.25">
      <c r="A660" s="10"/>
      <c r="B660" s="2" t="s">
        <v>194</v>
      </c>
      <c r="C660" s="47">
        <v>46192</v>
      </c>
      <c r="D660" s="2" t="s">
        <v>188</v>
      </c>
      <c r="E660" s="40">
        <v>0.64652777777777781</v>
      </c>
      <c r="F660" s="2" t="s">
        <v>271</v>
      </c>
      <c r="G660" s="44">
        <v>83</v>
      </c>
      <c r="H660" s="2" t="s">
        <v>96</v>
      </c>
      <c r="I660" s="11"/>
      <c r="J660" s="10"/>
      <c r="K660" s="10"/>
      <c r="L660" s="10"/>
      <c r="M660" s="10"/>
      <c r="N660" s="10"/>
      <c r="O660" s="10"/>
      <c r="P660" s="10"/>
    </row>
    <row r="661" spans="1:16" x14ac:dyDescent="0.25">
      <c r="A661" s="10"/>
      <c r="B661" s="2" t="s">
        <v>194</v>
      </c>
      <c r="C661" s="47">
        <v>46192</v>
      </c>
      <c r="D661" s="2" t="s">
        <v>188</v>
      </c>
      <c r="E661" s="40">
        <v>0.91736111111111107</v>
      </c>
      <c r="F661" s="2" t="s">
        <v>270</v>
      </c>
      <c r="G661" s="44">
        <v>79</v>
      </c>
      <c r="H661" s="2" t="s">
        <v>299</v>
      </c>
      <c r="I661" s="11"/>
      <c r="J661" s="10"/>
      <c r="K661" s="10"/>
      <c r="L661" s="10"/>
      <c r="M661" s="10"/>
      <c r="N661" s="10"/>
      <c r="O661" s="10"/>
      <c r="P661" s="10"/>
    </row>
    <row r="662" spans="1:16" x14ac:dyDescent="0.25">
      <c r="A662" s="10"/>
      <c r="B662" s="2" t="s">
        <v>194</v>
      </c>
      <c r="C662" s="47">
        <v>46193</v>
      </c>
      <c r="D662" s="2" t="s">
        <v>189</v>
      </c>
      <c r="E662" s="40">
        <v>0.16875000000000001</v>
      </c>
      <c r="F662" s="2" t="s">
        <v>271</v>
      </c>
      <c r="G662" s="44">
        <v>79</v>
      </c>
      <c r="H662" s="2" t="s">
        <v>203</v>
      </c>
      <c r="I662" s="11"/>
      <c r="J662" s="10"/>
      <c r="K662" s="10"/>
      <c r="L662" s="10"/>
      <c r="M662" s="10"/>
      <c r="N662" s="10"/>
      <c r="O662" s="10"/>
      <c r="P662" s="10"/>
    </row>
    <row r="663" spans="1:16" x14ac:dyDescent="0.25">
      <c r="A663" s="10"/>
      <c r="B663" s="2" t="s">
        <v>194</v>
      </c>
      <c r="C663" s="47">
        <v>46193</v>
      </c>
      <c r="D663" s="2" t="s">
        <v>189</v>
      </c>
      <c r="E663" s="40">
        <v>0.4375</v>
      </c>
      <c r="F663" s="2" t="s">
        <v>270</v>
      </c>
      <c r="G663" s="44">
        <v>74</v>
      </c>
      <c r="H663" s="2" t="s">
        <v>78</v>
      </c>
      <c r="I663" s="11"/>
      <c r="J663" s="10"/>
      <c r="K663" s="10"/>
      <c r="L663" s="10"/>
      <c r="M663" s="10"/>
      <c r="N663" s="10"/>
      <c r="O663" s="10"/>
      <c r="P663" s="10"/>
    </row>
    <row r="664" spans="1:16" x14ac:dyDescent="0.25">
      <c r="A664" s="10"/>
      <c r="B664" s="2" t="s">
        <v>194</v>
      </c>
      <c r="C664" s="47">
        <v>46193</v>
      </c>
      <c r="D664" s="2" t="s">
        <v>189</v>
      </c>
      <c r="E664" s="40">
        <v>0.67847222222222225</v>
      </c>
      <c r="F664" s="2" t="s">
        <v>271</v>
      </c>
      <c r="G664" s="44">
        <v>74</v>
      </c>
      <c r="H664" s="2" t="s">
        <v>227</v>
      </c>
      <c r="I664" s="11"/>
      <c r="J664" s="10"/>
      <c r="K664" s="10"/>
      <c r="L664" s="10"/>
      <c r="M664" s="10"/>
      <c r="N664" s="10"/>
      <c r="O664" s="10"/>
      <c r="P664" s="10"/>
    </row>
    <row r="665" spans="1:16" x14ac:dyDescent="0.25">
      <c r="A665" s="10"/>
      <c r="B665" s="2" t="s">
        <v>194</v>
      </c>
      <c r="C665" s="47">
        <v>46193</v>
      </c>
      <c r="D665" s="2" t="s">
        <v>189</v>
      </c>
      <c r="E665" s="40">
        <v>0.95416666666666672</v>
      </c>
      <c r="F665" s="2" t="s">
        <v>270</v>
      </c>
      <c r="G665" s="44">
        <v>69</v>
      </c>
      <c r="H665" s="2" t="s">
        <v>71</v>
      </c>
      <c r="I665" s="11"/>
      <c r="J665" s="10"/>
      <c r="K665" s="10"/>
      <c r="L665" s="10"/>
      <c r="M665" s="10"/>
      <c r="N665" s="10"/>
      <c r="O665" s="10"/>
      <c r="P665" s="10"/>
    </row>
    <row r="666" spans="1:16" x14ac:dyDescent="0.25">
      <c r="A666" s="10"/>
      <c r="B666" s="2" t="s">
        <v>194</v>
      </c>
      <c r="C666" s="47">
        <v>46194</v>
      </c>
      <c r="D666" s="2" t="s">
        <v>190</v>
      </c>
      <c r="E666" s="40">
        <v>0.2013888888888889</v>
      </c>
      <c r="F666" s="2" t="s">
        <v>271</v>
      </c>
      <c r="G666" s="44">
        <v>69</v>
      </c>
      <c r="H666" s="2" t="s">
        <v>70</v>
      </c>
      <c r="I666" s="11"/>
      <c r="J666" s="10"/>
      <c r="K666" s="10"/>
      <c r="L666" s="10"/>
      <c r="M666" s="10"/>
      <c r="N666" s="10"/>
      <c r="O666" s="10"/>
      <c r="P666" s="10"/>
    </row>
    <row r="667" spans="1:16" x14ac:dyDescent="0.25">
      <c r="A667" s="10"/>
      <c r="B667" s="2" t="s">
        <v>194</v>
      </c>
      <c r="C667" s="47">
        <v>46194</v>
      </c>
      <c r="D667" s="2" t="s">
        <v>190</v>
      </c>
      <c r="E667" s="40">
        <v>0.47430555555555554</v>
      </c>
      <c r="F667" s="2" t="s">
        <v>270</v>
      </c>
      <c r="G667" s="44">
        <v>64</v>
      </c>
      <c r="H667" s="2" t="s">
        <v>176</v>
      </c>
      <c r="I667" s="11"/>
      <c r="J667" s="10"/>
      <c r="K667" s="10"/>
      <c r="L667" s="10"/>
      <c r="M667" s="10"/>
      <c r="N667" s="10"/>
      <c r="O667" s="10"/>
      <c r="P667" s="10"/>
    </row>
    <row r="668" spans="1:16" x14ac:dyDescent="0.25">
      <c r="A668" s="10"/>
      <c r="B668" s="2" t="s">
        <v>194</v>
      </c>
      <c r="C668" s="47">
        <v>46194</v>
      </c>
      <c r="D668" s="2" t="s">
        <v>190</v>
      </c>
      <c r="E668" s="40">
        <v>0.71319444444444446</v>
      </c>
      <c r="F668" s="2" t="s">
        <v>271</v>
      </c>
      <c r="G668" s="44">
        <v>64</v>
      </c>
      <c r="H668" s="2" t="s">
        <v>3</v>
      </c>
      <c r="I668" s="11"/>
      <c r="J668" s="10"/>
      <c r="K668" s="10"/>
      <c r="L668" s="10"/>
      <c r="M668" s="10"/>
      <c r="N668" s="10"/>
      <c r="O668" s="10"/>
      <c r="P668" s="10"/>
    </row>
    <row r="669" spans="1:16" x14ac:dyDescent="0.25">
      <c r="A669" s="10"/>
      <c r="B669" s="2" t="s">
        <v>194</v>
      </c>
      <c r="C669" s="47">
        <v>46194</v>
      </c>
      <c r="D669" s="2" t="s">
        <v>190</v>
      </c>
      <c r="E669" s="40">
        <v>0.9916666666666667</v>
      </c>
      <c r="F669" s="2" t="s">
        <v>270</v>
      </c>
      <c r="G669" s="44">
        <v>59</v>
      </c>
      <c r="H669" s="2" t="s">
        <v>6</v>
      </c>
      <c r="I669" s="11"/>
      <c r="J669" s="10"/>
      <c r="K669" s="10"/>
      <c r="L669" s="10"/>
      <c r="M669" s="10"/>
      <c r="N669" s="10"/>
      <c r="O669" s="10"/>
      <c r="P669" s="10"/>
    </row>
    <row r="670" spans="1:16" x14ac:dyDescent="0.25">
      <c r="A670" s="10"/>
      <c r="B670" s="2" t="s">
        <v>194</v>
      </c>
      <c r="C670" s="47">
        <v>46195</v>
      </c>
      <c r="D670" s="2" t="s">
        <v>184</v>
      </c>
      <c r="E670" s="40">
        <v>0.23680555555555555</v>
      </c>
      <c r="F670" s="2" t="s">
        <v>271</v>
      </c>
      <c r="G670" s="44">
        <v>59</v>
      </c>
      <c r="H670" s="2" t="s">
        <v>3</v>
      </c>
      <c r="I670" s="11"/>
      <c r="J670" s="10"/>
      <c r="K670" s="10"/>
      <c r="L670" s="10"/>
      <c r="M670" s="10"/>
      <c r="N670" s="10"/>
      <c r="O670" s="10"/>
      <c r="P670" s="10"/>
    </row>
    <row r="671" spans="1:16" x14ac:dyDescent="0.25">
      <c r="A671" s="10"/>
      <c r="B671" s="2" t="s">
        <v>194</v>
      </c>
      <c r="C671" s="47">
        <v>46195</v>
      </c>
      <c r="D671" s="2" t="s">
        <v>184</v>
      </c>
      <c r="E671" s="40">
        <v>0.5131944444444444</v>
      </c>
      <c r="F671" s="2" t="s">
        <v>270</v>
      </c>
      <c r="G671" s="44">
        <v>55</v>
      </c>
      <c r="H671" s="2" t="s">
        <v>139</v>
      </c>
      <c r="I671" s="11"/>
      <c r="J671" s="10"/>
      <c r="K671" s="10"/>
      <c r="L671" s="10"/>
      <c r="M671" s="10"/>
      <c r="N671" s="10"/>
      <c r="O671" s="10"/>
      <c r="P671" s="10"/>
    </row>
    <row r="672" spans="1:16" x14ac:dyDescent="0.25">
      <c r="A672" s="10"/>
      <c r="B672" s="2" t="s">
        <v>194</v>
      </c>
      <c r="C672" s="47">
        <v>46195</v>
      </c>
      <c r="D672" s="2" t="s">
        <v>184</v>
      </c>
      <c r="E672" s="40">
        <v>0.75069444444444444</v>
      </c>
      <c r="F672" s="2" t="s">
        <v>271</v>
      </c>
      <c r="G672" s="44">
        <v>55</v>
      </c>
      <c r="H672" s="2" t="s">
        <v>148</v>
      </c>
      <c r="I672" s="11"/>
      <c r="J672" s="10"/>
      <c r="K672" s="10"/>
      <c r="L672" s="10"/>
      <c r="M672" s="10"/>
      <c r="N672" s="10"/>
      <c r="O672" s="10"/>
      <c r="P672" s="10"/>
    </row>
    <row r="673" spans="1:16" x14ac:dyDescent="0.25">
      <c r="A673" s="10"/>
      <c r="B673" s="2" t="s">
        <v>194</v>
      </c>
      <c r="C673" s="47">
        <v>46196</v>
      </c>
      <c r="D673" s="2" t="s">
        <v>185</v>
      </c>
      <c r="E673" s="40">
        <v>3.0555555555555555E-2</v>
      </c>
      <c r="F673" s="2" t="s">
        <v>270</v>
      </c>
      <c r="G673" s="44">
        <v>51</v>
      </c>
      <c r="H673" s="2" t="s">
        <v>2</v>
      </c>
      <c r="I673" s="11"/>
      <c r="J673" s="10"/>
      <c r="K673" s="10"/>
      <c r="L673" s="10"/>
      <c r="M673" s="10"/>
      <c r="N673" s="10"/>
      <c r="O673" s="10"/>
      <c r="P673" s="10"/>
    </row>
    <row r="674" spans="1:16" x14ac:dyDescent="0.25">
      <c r="A674" s="10"/>
      <c r="B674" s="2" t="s">
        <v>194</v>
      </c>
      <c r="C674" s="47">
        <v>46196</v>
      </c>
      <c r="D674" s="2" t="s">
        <v>185</v>
      </c>
      <c r="E674" s="40">
        <v>0.27569444444444446</v>
      </c>
      <c r="F674" s="2" t="s">
        <v>271</v>
      </c>
      <c r="G674" s="44">
        <v>51</v>
      </c>
      <c r="H674" s="2" t="s">
        <v>105</v>
      </c>
      <c r="I674" s="11"/>
      <c r="J674" s="10"/>
      <c r="K674" s="10"/>
      <c r="L674" s="10"/>
      <c r="M674" s="10"/>
      <c r="N674" s="10"/>
      <c r="O674" s="10"/>
      <c r="P674" s="10"/>
    </row>
    <row r="675" spans="1:16" x14ac:dyDescent="0.25">
      <c r="A675" s="10"/>
      <c r="B675" s="2" t="s">
        <v>194</v>
      </c>
      <c r="C675" s="47">
        <v>46196</v>
      </c>
      <c r="D675" s="2" t="s">
        <v>185</v>
      </c>
      <c r="E675" s="40">
        <v>0.55277777777777781</v>
      </c>
      <c r="F675" s="2" t="s">
        <v>270</v>
      </c>
      <c r="G675" s="44">
        <v>48</v>
      </c>
      <c r="H675" s="2" t="s">
        <v>149</v>
      </c>
      <c r="I675" s="11"/>
      <c r="J675" s="10"/>
      <c r="K675" s="10"/>
      <c r="L675" s="10"/>
      <c r="M675" s="10"/>
      <c r="N675" s="10"/>
      <c r="O675" s="10"/>
      <c r="P675" s="10"/>
    </row>
    <row r="676" spans="1:16" x14ac:dyDescent="0.25">
      <c r="A676" s="10"/>
      <c r="B676" s="2" t="s">
        <v>194</v>
      </c>
      <c r="C676" s="47">
        <v>46196</v>
      </c>
      <c r="D676" s="2" t="s">
        <v>185</v>
      </c>
      <c r="E676" s="40">
        <v>0.79305555555555551</v>
      </c>
      <c r="F676" s="2" t="s">
        <v>271</v>
      </c>
      <c r="G676" s="44">
        <v>48</v>
      </c>
      <c r="H676" s="2" t="s">
        <v>178</v>
      </c>
      <c r="I676" s="11"/>
      <c r="J676" s="10"/>
      <c r="K676" s="10"/>
      <c r="L676" s="10"/>
      <c r="M676" s="10"/>
      <c r="N676" s="10"/>
      <c r="O676" s="10"/>
      <c r="P676" s="10"/>
    </row>
    <row r="677" spans="1:16" x14ac:dyDescent="0.25">
      <c r="A677" s="10"/>
      <c r="B677" s="2" t="s">
        <v>194</v>
      </c>
      <c r="C677" s="47">
        <v>46197</v>
      </c>
      <c r="D677" s="2" t="s">
        <v>186</v>
      </c>
      <c r="E677" s="40">
        <v>7.0833333333333331E-2</v>
      </c>
      <c r="F677" s="2" t="s">
        <v>270</v>
      </c>
      <c r="G677" s="44">
        <v>47</v>
      </c>
      <c r="H677" s="2" t="s">
        <v>57</v>
      </c>
      <c r="I677" s="11"/>
      <c r="J677" s="10"/>
      <c r="K677" s="10"/>
      <c r="L677" s="10"/>
      <c r="M677" s="10"/>
      <c r="N677" s="10"/>
      <c r="O677" s="10"/>
      <c r="P677" s="10"/>
    </row>
    <row r="678" spans="1:16" x14ac:dyDescent="0.25">
      <c r="A678" s="10"/>
      <c r="B678" s="2" t="s">
        <v>194</v>
      </c>
      <c r="C678" s="47">
        <v>46197</v>
      </c>
      <c r="D678" s="2" t="s">
        <v>186</v>
      </c>
      <c r="E678" s="40">
        <v>0.31805555555555554</v>
      </c>
      <c r="F678" s="2" t="s">
        <v>271</v>
      </c>
      <c r="G678" s="44">
        <v>47</v>
      </c>
      <c r="H678" s="2" t="s">
        <v>178</v>
      </c>
      <c r="I678" s="11"/>
      <c r="J678" s="10"/>
      <c r="K678" s="10"/>
      <c r="L678" s="10"/>
      <c r="M678" s="10"/>
      <c r="N678" s="10"/>
      <c r="O678" s="10"/>
      <c r="P678" s="10"/>
    </row>
    <row r="679" spans="1:16" x14ac:dyDescent="0.25">
      <c r="A679" s="10"/>
      <c r="B679" s="2" t="s">
        <v>194</v>
      </c>
      <c r="C679" s="47">
        <v>46197</v>
      </c>
      <c r="D679" s="2" t="s">
        <v>186</v>
      </c>
      <c r="E679" s="40">
        <v>0.59444444444444444</v>
      </c>
      <c r="F679" s="2" t="s">
        <v>270</v>
      </c>
      <c r="G679" s="44">
        <v>46</v>
      </c>
      <c r="H679" s="2" t="s">
        <v>182</v>
      </c>
      <c r="I679" s="11"/>
      <c r="J679" s="10"/>
      <c r="K679" s="10"/>
      <c r="L679" s="10"/>
      <c r="M679" s="10"/>
      <c r="N679" s="10"/>
      <c r="O679" s="10"/>
      <c r="P679" s="10"/>
    </row>
    <row r="680" spans="1:16" x14ac:dyDescent="0.25">
      <c r="A680" s="10"/>
      <c r="B680" s="2" t="s">
        <v>194</v>
      </c>
      <c r="C680" s="47">
        <v>46197</v>
      </c>
      <c r="D680" s="2" t="s">
        <v>186</v>
      </c>
      <c r="E680" s="40">
        <v>0.83819444444444446</v>
      </c>
      <c r="F680" s="2" t="s">
        <v>271</v>
      </c>
      <c r="G680" s="44">
        <v>46</v>
      </c>
      <c r="H680" s="2" t="s">
        <v>181</v>
      </c>
      <c r="I680" s="11"/>
      <c r="J680" s="10"/>
      <c r="K680" s="10"/>
      <c r="L680" s="10"/>
      <c r="M680" s="10"/>
      <c r="N680" s="10"/>
      <c r="O680" s="10"/>
      <c r="P680" s="10"/>
    </row>
    <row r="681" spans="1:16" x14ac:dyDescent="0.25">
      <c r="A681" s="10"/>
      <c r="B681" s="2" t="s">
        <v>194</v>
      </c>
      <c r="C681" s="47">
        <v>46198</v>
      </c>
      <c r="D681" s="2" t="s">
        <v>187</v>
      </c>
      <c r="E681" s="40">
        <v>0.11319444444444444</v>
      </c>
      <c r="F681" s="2" t="s">
        <v>270</v>
      </c>
      <c r="G681" s="44">
        <v>46</v>
      </c>
      <c r="H681" s="2" t="s">
        <v>106</v>
      </c>
      <c r="I681" s="11"/>
      <c r="J681" s="10"/>
      <c r="K681" s="10"/>
      <c r="L681" s="10"/>
      <c r="M681" s="10"/>
      <c r="N681" s="10"/>
      <c r="O681" s="10"/>
      <c r="P681" s="10"/>
    </row>
    <row r="682" spans="1:16" x14ac:dyDescent="0.25">
      <c r="A682" s="10"/>
      <c r="B682" s="2" t="s">
        <v>194</v>
      </c>
      <c r="C682" s="47">
        <v>46198</v>
      </c>
      <c r="D682" s="2" t="s">
        <v>187</v>
      </c>
      <c r="E682" s="40">
        <v>0.36249999999999999</v>
      </c>
      <c r="F682" s="2" t="s">
        <v>271</v>
      </c>
      <c r="G682" s="44">
        <v>46</v>
      </c>
      <c r="H682" s="2" t="s">
        <v>140</v>
      </c>
      <c r="I682" s="11"/>
      <c r="J682" s="10"/>
      <c r="K682" s="10"/>
      <c r="L682" s="10"/>
      <c r="M682" s="10"/>
      <c r="N682" s="10"/>
      <c r="O682" s="10"/>
      <c r="P682" s="10"/>
    </row>
    <row r="683" spans="1:16" x14ac:dyDescent="0.25">
      <c r="A683" s="10"/>
      <c r="B683" s="2" t="s">
        <v>194</v>
      </c>
      <c r="C683" s="47">
        <v>46198</v>
      </c>
      <c r="D683" s="2" t="s">
        <v>187</v>
      </c>
      <c r="E683" s="40">
        <v>0.63541666666666663</v>
      </c>
      <c r="F683" s="2" t="s">
        <v>270</v>
      </c>
      <c r="G683" s="44">
        <v>47</v>
      </c>
      <c r="H683" s="2" t="s">
        <v>180</v>
      </c>
      <c r="I683" s="11"/>
      <c r="J683" s="10"/>
      <c r="K683" s="10"/>
      <c r="L683" s="10"/>
      <c r="M683" s="10"/>
      <c r="N683" s="10"/>
      <c r="O683" s="10"/>
      <c r="P683" s="10"/>
    </row>
    <row r="684" spans="1:16" x14ac:dyDescent="0.25">
      <c r="A684" s="10"/>
      <c r="B684" s="2" t="s">
        <v>194</v>
      </c>
      <c r="C684" s="47">
        <v>46198</v>
      </c>
      <c r="D684" s="2" t="s">
        <v>187</v>
      </c>
      <c r="E684" s="40">
        <v>0.88263888888888886</v>
      </c>
      <c r="F684" s="2" t="s">
        <v>271</v>
      </c>
      <c r="G684" s="44">
        <v>47</v>
      </c>
      <c r="H684" s="2" t="s">
        <v>310</v>
      </c>
      <c r="I684" s="11"/>
      <c r="J684" s="10"/>
      <c r="K684" s="10"/>
      <c r="L684" s="10"/>
      <c r="M684" s="10"/>
      <c r="N684" s="10"/>
      <c r="O684" s="10"/>
      <c r="P684" s="10"/>
    </row>
    <row r="685" spans="1:16" x14ac:dyDescent="0.25">
      <c r="A685" s="10"/>
      <c r="B685" s="2" t="s">
        <v>194</v>
      </c>
      <c r="C685" s="47">
        <v>46199</v>
      </c>
      <c r="D685" s="2" t="s">
        <v>188</v>
      </c>
      <c r="E685" s="40">
        <v>0.15416666666666667</v>
      </c>
      <c r="F685" s="2" t="s">
        <v>270</v>
      </c>
      <c r="G685" s="44">
        <v>49</v>
      </c>
      <c r="H685" s="2" t="s">
        <v>139</v>
      </c>
      <c r="I685" s="11"/>
      <c r="J685" s="10"/>
      <c r="K685" s="10"/>
      <c r="L685" s="10"/>
      <c r="M685" s="10"/>
      <c r="N685" s="10"/>
      <c r="O685" s="10"/>
      <c r="P685" s="10"/>
    </row>
    <row r="686" spans="1:16" x14ac:dyDescent="0.25">
      <c r="A686" s="10"/>
      <c r="B686" s="2" t="s">
        <v>194</v>
      </c>
      <c r="C686" s="47">
        <v>46199</v>
      </c>
      <c r="D686" s="2" t="s">
        <v>188</v>
      </c>
      <c r="E686" s="40">
        <v>0.40277777777777779</v>
      </c>
      <c r="F686" s="2" t="s">
        <v>271</v>
      </c>
      <c r="G686" s="44">
        <v>49</v>
      </c>
      <c r="H686" s="2" t="s">
        <v>161</v>
      </c>
      <c r="I686" s="11"/>
      <c r="J686" s="10"/>
      <c r="K686" s="10"/>
      <c r="L686" s="10"/>
      <c r="M686" s="10"/>
      <c r="N686" s="10"/>
      <c r="O686" s="10"/>
      <c r="P686" s="10"/>
    </row>
    <row r="687" spans="1:16" x14ac:dyDescent="0.25">
      <c r="A687" s="10"/>
      <c r="B687" s="2" t="s">
        <v>194</v>
      </c>
      <c r="C687" s="47">
        <v>46199</v>
      </c>
      <c r="D687" s="2" t="s">
        <v>188</v>
      </c>
      <c r="E687" s="40">
        <v>0.67222222222222228</v>
      </c>
      <c r="F687" s="2" t="s">
        <v>270</v>
      </c>
      <c r="G687" s="44">
        <v>51</v>
      </c>
      <c r="H687" s="2" t="s">
        <v>61</v>
      </c>
      <c r="I687" s="11"/>
      <c r="J687" s="10"/>
      <c r="K687" s="10"/>
      <c r="L687" s="10"/>
      <c r="M687" s="10"/>
      <c r="N687" s="10"/>
      <c r="O687" s="10"/>
      <c r="P687" s="10"/>
    </row>
    <row r="688" spans="1:16" x14ac:dyDescent="0.25">
      <c r="A688" s="10"/>
      <c r="B688" s="2" t="s">
        <v>194</v>
      </c>
      <c r="C688" s="47">
        <v>46199</v>
      </c>
      <c r="D688" s="2" t="s">
        <v>188</v>
      </c>
      <c r="E688" s="40">
        <v>0.92222222222222228</v>
      </c>
      <c r="F688" s="2" t="s">
        <v>271</v>
      </c>
      <c r="G688" s="44">
        <v>51</v>
      </c>
      <c r="H688" s="2" t="s">
        <v>148</v>
      </c>
      <c r="I688" s="11"/>
      <c r="J688" s="10"/>
      <c r="K688" s="10"/>
      <c r="L688" s="10"/>
      <c r="M688" s="10"/>
      <c r="N688" s="10"/>
      <c r="O688" s="10"/>
      <c r="P688" s="10"/>
    </row>
    <row r="689" spans="1:16" x14ac:dyDescent="0.25">
      <c r="A689" s="10"/>
      <c r="B689" s="2" t="s">
        <v>194</v>
      </c>
      <c r="C689" s="47">
        <v>46200</v>
      </c>
      <c r="D689" s="2" t="s">
        <v>189</v>
      </c>
      <c r="E689" s="40">
        <v>0.19027777777777777</v>
      </c>
      <c r="F689" s="2" t="s">
        <v>270</v>
      </c>
      <c r="G689" s="44">
        <v>54</v>
      </c>
      <c r="H689" s="2" t="s">
        <v>159</v>
      </c>
      <c r="I689" s="11"/>
      <c r="J689" s="10"/>
      <c r="K689" s="10"/>
      <c r="L689" s="10"/>
      <c r="M689" s="10"/>
      <c r="N689" s="10"/>
      <c r="O689" s="10"/>
      <c r="P689" s="10"/>
    </row>
    <row r="690" spans="1:16" x14ac:dyDescent="0.25">
      <c r="A690" s="10"/>
      <c r="B690" s="2" t="s">
        <v>194</v>
      </c>
      <c r="C690" s="47">
        <v>46200</v>
      </c>
      <c r="D690" s="2" t="s">
        <v>189</v>
      </c>
      <c r="E690" s="40">
        <v>0.43819444444444444</v>
      </c>
      <c r="F690" s="2" t="s">
        <v>271</v>
      </c>
      <c r="G690" s="44">
        <v>54</v>
      </c>
      <c r="H690" s="2" t="s">
        <v>259</v>
      </c>
      <c r="I690" s="11"/>
      <c r="J690" s="10"/>
      <c r="K690" s="10"/>
      <c r="L690" s="10"/>
      <c r="M690" s="10"/>
      <c r="N690" s="10"/>
      <c r="O690" s="10"/>
      <c r="P690" s="10"/>
    </row>
    <row r="691" spans="1:16" x14ac:dyDescent="0.25">
      <c r="A691" s="10"/>
      <c r="B691" s="2" t="s">
        <v>194</v>
      </c>
      <c r="C691" s="47">
        <v>46200</v>
      </c>
      <c r="D691" s="2" t="s">
        <v>189</v>
      </c>
      <c r="E691" s="40">
        <v>0.70416666666666672</v>
      </c>
      <c r="F691" s="2" t="s">
        <v>270</v>
      </c>
      <c r="G691" s="44">
        <v>56</v>
      </c>
      <c r="H691" s="2" t="s">
        <v>34</v>
      </c>
      <c r="I691" s="11"/>
      <c r="J691" s="10"/>
      <c r="K691" s="10"/>
      <c r="L691" s="10"/>
      <c r="M691" s="10"/>
      <c r="N691" s="10"/>
      <c r="O691" s="10"/>
      <c r="P691" s="10"/>
    </row>
    <row r="692" spans="1:16" x14ac:dyDescent="0.25">
      <c r="A692" s="10"/>
      <c r="B692" s="2" t="s">
        <v>194</v>
      </c>
      <c r="C692" s="47">
        <v>46200</v>
      </c>
      <c r="D692" s="2" t="s">
        <v>189</v>
      </c>
      <c r="E692" s="40">
        <v>0.9555555555555556</v>
      </c>
      <c r="F692" s="2" t="s">
        <v>271</v>
      </c>
      <c r="G692" s="44">
        <v>56</v>
      </c>
      <c r="H692" s="2" t="s">
        <v>88</v>
      </c>
      <c r="I692" s="11"/>
      <c r="J692" s="10"/>
      <c r="K692" s="10"/>
      <c r="L692" s="10"/>
      <c r="M692" s="10"/>
      <c r="N692" s="10"/>
      <c r="O692" s="10"/>
      <c r="P692" s="10"/>
    </row>
    <row r="693" spans="1:16" x14ac:dyDescent="0.25">
      <c r="A693" s="10"/>
      <c r="B693" s="2" t="s">
        <v>194</v>
      </c>
      <c r="C693" s="47">
        <v>46201</v>
      </c>
      <c r="D693" s="2" t="s">
        <v>190</v>
      </c>
      <c r="E693" s="40">
        <v>0.22152777777777777</v>
      </c>
      <c r="F693" s="2" t="s">
        <v>270</v>
      </c>
      <c r="G693" s="44">
        <v>59</v>
      </c>
      <c r="H693" s="2" t="s">
        <v>183</v>
      </c>
      <c r="I693" s="11"/>
      <c r="J693" s="10"/>
      <c r="K693" s="10"/>
      <c r="L693" s="10"/>
      <c r="M693" s="10"/>
      <c r="N693" s="10"/>
      <c r="O693" s="10"/>
      <c r="P693" s="10"/>
    </row>
    <row r="694" spans="1:16" x14ac:dyDescent="0.25">
      <c r="A694" s="10"/>
      <c r="B694" s="2" t="s">
        <v>194</v>
      </c>
      <c r="C694" s="47">
        <v>46201</v>
      </c>
      <c r="D694" s="2" t="s">
        <v>190</v>
      </c>
      <c r="E694" s="40">
        <v>0.46875</v>
      </c>
      <c r="F694" s="2" t="s">
        <v>271</v>
      </c>
      <c r="G694" s="44">
        <v>59</v>
      </c>
      <c r="H694" s="2" t="s">
        <v>88</v>
      </c>
      <c r="I694" s="11"/>
      <c r="J694" s="10"/>
      <c r="K694" s="10"/>
      <c r="L694" s="10"/>
      <c r="M694" s="10"/>
      <c r="N694" s="10"/>
      <c r="O694" s="10"/>
      <c r="P694" s="10"/>
    </row>
    <row r="695" spans="1:16" x14ac:dyDescent="0.25">
      <c r="A695" s="10"/>
      <c r="B695" s="2" t="s">
        <v>194</v>
      </c>
      <c r="C695" s="47">
        <v>46201</v>
      </c>
      <c r="D695" s="2" t="s">
        <v>190</v>
      </c>
      <c r="E695" s="40">
        <v>0.73263888888888884</v>
      </c>
      <c r="F695" s="2" t="s">
        <v>270</v>
      </c>
      <c r="G695" s="44">
        <v>61</v>
      </c>
      <c r="H695" s="2" t="s">
        <v>91</v>
      </c>
      <c r="I695" s="11"/>
      <c r="J695" s="10"/>
      <c r="K695" s="10"/>
      <c r="L695" s="10"/>
      <c r="M695" s="10"/>
      <c r="N695" s="10"/>
      <c r="O695" s="10"/>
      <c r="P695" s="10"/>
    </row>
    <row r="696" spans="1:16" x14ac:dyDescent="0.25">
      <c r="A696" s="10"/>
      <c r="B696" s="2" t="s">
        <v>194</v>
      </c>
      <c r="C696" s="47">
        <v>46201</v>
      </c>
      <c r="D696" s="2" t="s">
        <v>190</v>
      </c>
      <c r="E696" s="40">
        <v>0.98541666666666672</v>
      </c>
      <c r="F696" s="2" t="s">
        <v>271</v>
      </c>
      <c r="G696" s="44">
        <v>61</v>
      </c>
      <c r="H696" s="2" t="s">
        <v>82</v>
      </c>
      <c r="I696" s="11"/>
      <c r="J696" s="10"/>
      <c r="K696" s="10"/>
      <c r="L696" s="10"/>
      <c r="M696" s="10"/>
      <c r="N696" s="10"/>
      <c r="O696" s="10"/>
      <c r="P696" s="10"/>
    </row>
    <row r="697" spans="1:16" x14ac:dyDescent="0.25">
      <c r="A697" s="10"/>
      <c r="B697" s="2" t="s">
        <v>194</v>
      </c>
      <c r="C697" s="47">
        <v>46202</v>
      </c>
      <c r="D697" s="2" t="s">
        <v>184</v>
      </c>
      <c r="E697" s="40">
        <v>0.24930555555555556</v>
      </c>
      <c r="F697" s="2" t="s">
        <v>270</v>
      </c>
      <c r="G697" s="44">
        <v>63</v>
      </c>
      <c r="H697" s="2" t="s">
        <v>64</v>
      </c>
      <c r="I697" s="11"/>
      <c r="J697" s="10"/>
      <c r="K697" s="10"/>
      <c r="L697" s="10"/>
      <c r="M697" s="10"/>
      <c r="N697" s="10"/>
      <c r="O697" s="10"/>
      <c r="P697" s="10"/>
    </row>
    <row r="698" spans="1:16" x14ac:dyDescent="0.25">
      <c r="A698" s="10"/>
      <c r="B698" s="2" t="s">
        <v>194</v>
      </c>
      <c r="C698" s="47">
        <v>46202</v>
      </c>
      <c r="D698" s="2" t="s">
        <v>184</v>
      </c>
      <c r="E698" s="40">
        <v>0.49583333333333335</v>
      </c>
      <c r="F698" s="2" t="s">
        <v>271</v>
      </c>
      <c r="G698" s="44">
        <v>63</v>
      </c>
      <c r="H698" s="2" t="s">
        <v>135</v>
      </c>
      <c r="I698" s="11"/>
      <c r="J698" s="10"/>
      <c r="K698" s="10"/>
      <c r="L698" s="10"/>
      <c r="M698" s="10"/>
      <c r="N698" s="10"/>
      <c r="O698" s="10"/>
      <c r="P698" s="10"/>
    </row>
    <row r="699" spans="1:16" x14ac:dyDescent="0.25">
      <c r="A699" s="10"/>
      <c r="B699" s="2" t="s">
        <v>194</v>
      </c>
      <c r="C699" s="47">
        <v>46202</v>
      </c>
      <c r="D699" s="2" t="s">
        <v>184</v>
      </c>
      <c r="E699" s="40">
        <v>0.75972222222222219</v>
      </c>
      <c r="F699" s="2" t="s">
        <v>270</v>
      </c>
      <c r="G699" s="44">
        <v>65</v>
      </c>
      <c r="H699" s="2" t="s">
        <v>28</v>
      </c>
      <c r="I699" s="11"/>
      <c r="J699" s="10"/>
      <c r="K699" s="10"/>
      <c r="L699" s="10"/>
      <c r="M699" s="10"/>
      <c r="N699" s="10"/>
      <c r="O699" s="10"/>
      <c r="P699" s="10"/>
    </row>
    <row r="700" spans="1:16" x14ac:dyDescent="0.25">
      <c r="A700" s="10"/>
      <c r="B700" s="2" t="s">
        <v>194</v>
      </c>
      <c r="C700" s="47">
        <v>46203</v>
      </c>
      <c r="D700" s="2" t="s">
        <v>185</v>
      </c>
      <c r="E700" s="40">
        <v>1.2500000000000001E-2</v>
      </c>
      <c r="F700" s="2" t="s">
        <v>271</v>
      </c>
      <c r="G700" s="44">
        <v>65</v>
      </c>
      <c r="H700" s="2" t="s">
        <v>83</v>
      </c>
      <c r="I700" s="11"/>
      <c r="J700" s="10"/>
      <c r="K700" s="10"/>
      <c r="L700" s="10"/>
      <c r="M700" s="10"/>
      <c r="N700" s="10"/>
      <c r="O700" s="10"/>
      <c r="P700" s="10"/>
    </row>
    <row r="701" spans="1:16" x14ac:dyDescent="0.25">
      <c r="A701" s="10"/>
      <c r="B701" s="2" t="s">
        <v>194</v>
      </c>
      <c r="C701" s="47">
        <v>46203</v>
      </c>
      <c r="D701" s="2" t="s">
        <v>185</v>
      </c>
      <c r="E701" s="40">
        <v>0.27569444444444446</v>
      </c>
      <c r="F701" s="2" t="s">
        <v>270</v>
      </c>
      <c r="G701" s="44">
        <v>67</v>
      </c>
      <c r="H701" s="2" t="s">
        <v>89</v>
      </c>
      <c r="I701" s="11"/>
      <c r="J701" s="10"/>
      <c r="K701" s="10"/>
      <c r="L701" s="10"/>
      <c r="M701" s="10"/>
      <c r="N701" s="10"/>
      <c r="O701" s="10"/>
      <c r="P701" s="10"/>
    </row>
    <row r="702" spans="1:16" x14ac:dyDescent="0.25">
      <c r="A702" s="10"/>
      <c r="B702" s="2" t="s">
        <v>194</v>
      </c>
      <c r="C702" s="47">
        <v>46203</v>
      </c>
      <c r="D702" s="2" t="s">
        <v>185</v>
      </c>
      <c r="E702" s="40">
        <v>0.52222222222222225</v>
      </c>
      <c r="F702" s="2" t="s">
        <v>271</v>
      </c>
      <c r="G702" s="44">
        <v>67</v>
      </c>
      <c r="H702" s="2" t="s">
        <v>93</v>
      </c>
      <c r="I702" s="11"/>
      <c r="J702" s="10"/>
      <c r="K702" s="10"/>
      <c r="L702" s="10"/>
      <c r="M702" s="10"/>
      <c r="N702" s="10"/>
      <c r="O702" s="10"/>
      <c r="P702" s="10"/>
    </row>
    <row r="703" spans="1:16" x14ac:dyDescent="0.25">
      <c r="A703" s="10"/>
      <c r="B703" s="2" t="s">
        <v>194</v>
      </c>
      <c r="C703" s="47">
        <v>46203</v>
      </c>
      <c r="D703" s="2" t="s">
        <v>185</v>
      </c>
      <c r="E703" s="40">
        <v>0.78541666666666665</v>
      </c>
      <c r="F703" s="2" t="s">
        <v>270</v>
      </c>
      <c r="G703" s="44">
        <v>69</v>
      </c>
      <c r="H703" s="2" t="s">
        <v>69</v>
      </c>
      <c r="I703" s="11"/>
      <c r="J703" s="10"/>
      <c r="K703" s="10"/>
      <c r="L703" s="10"/>
      <c r="M703" s="10"/>
      <c r="N703" s="10"/>
      <c r="O703" s="10"/>
      <c r="P703" s="10"/>
    </row>
    <row r="704" spans="1:16" x14ac:dyDescent="0.25">
      <c r="A704" s="10"/>
      <c r="B704" s="2" t="s">
        <v>195</v>
      </c>
      <c r="C704" s="47">
        <v>46204</v>
      </c>
      <c r="D704" s="2" t="s">
        <v>186</v>
      </c>
      <c r="E704" s="40">
        <v>3.888888888888889E-2</v>
      </c>
      <c r="F704" s="2" t="s">
        <v>271</v>
      </c>
      <c r="G704" s="44">
        <v>69</v>
      </c>
      <c r="H704" s="2" t="s">
        <v>70</v>
      </c>
      <c r="I704" s="11"/>
      <c r="J704" s="10"/>
      <c r="K704" s="10"/>
      <c r="L704" s="10"/>
      <c r="M704" s="10"/>
      <c r="N704" s="10"/>
      <c r="O704" s="10"/>
      <c r="P704" s="10"/>
    </row>
    <row r="705" spans="1:16" x14ac:dyDescent="0.25">
      <c r="A705" s="10"/>
      <c r="B705" s="2" t="s">
        <v>195</v>
      </c>
      <c r="C705" s="47">
        <v>46204</v>
      </c>
      <c r="D705" s="2" t="s">
        <v>186</v>
      </c>
      <c r="E705" s="40">
        <v>0.30069444444444443</v>
      </c>
      <c r="F705" s="2" t="s">
        <v>270</v>
      </c>
      <c r="G705" s="44">
        <v>70</v>
      </c>
      <c r="H705" s="2" t="s">
        <v>248</v>
      </c>
      <c r="I705" s="11"/>
      <c r="J705" s="10"/>
      <c r="K705" s="10"/>
      <c r="L705" s="10"/>
      <c r="M705" s="10"/>
      <c r="N705" s="10"/>
      <c r="O705" s="10"/>
      <c r="P705" s="10"/>
    </row>
    <row r="706" spans="1:16" x14ac:dyDescent="0.25">
      <c r="A706" s="10"/>
      <c r="B706" s="2" t="s">
        <v>195</v>
      </c>
      <c r="C706" s="47">
        <v>46204</v>
      </c>
      <c r="D706" s="2" t="s">
        <v>186</v>
      </c>
      <c r="E706" s="40">
        <v>0.54791666666666672</v>
      </c>
      <c r="F706" s="2" t="s">
        <v>271</v>
      </c>
      <c r="G706" s="44">
        <v>70</v>
      </c>
      <c r="H706" s="2" t="s">
        <v>80</v>
      </c>
      <c r="I706" s="11"/>
      <c r="J706" s="10"/>
      <c r="K706" s="10"/>
      <c r="L706" s="10"/>
      <c r="M706" s="10"/>
      <c r="N706" s="10"/>
      <c r="O706" s="10"/>
      <c r="P706" s="10"/>
    </row>
    <row r="707" spans="1:16" x14ac:dyDescent="0.25">
      <c r="A707" s="10"/>
      <c r="B707" s="2" t="s">
        <v>195</v>
      </c>
      <c r="C707" s="47">
        <v>46204</v>
      </c>
      <c r="D707" s="2" t="s">
        <v>186</v>
      </c>
      <c r="E707" s="40">
        <v>0.81041666666666667</v>
      </c>
      <c r="F707" s="2" t="s">
        <v>270</v>
      </c>
      <c r="G707" s="44">
        <v>71</v>
      </c>
      <c r="H707" s="2" t="s">
        <v>120</v>
      </c>
      <c r="I707" s="11"/>
      <c r="J707" s="10"/>
      <c r="K707" s="10"/>
      <c r="L707" s="10"/>
      <c r="M707" s="10"/>
      <c r="N707" s="10"/>
      <c r="O707" s="10"/>
      <c r="P707" s="10"/>
    </row>
    <row r="708" spans="1:16" x14ac:dyDescent="0.25">
      <c r="A708" s="10"/>
      <c r="B708" s="2" t="s">
        <v>195</v>
      </c>
      <c r="C708" s="47">
        <v>46205</v>
      </c>
      <c r="D708" s="2" t="s">
        <v>187</v>
      </c>
      <c r="E708" s="40">
        <v>6.5277777777777782E-2</v>
      </c>
      <c r="F708" s="2" t="s">
        <v>271</v>
      </c>
      <c r="G708" s="44">
        <v>71</v>
      </c>
      <c r="H708" s="2" t="s">
        <v>75</v>
      </c>
      <c r="I708" s="11"/>
      <c r="J708" s="10"/>
      <c r="K708" s="10"/>
      <c r="L708" s="10"/>
      <c r="M708" s="10"/>
      <c r="N708" s="10"/>
      <c r="O708" s="10"/>
      <c r="P708" s="10"/>
    </row>
    <row r="709" spans="1:16" x14ac:dyDescent="0.25">
      <c r="A709" s="10"/>
      <c r="B709" s="2" t="s">
        <v>195</v>
      </c>
      <c r="C709" s="47">
        <v>46205</v>
      </c>
      <c r="D709" s="2" t="s">
        <v>187</v>
      </c>
      <c r="E709" s="40">
        <v>0.32430555555555557</v>
      </c>
      <c r="F709" s="2" t="s">
        <v>270</v>
      </c>
      <c r="G709" s="44">
        <v>71</v>
      </c>
      <c r="H709" s="2" t="s">
        <v>68</v>
      </c>
      <c r="I709" s="11"/>
      <c r="J709" s="10"/>
      <c r="K709" s="10"/>
      <c r="L709" s="10"/>
      <c r="M709" s="10"/>
      <c r="N709" s="10"/>
      <c r="O709" s="10"/>
      <c r="P709" s="10"/>
    </row>
    <row r="710" spans="1:16" x14ac:dyDescent="0.25">
      <c r="A710" s="10"/>
      <c r="B710" s="2" t="s">
        <v>195</v>
      </c>
      <c r="C710" s="47">
        <v>46205</v>
      </c>
      <c r="D710" s="2" t="s">
        <v>187</v>
      </c>
      <c r="E710" s="40">
        <v>0.57430555555555551</v>
      </c>
      <c r="F710" s="2" t="s">
        <v>271</v>
      </c>
      <c r="G710" s="44">
        <v>71</v>
      </c>
      <c r="H710" s="2" t="s">
        <v>30</v>
      </c>
      <c r="I710" s="11"/>
      <c r="J710" s="10"/>
      <c r="K710" s="10"/>
      <c r="L710" s="10"/>
      <c r="M710" s="10"/>
      <c r="N710" s="10"/>
      <c r="O710" s="10"/>
      <c r="P710" s="10"/>
    </row>
    <row r="711" spans="1:16" x14ac:dyDescent="0.25">
      <c r="A711" s="10"/>
      <c r="B711" s="2" t="s">
        <v>195</v>
      </c>
      <c r="C711" s="47">
        <v>46205</v>
      </c>
      <c r="D711" s="2" t="s">
        <v>187</v>
      </c>
      <c r="E711" s="40">
        <v>0.83472222222222225</v>
      </c>
      <c r="F711" s="2" t="s">
        <v>270</v>
      </c>
      <c r="G711" s="44">
        <v>72</v>
      </c>
      <c r="H711" s="2" t="s">
        <v>120</v>
      </c>
      <c r="I711" s="11"/>
      <c r="J711" s="10"/>
      <c r="K711" s="10"/>
      <c r="L711" s="10"/>
      <c r="M711" s="10"/>
      <c r="N711" s="10"/>
      <c r="O711" s="10"/>
      <c r="P711" s="10"/>
    </row>
    <row r="712" spans="1:16" x14ac:dyDescent="0.25">
      <c r="A712" s="10"/>
      <c r="B712" s="2" t="s">
        <v>195</v>
      </c>
      <c r="C712" s="47">
        <v>46206</v>
      </c>
      <c r="D712" s="2" t="s">
        <v>188</v>
      </c>
      <c r="E712" s="40">
        <v>9.0972222222222218E-2</v>
      </c>
      <c r="F712" s="2" t="s">
        <v>271</v>
      </c>
      <c r="G712" s="44">
        <v>72</v>
      </c>
      <c r="H712" s="2" t="s">
        <v>102</v>
      </c>
      <c r="I712" s="11"/>
      <c r="J712" s="10"/>
      <c r="K712" s="10"/>
      <c r="L712" s="10"/>
      <c r="M712" s="10"/>
      <c r="N712" s="10"/>
      <c r="O712" s="10"/>
      <c r="P712" s="10"/>
    </row>
    <row r="713" spans="1:16" x14ac:dyDescent="0.25">
      <c r="A713" s="10"/>
      <c r="B713" s="2" t="s">
        <v>195</v>
      </c>
      <c r="C713" s="47">
        <v>46206</v>
      </c>
      <c r="D713" s="2" t="s">
        <v>188</v>
      </c>
      <c r="E713" s="40">
        <v>0.34791666666666665</v>
      </c>
      <c r="F713" s="2" t="s">
        <v>270</v>
      </c>
      <c r="G713" s="44">
        <v>72</v>
      </c>
      <c r="H713" s="2" t="s">
        <v>68</v>
      </c>
      <c r="I713" s="11"/>
      <c r="J713" s="10"/>
      <c r="K713" s="10"/>
      <c r="L713" s="10"/>
      <c r="M713" s="10"/>
      <c r="N713" s="10"/>
      <c r="O713" s="10"/>
      <c r="P713" s="10"/>
    </row>
    <row r="714" spans="1:16" x14ac:dyDescent="0.25">
      <c r="A714" s="10"/>
      <c r="B714" s="2" t="s">
        <v>195</v>
      </c>
      <c r="C714" s="47">
        <v>46206</v>
      </c>
      <c r="D714" s="2" t="s">
        <v>188</v>
      </c>
      <c r="E714" s="40">
        <v>0.59930555555555554</v>
      </c>
      <c r="F714" s="2" t="s">
        <v>271</v>
      </c>
      <c r="G714" s="44">
        <v>72</v>
      </c>
      <c r="H714" s="2" t="s">
        <v>90</v>
      </c>
      <c r="I714" s="11"/>
      <c r="J714" s="10"/>
      <c r="K714" s="10"/>
      <c r="L714" s="10"/>
      <c r="M714" s="10"/>
      <c r="N714" s="10"/>
      <c r="O714" s="10"/>
      <c r="P714" s="10"/>
    </row>
    <row r="715" spans="1:16" x14ac:dyDescent="0.25">
      <c r="A715" s="10"/>
      <c r="B715" s="2" t="s">
        <v>195</v>
      </c>
      <c r="C715" s="47">
        <v>46206</v>
      </c>
      <c r="D715" s="2" t="s">
        <v>188</v>
      </c>
      <c r="E715" s="40">
        <v>0.85972222222222228</v>
      </c>
      <c r="F715" s="2" t="s">
        <v>270</v>
      </c>
      <c r="G715" s="44">
        <v>71</v>
      </c>
      <c r="H715" s="2" t="s">
        <v>79</v>
      </c>
      <c r="I715" s="11"/>
      <c r="J715" s="10"/>
      <c r="K715" s="10"/>
      <c r="L715" s="10"/>
      <c r="M715" s="10"/>
      <c r="N715" s="10"/>
      <c r="O715" s="10"/>
      <c r="P715" s="10"/>
    </row>
    <row r="716" spans="1:16" x14ac:dyDescent="0.25">
      <c r="A716" s="10"/>
      <c r="B716" s="2" t="s">
        <v>195</v>
      </c>
      <c r="C716" s="47">
        <v>46207</v>
      </c>
      <c r="D716" s="2" t="s">
        <v>189</v>
      </c>
      <c r="E716" s="40">
        <v>0.11597222222222223</v>
      </c>
      <c r="F716" s="2" t="s">
        <v>271</v>
      </c>
      <c r="G716" s="44">
        <v>71</v>
      </c>
      <c r="H716" s="2" t="s">
        <v>27</v>
      </c>
      <c r="I716" s="11"/>
      <c r="J716" s="10"/>
      <c r="K716" s="10"/>
      <c r="L716" s="10"/>
      <c r="M716" s="10"/>
      <c r="N716" s="10"/>
      <c r="O716" s="10"/>
      <c r="P716" s="10"/>
    </row>
    <row r="717" spans="1:16" x14ac:dyDescent="0.25">
      <c r="A717" s="10"/>
      <c r="B717" s="2" t="s">
        <v>195</v>
      </c>
      <c r="C717" s="47">
        <v>46207</v>
      </c>
      <c r="D717" s="2" t="s">
        <v>189</v>
      </c>
      <c r="E717" s="40">
        <v>0.37152777777777779</v>
      </c>
      <c r="F717" s="2" t="s">
        <v>270</v>
      </c>
      <c r="G717" s="44">
        <v>70</v>
      </c>
      <c r="H717" s="2" t="s">
        <v>78</v>
      </c>
      <c r="I717" s="11"/>
      <c r="J717" s="10"/>
      <c r="K717" s="10"/>
      <c r="L717" s="10"/>
      <c r="M717" s="10"/>
      <c r="N717" s="10"/>
      <c r="O717" s="10"/>
      <c r="P717" s="10"/>
    </row>
    <row r="718" spans="1:16" x14ac:dyDescent="0.25">
      <c r="A718" s="10"/>
      <c r="B718" s="2" t="s">
        <v>195</v>
      </c>
      <c r="C718" s="47">
        <v>46207</v>
      </c>
      <c r="D718" s="2" t="s">
        <v>189</v>
      </c>
      <c r="E718" s="40">
        <v>0.62361111111111112</v>
      </c>
      <c r="F718" s="2" t="s">
        <v>271</v>
      </c>
      <c r="G718" s="44">
        <v>70</v>
      </c>
      <c r="H718" s="2" t="s">
        <v>35</v>
      </c>
      <c r="I718" s="11"/>
      <c r="J718" s="10"/>
      <c r="K718" s="10"/>
      <c r="L718" s="10"/>
      <c r="M718" s="10"/>
      <c r="N718" s="10"/>
      <c r="O718" s="10"/>
      <c r="P718" s="10"/>
    </row>
    <row r="719" spans="1:16" x14ac:dyDescent="0.25">
      <c r="A719" s="10"/>
      <c r="B719" s="2" t="s">
        <v>195</v>
      </c>
      <c r="C719" s="47">
        <v>46207</v>
      </c>
      <c r="D719" s="2" t="s">
        <v>189</v>
      </c>
      <c r="E719" s="40">
        <v>0.88541666666666663</v>
      </c>
      <c r="F719" s="2" t="s">
        <v>270</v>
      </c>
      <c r="G719" s="44">
        <v>69</v>
      </c>
      <c r="H719" s="2" t="s">
        <v>132</v>
      </c>
      <c r="I719" s="11"/>
      <c r="J719" s="10"/>
      <c r="K719" s="10"/>
      <c r="L719" s="10"/>
      <c r="M719" s="10"/>
      <c r="N719" s="10"/>
      <c r="O719" s="10"/>
      <c r="P719" s="10"/>
    </row>
    <row r="720" spans="1:16" x14ac:dyDescent="0.25">
      <c r="A720" s="10"/>
      <c r="B720" s="2" t="s">
        <v>195</v>
      </c>
      <c r="C720" s="47">
        <v>46208</v>
      </c>
      <c r="D720" s="2" t="s">
        <v>190</v>
      </c>
      <c r="E720" s="40">
        <v>0.14027777777777778</v>
      </c>
      <c r="F720" s="2" t="s">
        <v>271</v>
      </c>
      <c r="G720" s="44">
        <v>69</v>
      </c>
      <c r="H720" s="2" t="s">
        <v>70</v>
      </c>
      <c r="I720" s="11"/>
      <c r="J720" s="10"/>
      <c r="K720" s="10"/>
      <c r="L720" s="10"/>
      <c r="M720" s="10"/>
      <c r="N720" s="10"/>
      <c r="O720" s="10"/>
      <c r="P720" s="10"/>
    </row>
    <row r="721" spans="1:16" x14ac:dyDescent="0.25">
      <c r="A721" s="10"/>
      <c r="B721" s="2" t="s">
        <v>195</v>
      </c>
      <c r="C721" s="47">
        <v>46208</v>
      </c>
      <c r="D721" s="2" t="s">
        <v>190</v>
      </c>
      <c r="E721" s="40">
        <v>0.39861111111111114</v>
      </c>
      <c r="F721" s="2" t="s">
        <v>270</v>
      </c>
      <c r="G721" s="44">
        <v>68</v>
      </c>
      <c r="H721" s="2" t="s">
        <v>62</v>
      </c>
      <c r="I721" s="11"/>
      <c r="J721" s="10"/>
      <c r="K721" s="10"/>
      <c r="L721" s="10"/>
      <c r="M721" s="10"/>
      <c r="N721" s="10"/>
      <c r="O721" s="10"/>
      <c r="P721" s="10"/>
    </row>
    <row r="722" spans="1:16" x14ac:dyDescent="0.25">
      <c r="A722" s="10"/>
      <c r="B722" s="2" t="s">
        <v>195</v>
      </c>
      <c r="C722" s="47">
        <v>46208</v>
      </c>
      <c r="D722" s="2" t="s">
        <v>190</v>
      </c>
      <c r="E722" s="40">
        <v>0.6479166666666667</v>
      </c>
      <c r="F722" s="2" t="s">
        <v>271</v>
      </c>
      <c r="G722" s="44">
        <v>68</v>
      </c>
      <c r="H722" s="2" t="s">
        <v>119</v>
      </c>
      <c r="I722" s="11"/>
      <c r="J722" s="10"/>
      <c r="K722" s="10"/>
      <c r="L722" s="10"/>
      <c r="M722" s="10"/>
      <c r="N722" s="10"/>
      <c r="O722" s="10"/>
      <c r="P722" s="10"/>
    </row>
    <row r="723" spans="1:16" x14ac:dyDescent="0.25">
      <c r="A723" s="10"/>
      <c r="B723" s="2" t="s">
        <v>195</v>
      </c>
      <c r="C723" s="47">
        <v>46208</v>
      </c>
      <c r="D723" s="2" t="s">
        <v>190</v>
      </c>
      <c r="E723" s="40">
        <v>0.91388888888888886</v>
      </c>
      <c r="F723" s="2" t="s">
        <v>270</v>
      </c>
      <c r="G723" s="44">
        <v>66</v>
      </c>
      <c r="H723" s="2" t="s">
        <v>76</v>
      </c>
      <c r="I723" s="11"/>
      <c r="J723" s="10"/>
      <c r="K723" s="10"/>
      <c r="L723" s="10"/>
      <c r="M723" s="10"/>
      <c r="N723" s="10"/>
      <c r="O723" s="10"/>
      <c r="P723" s="10"/>
    </row>
    <row r="724" spans="1:16" x14ac:dyDescent="0.25">
      <c r="A724" s="10"/>
      <c r="B724" s="2" t="s">
        <v>195</v>
      </c>
      <c r="C724" s="47">
        <v>46209</v>
      </c>
      <c r="D724" s="2" t="s">
        <v>184</v>
      </c>
      <c r="E724" s="40">
        <v>0.16597222222222222</v>
      </c>
      <c r="F724" s="2" t="s">
        <v>271</v>
      </c>
      <c r="G724" s="44">
        <v>66</v>
      </c>
      <c r="H724" s="2" t="s">
        <v>83</v>
      </c>
      <c r="I724" s="11"/>
      <c r="J724" s="10"/>
      <c r="K724" s="10"/>
      <c r="L724" s="10"/>
      <c r="M724" s="10"/>
      <c r="N724" s="10"/>
      <c r="O724" s="10"/>
      <c r="P724" s="10"/>
    </row>
    <row r="725" spans="1:16" x14ac:dyDescent="0.25">
      <c r="A725" s="10"/>
      <c r="B725" s="2" t="s">
        <v>195</v>
      </c>
      <c r="C725" s="47">
        <v>46209</v>
      </c>
      <c r="D725" s="2" t="s">
        <v>184</v>
      </c>
      <c r="E725" s="40">
        <v>0.4284722222222222</v>
      </c>
      <c r="F725" s="2" t="s">
        <v>270</v>
      </c>
      <c r="G725" s="44">
        <v>64</v>
      </c>
      <c r="H725" s="2" t="s">
        <v>244</v>
      </c>
      <c r="I725" s="11"/>
      <c r="J725" s="10"/>
      <c r="K725" s="10"/>
      <c r="L725" s="10"/>
      <c r="M725" s="10"/>
      <c r="N725" s="10"/>
      <c r="O725" s="10"/>
      <c r="P725" s="10"/>
    </row>
    <row r="726" spans="1:16" x14ac:dyDescent="0.25">
      <c r="A726" s="10"/>
      <c r="B726" s="2" t="s">
        <v>195</v>
      </c>
      <c r="C726" s="47">
        <v>46209</v>
      </c>
      <c r="D726" s="2" t="s">
        <v>184</v>
      </c>
      <c r="E726" s="40">
        <v>0.67569444444444449</v>
      </c>
      <c r="F726" s="2" t="s">
        <v>271</v>
      </c>
      <c r="G726" s="44">
        <v>64</v>
      </c>
      <c r="H726" s="2" t="s">
        <v>267</v>
      </c>
      <c r="I726" s="11"/>
      <c r="J726" s="10"/>
      <c r="K726" s="10"/>
      <c r="L726" s="10"/>
      <c r="M726" s="10"/>
      <c r="N726" s="10"/>
      <c r="O726" s="10"/>
      <c r="P726" s="10"/>
    </row>
    <row r="727" spans="1:16" x14ac:dyDescent="0.25">
      <c r="A727" s="10"/>
      <c r="B727" s="2" t="s">
        <v>195</v>
      </c>
      <c r="C727" s="47">
        <v>46209</v>
      </c>
      <c r="D727" s="2" t="s">
        <v>184</v>
      </c>
      <c r="E727" s="40">
        <v>0.94513888888888886</v>
      </c>
      <c r="F727" s="2" t="s">
        <v>270</v>
      </c>
      <c r="G727" s="44">
        <v>61</v>
      </c>
      <c r="H727" s="2" t="s">
        <v>248</v>
      </c>
      <c r="I727" s="11"/>
      <c r="J727" s="10"/>
      <c r="K727" s="10"/>
      <c r="L727" s="10"/>
      <c r="M727" s="10"/>
      <c r="N727" s="10"/>
      <c r="O727" s="10"/>
      <c r="P727" s="10"/>
    </row>
    <row r="728" spans="1:16" x14ac:dyDescent="0.25">
      <c r="A728" s="10"/>
      <c r="B728" s="2" t="s">
        <v>195</v>
      </c>
      <c r="C728" s="47">
        <v>46210</v>
      </c>
      <c r="D728" s="2" t="s">
        <v>185</v>
      </c>
      <c r="E728" s="40">
        <v>0.19444444444444445</v>
      </c>
      <c r="F728" s="2" t="s">
        <v>271</v>
      </c>
      <c r="G728" s="44">
        <v>61</v>
      </c>
      <c r="H728" s="2" t="s">
        <v>82</v>
      </c>
      <c r="I728" s="11"/>
      <c r="J728" s="10"/>
      <c r="K728" s="10"/>
      <c r="L728" s="10"/>
      <c r="M728" s="10"/>
      <c r="N728" s="10"/>
      <c r="O728" s="10"/>
      <c r="P728" s="10"/>
    </row>
    <row r="729" spans="1:16" x14ac:dyDescent="0.25">
      <c r="A729" s="10"/>
      <c r="B729" s="2" t="s">
        <v>195</v>
      </c>
      <c r="C729" s="47">
        <v>46210</v>
      </c>
      <c r="D729" s="2" t="s">
        <v>185</v>
      </c>
      <c r="E729" s="40">
        <v>0.46111111111111114</v>
      </c>
      <c r="F729" s="2" t="s">
        <v>270</v>
      </c>
      <c r="G729" s="44">
        <v>59</v>
      </c>
      <c r="H729" s="2" t="s">
        <v>58</v>
      </c>
      <c r="I729" s="11"/>
      <c r="J729" s="10"/>
      <c r="K729" s="10"/>
      <c r="L729" s="10"/>
      <c r="M729" s="10"/>
      <c r="N729" s="10"/>
      <c r="O729" s="10"/>
      <c r="P729" s="10"/>
    </row>
    <row r="730" spans="1:16" x14ac:dyDescent="0.25">
      <c r="A730" s="10"/>
      <c r="B730" s="2" t="s">
        <v>195</v>
      </c>
      <c r="C730" s="47">
        <v>46210</v>
      </c>
      <c r="D730" s="2" t="s">
        <v>185</v>
      </c>
      <c r="E730" s="40">
        <v>0.70763888888888893</v>
      </c>
      <c r="F730" s="2" t="s">
        <v>271</v>
      </c>
      <c r="G730" s="44">
        <v>59</v>
      </c>
      <c r="H730" s="2" t="s">
        <v>36</v>
      </c>
      <c r="I730" s="11"/>
      <c r="J730" s="10"/>
      <c r="K730" s="10"/>
      <c r="L730" s="10"/>
      <c r="M730" s="10"/>
      <c r="N730" s="10"/>
      <c r="O730" s="10"/>
      <c r="P730" s="10"/>
    </row>
    <row r="731" spans="1:16" x14ac:dyDescent="0.25">
      <c r="A731" s="10"/>
      <c r="B731" s="2" t="s">
        <v>195</v>
      </c>
      <c r="C731" s="47">
        <v>46210</v>
      </c>
      <c r="D731" s="2" t="s">
        <v>185</v>
      </c>
      <c r="E731" s="40">
        <v>0.98055555555555551</v>
      </c>
      <c r="F731" s="2" t="s">
        <v>270</v>
      </c>
      <c r="G731" s="44">
        <v>56</v>
      </c>
      <c r="H731" s="2" t="s">
        <v>247</v>
      </c>
      <c r="I731" s="11"/>
      <c r="J731" s="10"/>
      <c r="K731" s="10"/>
      <c r="L731" s="10"/>
      <c r="M731" s="10"/>
      <c r="N731" s="10"/>
      <c r="O731" s="10"/>
      <c r="P731" s="10"/>
    </row>
    <row r="732" spans="1:16" x14ac:dyDescent="0.25">
      <c r="A732" s="10"/>
      <c r="B732" s="2" t="s">
        <v>195</v>
      </c>
      <c r="C732" s="47">
        <v>46211</v>
      </c>
      <c r="D732" s="2" t="s">
        <v>186</v>
      </c>
      <c r="E732" s="40">
        <v>0.22916666666666666</v>
      </c>
      <c r="F732" s="2" t="s">
        <v>271</v>
      </c>
      <c r="G732" s="44">
        <v>56</v>
      </c>
      <c r="H732" s="2" t="s">
        <v>39</v>
      </c>
      <c r="I732" s="11"/>
      <c r="J732" s="10"/>
      <c r="K732" s="10"/>
      <c r="L732" s="10"/>
      <c r="M732" s="10"/>
      <c r="N732" s="10"/>
      <c r="O732" s="10"/>
      <c r="P732" s="10"/>
    </row>
    <row r="733" spans="1:16" x14ac:dyDescent="0.25">
      <c r="A733" s="10"/>
      <c r="B733" s="2" t="s">
        <v>195</v>
      </c>
      <c r="C733" s="47">
        <v>46211</v>
      </c>
      <c r="D733" s="2" t="s">
        <v>186</v>
      </c>
      <c r="E733" s="40">
        <v>0.50069444444444444</v>
      </c>
      <c r="F733" s="2" t="s">
        <v>270</v>
      </c>
      <c r="G733" s="44">
        <v>54</v>
      </c>
      <c r="H733" s="2" t="s">
        <v>136</v>
      </c>
      <c r="I733" s="11"/>
      <c r="J733" s="10"/>
      <c r="K733" s="10"/>
      <c r="L733" s="10"/>
      <c r="M733" s="10"/>
      <c r="N733" s="10"/>
      <c r="O733" s="10"/>
      <c r="P733" s="10"/>
    </row>
    <row r="734" spans="1:16" x14ac:dyDescent="0.25">
      <c r="A734" s="10"/>
      <c r="B734" s="2" t="s">
        <v>195</v>
      </c>
      <c r="C734" s="47">
        <v>46211</v>
      </c>
      <c r="D734" s="2" t="s">
        <v>186</v>
      </c>
      <c r="E734" s="40">
        <v>0.74861111111111112</v>
      </c>
      <c r="F734" s="2" t="s">
        <v>271</v>
      </c>
      <c r="G734" s="44">
        <v>54</v>
      </c>
      <c r="H734" s="2" t="s">
        <v>60</v>
      </c>
      <c r="I734" s="11"/>
      <c r="J734" s="10"/>
      <c r="K734" s="10"/>
      <c r="L734" s="10"/>
      <c r="M734" s="10"/>
      <c r="N734" s="10"/>
      <c r="O734" s="10"/>
      <c r="P734" s="10"/>
    </row>
    <row r="735" spans="1:16" x14ac:dyDescent="0.25">
      <c r="A735" s="10"/>
      <c r="B735" s="2" t="s">
        <v>195</v>
      </c>
      <c r="C735" s="47">
        <v>46212</v>
      </c>
      <c r="D735" s="2" t="s">
        <v>187</v>
      </c>
      <c r="E735" s="40">
        <v>2.2222222222222223E-2</v>
      </c>
      <c r="F735" s="2" t="s">
        <v>270</v>
      </c>
      <c r="G735" s="44">
        <v>52</v>
      </c>
      <c r="H735" s="2" t="s">
        <v>183</v>
      </c>
      <c r="I735" s="11"/>
      <c r="J735" s="10"/>
      <c r="K735" s="10"/>
      <c r="L735" s="10"/>
      <c r="M735" s="10"/>
      <c r="N735" s="10"/>
      <c r="O735" s="10"/>
      <c r="P735" s="10"/>
    </row>
    <row r="736" spans="1:16" x14ac:dyDescent="0.25">
      <c r="A736" s="10"/>
      <c r="B736" s="2" t="s">
        <v>195</v>
      </c>
      <c r="C736" s="47">
        <v>46212</v>
      </c>
      <c r="D736" s="2" t="s">
        <v>187</v>
      </c>
      <c r="E736" s="40">
        <v>0.27291666666666664</v>
      </c>
      <c r="F736" s="2" t="s">
        <v>271</v>
      </c>
      <c r="G736" s="44">
        <v>52</v>
      </c>
      <c r="H736" s="2" t="s">
        <v>148</v>
      </c>
      <c r="I736" s="11"/>
      <c r="J736" s="10"/>
      <c r="K736" s="10"/>
      <c r="L736" s="10"/>
      <c r="M736" s="10"/>
      <c r="N736" s="10"/>
      <c r="O736" s="10"/>
      <c r="P736" s="10"/>
    </row>
    <row r="737" spans="1:16" x14ac:dyDescent="0.25">
      <c r="A737" s="10"/>
      <c r="B737" s="2" t="s">
        <v>195</v>
      </c>
      <c r="C737" s="47">
        <v>46212</v>
      </c>
      <c r="D737" s="2" t="s">
        <v>187</v>
      </c>
      <c r="E737" s="40">
        <v>0.54583333333333328</v>
      </c>
      <c r="F737" s="2" t="s">
        <v>270</v>
      </c>
      <c r="G737" s="44">
        <v>52</v>
      </c>
      <c r="H737" s="2" t="s">
        <v>136</v>
      </c>
      <c r="I737" s="11"/>
      <c r="J737" s="10"/>
      <c r="K737" s="10"/>
      <c r="L737" s="10"/>
      <c r="M737" s="10"/>
      <c r="N737" s="10"/>
      <c r="O737" s="10"/>
      <c r="P737" s="10"/>
    </row>
    <row r="738" spans="1:16" x14ac:dyDescent="0.25">
      <c r="A738" s="10"/>
      <c r="B738" s="2" t="s">
        <v>195</v>
      </c>
      <c r="C738" s="47">
        <v>46212</v>
      </c>
      <c r="D738" s="2" t="s">
        <v>187</v>
      </c>
      <c r="E738" s="40">
        <v>0.79861111111111116</v>
      </c>
      <c r="F738" s="2" t="s">
        <v>271</v>
      </c>
      <c r="G738" s="44">
        <v>52</v>
      </c>
      <c r="H738" s="2" t="s">
        <v>213</v>
      </c>
      <c r="I738" s="11"/>
      <c r="J738" s="10"/>
      <c r="K738" s="10"/>
      <c r="L738" s="10"/>
      <c r="M738" s="10"/>
      <c r="N738" s="10"/>
      <c r="O738" s="10"/>
      <c r="P738" s="10"/>
    </row>
    <row r="739" spans="1:16" x14ac:dyDescent="0.25">
      <c r="A739" s="10"/>
      <c r="B739" s="2" t="s">
        <v>195</v>
      </c>
      <c r="C739" s="47">
        <v>46213</v>
      </c>
      <c r="D739" s="2" t="s">
        <v>188</v>
      </c>
      <c r="E739" s="40">
        <v>7.013888888888889E-2</v>
      </c>
      <c r="F739" s="2" t="s">
        <v>270</v>
      </c>
      <c r="G739" s="44">
        <v>52</v>
      </c>
      <c r="H739" s="2" t="s">
        <v>176</v>
      </c>
      <c r="I739" s="11"/>
      <c r="J739" s="10"/>
      <c r="K739" s="10"/>
      <c r="L739" s="10"/>
      <c r="M739" s="10"/>
      <c r="N739" s="10"/>
      <c r="O739" s="10"/>
      <c r="P739" s="10"/>
    </row>
    <row r="740" spans="1:16" x14ac:dyDescent="0.25">
      <c r="A740" s="10"/>
      <c r="B740" s="2" t="s">
        <v>195</v>
      </c>
      <c r="C740" s="47">
        <v>46213</v>
      </c>
      <c r="D740" s="2" t="s">
        <v>188</v>
      </c>
      <c r="E740" s="40">
        <v>0.32361111111111113</v>
      </c>
      <c r="F740" s="2" t="s">
        <v>271</v>
      </c>
      <c r="G740" s="44">
        <v>52</v>
      </c>
      <c r="H740" s="2" t="s">
        <v>148</v>
      </c>
      <c r="I740" s="11"/>
      <c r="J740" s="10"/>
      <c r="K740" s="10"/>
      <c r="L740" s="10"/>
      <c r="M740" s="10"/>
      <c r="N740" s="10"/>
      <c r="O740" s="10"/>
      <c r="P740" s="10"/>
    </row>
    <row r="741" spans="1:16" x14ac:dyDescent="0.25">
      <c r="A741" s="10"/>
      <c r="B741" s="2" t="s">
        <v>195</v>
      </c>
      <c r="C741" s="47">
        <v>46213</v>
      </c>
      <c r="D741" s="2" t="s">
        <v>188</v>
      </c>
      <c r="E741" s="40">
        <v>0.59652777777777777</v>
      </c>
      <c r="F741" s="2" t="s">
        <v>270</v>
      </c>
      <c r="G741" s="44">
        <v>53</v>
      </c>
      <c r="H741" s="2" t="s">
        <v>61</v>
      </c>
      <c r="I741" s="11"/>
      <c r="J741" s="10"/>
      <c r="K741" s="10"/>
      <c r="L741" s="10"/>
      <c r="M741" s="10"/>
      <c r="N741" s="10"/>
      <c r="O741" s="10"/>
      <c r="P741" s="10"/>
    </row>
    <row r="742" spans="1:16" x14ac:dyDescent="0.25">
      <c r="A742" s="10"/>
      <c r="B742" s="2" t="s">
        <v>195</v>
      </c>
      <c r="C742" s="47">
        <v>46213</v>
      </c>
      <c r="D742" s="2" t="s">
        <v>188</v>
      </c>
      <c r="E742" s="40">
        <v>0.85069444444444442</v>
      </c>
      <c r="F742" s="2" t="s">
        <v>271</v>
      </c>
      <c r="G742" s="44">
        <v>53</v>
      </c>
      <c r="H742" s="2" t="s">
        <v>4</v>
      </c>
      <c r="I742" s="11"/>
      <c r="J742" s="10"/>
      <c r="K742" s="10"/>
      <c r="L742" s="10"/>
      <c r="M742" s="10"/>
      <c r="N742" s="10"/>
      <c r="O742" s="10"/>
      <c r="P742" s="10"/>
    </row>
    <row r="743" spans="1:16" x14ac:dyDescent="0.25">
      <c r="A743" s="10"/>
      <c r="B743" s="2" t="s">
        <v>195</v>
      </c>
      <c r="C743" s="47">
        <v>46214</v>
      </c>
      <c r="D743" s="2" t="s">
        <v>189</v>
      </c>
      <c r="E743" s="40">
        <v>0.12152777777777778</v>
      </c>
      <c r="F743" s="2" t="s">
        <v>270</v>
      </c>
      <c r="G743" s="44">
        <v>56</v>
      </c>
      <c r="H743" s="2" t="s">
        <v>231</v>
      </c>
      <c r="I743" s="11"/>
      <c r="J743" s="10"/>
      <c r="K743" s="10"/>
      <c r="L743" s="10"/>
      <c r="M743" s="10"/>
      <c r="N743" s="10"/>
      <c r="O743" s="10"/>
      <c r="P743" s="10"/>
    </row>
    <row r="744" spans="1:16" x14ac:dyDescent="0.25">
      <c r="A744" s="10"/>
      <c r="B744" s="2" t="s">
        <v>195</v>
      </c>
      <c r="C744" s="47">
        <v>46214</v>
      </c>
      <c r="D744" s="2" t="s">
        <v>189</v>
      </c>
      <c r="E744" s="40">
        <v>0.37430555555555556</v>
      </c>
      <c r="F744" s="2" t="s">
        <v>271</v>
      </c>
      <c r="G744" s="44">
        <v>56</v>
      </c>
      <c r="H744" s="2" t="s">
        <v>87</v>
      </c>
      <c r="I744" s="11"/>
      <c r="J744" s="10"/>
      <c r="K744" s="10"/>
      <c r="L744" s="10"/>
      <c r="M744" s="10"/>
      <c r="N744" s="10"/>
      <c r="O744" s="10"/>
      <c r="P744" s="10"/>
    </row>
    <row r="745" spans="1:16" x14ac:dyDescent="0.25">
      <c r="A745" s="10"/>
      <c r="B745" s="2" t="s">
        <v>195</v>
      </c>
      <c r="C745" s="47">
        <v>46214</v>
      </c>
      <c r="D745" s="2" t="s">
        <v>189</v>
      </c>
      <c r="E745" s="40">
        <v>0.64652777777777781</v>
      </c>
      <c r="F745" s="2" t="s">
        <v>270</v>
      </c>
      <c r="G745" s="44">
        <v>60</v>
      </c>
      <c r="H745" s="2" t="s">
        <v>31</v>
      </c>
      <c r="I745" s="11"/>
      <c r="J745" s="10"/>
      <c r="K745" s="10"/>
      <c r="L745" s="10"/>
      <c r="M745" s="10"/>
      <c r="N745" s="10"/>
      <c r="O745" s="10"/>
      <c r="P745" s="10"/>
    </row>
    <row r="746" spans="1:16" x14ac:dyDescent="0.25">
      <c r="A746" s="10"/>
      <c r="B746" s="2" t="s">
        <v>195</v>
      </c>
      <c r="C746" s="47">
        <v>46214</v>
      </c>
      <c r="D746" s="2" t="s">
        <v>189</v>
      </c>
      <c r="E746" s="40">
        <v>0.9</v>
      </c>
      <c r="F746" s="2" t="s">
        <v>271</v>
      </c>
      <c r="G746" s="44">
        <v>60</v>
      </c>
      <c r="H746" s="2" t="s">
        <v>93</v>
      </c>
      <c r="I746" s="11"/>
      <c r="J746" s="10"/>
      <c r="K746" s="10"/>
      <c r="L746" s="10"/>
      <c r="M746" s="10"/>
      <c r="N746" s="10"/>
      <c r="O746" s="10"/>
      <c r="P746" s="10"/>
    </row>
    <row r="747" spans="1:16" x14ac:dyDescent="0.25">
      <c r="A747" s="10"/>
      <c r="B747" s="2" t="s">
        <v>195</v>
      </c>
      <c r="C747" s="47">
        <v>46215</v>
      </c>
      <c r="D747" s="2" t="s">
        <v>190</v>
      </c>
      <c r="E747" s="40">
        <v>0.17083333333333334</v>
      </c>
      <c r="F747" s="2" t="s">
        <v>270</v>
      </c>
      <c r="G747" s="44">
        <v>65</v>
      </c>
      <c r="H747" s="2" t="s">
        <v>68</v>
      </c>
      <c r="I747" s="11"/>
      <c r="J747" s="10"/>
      <c r="K747" s="10"/>
      <c r="L747" s="10"/>
      <c r="M747" s="10"/>
      <c r="N747" s="10"/>
      <c r="O747" s="10"/>
      <c r="P747" s="10"/>
    </row>
    <row r="748" spans="1:16" x14ac:dyDescent="0.25">
      <c r="A748" s="10"/>
      <c r="B748" s="2" t="s">
        <v>195</v>
      </c>
      <c r="C748" s="47">
        <v>46215</v>
      </c>
      <c r="D748" s="2" t="s">
        <v>190</v>
      </c>
      <c r="E748" s="40">
        <v>0.42152777777777778</v>
      </c>
      <c r="F748" s="2" t="s">
        <v>271</v>
      </c>
      <c r="G748" s="44">
        <v>65</v>
      </c>
      <c r="H748" s="2" t="s">
        <v>93</v>
      </c>
      <c r="I748" s="11"/>
      <c r="J748" s="10"/>
      <c r="K748" s="10"/>
      <c r="L748" s="10"/>
      <c r="M748" s="10"/>
      <c r="N748" s="10"/>
      <c r="O748" s="10"/>
      <c r="P748" s="10"/>
    </row>
    <row r="749" spans="1:16" x14ac:dyDescent="0.25">
      <c r="A749" s="10"/>
      <c r="B749" s="2" t="s">
        <v>195</v>
      </c>
      <c r="C749" s="47">
        <v>46215</v>
      </c>
      <c r="D749" s="2" t="s">
        <v>190</v>
      </c>
      <c r="E749" s="40">
        <v>0.69097222222222221</v>
      </c>
      <c r="F749" s="2" t="s">
        <v>270</v>
      </c>
      <c r="G749" s="44">
        <v>70</v>
      </c>
      <c r="H749" s="2" t="s">
        <v>92</v>
      </c>
      <c r="I749" s="11"/>
      <c r="J749" s="10"/>
      <c r="K749" s="10"/>
      <c r="L749" s="10"/>
      <c r="M749" s="10"/>
      <c r="N749" s="10"/>
      <c r="O749" s="10"/>
      <c r="P749" s="10"/>
    </row>
    <row r="750" spans="1:16" x14ac:dyDescent="0.25">
      <c r="A750" s="10"/>
      <c r="B750" s="2" t="s">
        <v>195</v>
      </c>
      <c r="C750" s="47">
        <v>46215</v>
      </c>
      <c r="D750" s="2" t="s">
        <v>190</v>
      </c>
      <c r="E750" s="40">
        <v>0.94791666666666663</v>
      </c>
      <c r="F750" s="2" t="s">
        <v>271</v>
      </c>
      <c r="G750" s="44">
        <v>70</v>
      </c>
      <c r="H750" s="2" t="s">
        <v>146</v>
      </c>
      <c r="I750" s="11"/>
      <c r="J750" s="10"/>
      <c r="K750" s="10"/>
      <c r="L750" s="10"/>
      <c r="M750" s="10"/>
      <c r="N750" s="10"/>
      <c r="O750" s="10"/>
      <c r="P750" s="10"/>
    </row>
    <row r="751" spans="1:16" x14ac:dyDescent="0.25">
      <c r="A751" s="10"/>
      <c r="B751" s="2" t="s">
        <v>195</v>
      </c>
      <c r="C751" s="47">
        <v>46216</v>
      </c>
      <c r="D751" s="2" t="s">
        <v>184</v>
      </c>
      <c r="E751" s="40">
        <v>0.21458333333333332</v>
      </c>
      <c r="F751" s="2" t="s">
        <v>270</v>
      </c>
      <c r="G751" s="44">
        <v>76</v>
      </c>
      <c r="H751" s="2" t="s">
        <v>92</v>
      </c>
      <c r="I751" s="11"/>
      <c r="J751" s="10"/>
      <c r="K751" s="10"/>
      <c r="L751" s="10"/>
      <c r="M751" s="10"/>
      <c r="N751" s="10"/>
      <c r="O751" s="10"/>
      <c r="P751" s="10"/>
    </row>
    <row r="752" spans="1:16" x14ac:dyDescent="0.25">
      <c r="A752" s="10"/>
      <c r="B752" s="2" t="s">
        <v>195</v>
      </c>
      <c r="C752" s="47">
        <v>46216</v>
      </c>
      <c r="D752" s="2" t="s">
        <v>184</v>
      </c>
      <c r="E752" s="40">
        <v>0.46666666666666667</v>
      </c>
      <c r="F752" s="2" t="s">
        <v>271</v>
      </c>
      <c r="G752" s="44">
        <v>76</v>
      </c>
      <c r="H752" s="2" t="s">
        <v>27</v>
      </c>
      <c r="I752" s="11"/>
      <c r="J752" s="10"/>
      <c r="K752" s="10"/>
      <c r="L752" s="10"/>
      <c r="M752" s="10"/>
      <c r="N752" s="10"/>
      <c r="O752" s="10"/>
      <c r="P752" s="10"/>
    </row>
    <row r="753" spans="1:16" x14ac:dyDescent="0.25">
      <c r="A753" s="10"/>
      <c r="B753" s="2" t="s">
        <v>195</v>
      </c>
      <c r="C753" s="47">
        <v>46216</v>
      </c>
      <c r="D753" s="2" t="s">
        <v>184</v>
      </c>
      <c r="E753" s="40">
        <v>0.73124999999999996</v>
      </c>
      <c r="F753" s="2" t="s">
        <v>270</v>
      </c>
      <c r="G753" s="44">
        <v>81</v>
      </c>
      <c r="H753" s="2" t="s">
        <v>298</v>
      </c>
      <c r="I753" s="11"/>
      <c r="J753" s="10"/>
      <c r="K753" s="10"/>
      <c r="L753" s="10"/>
      <c r="M753" s="10"/>
      <c r="N753" s="10"/>
      <c r="O753" s="10"/>
      <c r="P753" s="10"/>
    </row>
    <row r="754" spans="1:16" x14ac:dyDescent="0.25">
      <c r="A754" s="10"/>
      <c r="B754" s="2" t="s">
        <v>195</v>
      </c>
      <c r="C754" s="47">
        <v>46216</v>
      </c>
      <c r="D754" s="2" t="s">
        <v>184</v>
      </c>
      <c r="E754" s="40">
        <v>0.9916666666666667</v>
      </c>
      <c r="F754" s="2" t="s">
        <v>271</v>
      </c>
      <c r="G754" s="44">
        <v>81</v>
      </c>
      <c r="H754" s="2" t="s">
        <v>126</v>
      </c>
      <c r="I754" s="11"/>
      <c r="J754" s="10"/>
      <c r="K754" s="10"/>
      <c r="L754" s="10"/>
      <c r="M754" s="10"/>
      <c r="N754" s="10"/>
      <c r="O754" s="10"/>
      <c r="P754" s="10"/>
    </row>
    <row r="755" spans="1:16" x14ac:dyDescent="0.25">
      <c r="A755" s="10"/>
      <c r="B755" s="2" t="s">
        <v>195</v>
      </c>
      <c r="C755" s="47">
        <v>46217</v>
      </c>
      <c r="D755" s="2" t="s">
        <v>185</v>
      </c>
      <c r="E755" s="40">
        <v>0.25416666666666665</v>
      </c>
      <c r="F755" s="2" t="s">
        <v>270</v>
      </c>
      <c r="G755" s="44">
        <v>86</v>
      </c>
      <c r="H755" s="2" t="s">
        <v>299</v>
      </c>
      <c r="I755" s="11"/>
      <c r="J755" s="10"/>
      <c r="K755" s="10"/>
      <c r="L755" s="10"/>
      <c r="M755" s="10"/>
      <c r="N755" s="10"/>
      <c r="O755" s="10"/>
      <c r="P755" s="10"/>
    </row>
    <row r="756" spans="1:16" x14ac:dyDescent="0.25">
      <c r="A756" s="10"/>
      <c r="B756" s="2" t="s">
        <v>195</v>
      </c>
      <c r="C756" s="47">
        <v>46217</v>
      </c>
      <c r="D756" s="2" t="s">
        <v>185</v>
      </c>
      <c r="E756" s="40">
        <v>0.50763888888888886</v>
      </c>
      <c r="F756" s="2" t="s">
        <v>271</v>
      </c>
      <c r="G756" s="44">
        <v>86</v>
      </c>
      <c r="H756" s="2" t="s">
        <v>203</v>
      </c>
      <c r="I756" s="11"/>
      <c r="J756" s="10"/>
      <c r="K756" s="10"/>
      <c r="L756" s="10"/>
      <c r="M756" s="10"/>
      <c r="N756" s="10"/>
      <c r="O756" s="10"/>
      <c r="P756" s="10"/>
    </row>
    <row r="757" spans="1:16" x14ac:dyDescent="0.25">
      <c r="A757" s="10"/>
      <c r="B757" s="2" t="s">
        <v>195</v>
      </c>
      <c r="C757" s="47">
        <v>46217</v>
      </c>
      <c r="D757" s="2" t="s">
        <v>185</v>
      </c>
      <c r="E757" s="40">
        <v>0.76875000000000004</v>
      </c>
      <c r="F757" s="2" t="s">
        <v>270</v>
      </c>
      <c r="G757" s="44">
        <v>90</v>
      </c>
      <c r="H757" s="2" t="s">
        <v>324</v>
      </c>
      <c r="I757" s="11"/>
      <c r="J757" s="10"/>
      <c r="K757" s="10"/>
      <c r="L757" s="10"/>
      <c r="M757" s="10"/>
      <c r="N757" s="10"/>
      <c r="O757" s="10"/>
      <c r="P757" s="10"/>
    </row>
    <row r="758" spans="1:16" x14ac:dyDescent="0.25">
      <c r="A758" s="10"/>
      <c r="B758" s="2" t="s">
        <v>195</v>
      </c>
      <c r="C758" s="47">
        <v>46218</v>
      </c>
      <c r="D758" s="2" t="s">
        <v>186</v>
      </c>
      <c r="E758" s="40">
        <v>3.125E-2</v>
      </c>
      <c r="F758" s="2" t="s">
        <v>271</v>
      </c>
      <c r="G758" s="44">
        <v>90</v>
      </c>
      <c r="H758" s="2" t="s">
        <v>172</v>
      </c>
      <c r="I758" s="11"/>
      <c r="J758" s="10"/>
      <c r="K758" s="10"/>
      <c r="L758" s="10"/>
      <c r="M758" s="10"/>
      <c r="N758" s="10"/>
      <c r="O758" s="10"/>
      <c r="P758" s="10"/>
    </row>
    <row r="759" spans="1:16" x14ac:dyDescent="0.25">
      <c r="A759" s="10"/>
      <c r="B759" s="2" t="s">
        <v>195</v>
      </c>
      <c r="C759" s="47">
        <v>46218</v>
      </c>
      <c r="D759" s="2" t="s">
        <v>186</v>
      </c>
      <c r="E759" s="40">
        <v>0.28958333333333336</v>
      </c>
      <c r="F759" s="2" t="s">
        <v>270</v>
      </c>
      <c r="G759" s="44">
        <v>94</v>
      </c>
      <c r="H759" s="2" t="s">
        <v>202</v>
      </c>
      <c r="I759" s="11"/>
      <c r="J759" s="10"/>
      <c r="K759" s="10"/>
      <c r="L759" s="10"/>
      <c r="M759" s="10"/>
      <c r="N759" s="10"/>
      <c r="O759" s="10"/>
      <c r="P759" s="10"/>
    </row>
    <row r="760" spans="1:16" x14ac:dyDescent="0.25">
      <c r="A760" s="10"/>
      <c r="B760" s="2" t="s">
        <v>195</v>
      </c>
      <c r="C760" s="47">
        <v>46218</v>
      </c>
      <c r="D760" s="2" t="s">
        <v>186</v>
      </c>
      <c r="E760" s="40">
        <v>0.5444444444444444</v>
      </c>
      <c r="F760" s="2" t="s">
        <v>271</v>
      </c>
      <c r="G760" s="44">
        <v>94</v>
      </c>
      <c r="H760" s="2" t="s">
        <v>221</v>
      </c>
      <c r="I760" s="11"/>
      <c r="J760" s="10"/>
      <c r="K760" s="10"/>
      <c r="L760" s="10"/>
      <c r="M760" s="10"/>
      <c r="N760" s="10"/>
      <c r="O760" s="10"/>
      <c r="P760" s="10"/>
    </row>
    <row r="761" spans="1:16" x14ac:dyDescent="0.25">
      <c r="A761" s="10"/>
      <c r="B761" s="2" t="s">
        <v>195</v>
      </c>
      <c r="C761" s="47">
        <v>46218</v>
      </c>
      <c r="D761" s="2" t="s">
        <v>186</v>
      </c>
      <c r="E761" s="40">
        <v>0.8041666666666667</v>
      </c>
      <c r="F761" s="2" t="s">
        <v>270</v>
      </c>
      <c r="G761" s="44">
        <v>96</v>
      </c>
      <c r="H761" s="2" t="s">
        <v>253</v>
      </c>
      <c r="I761" s="11"/>
      <c r="J761" s="10"/>
      <c r="K761" s="10"/>
      <c r="L761" s="10"/>
      <c r="M761" s="10"/>
      <c r="N761" s="10"/>
      <c r="O761" s="10"/>
      <c r="P761" s="10"/>
    </row>
    <row r="762" spans="1:16" x14ac:dyDescent="0.25">
      <c r="A762" s="10"/>
      <c r="B762" s="2" t="s">
        <v>195</v>
      </c>
      <c r="C762" s="47">
        <v>46219</v>
      </c>
      <c r="D762" s="2" t="s">
        <v>187</v>
      </c>
      <c r="E762" s="40">
        <v>6.6666666666666666E-2</v>
      </c>
      <c r="F762" s="2" t="s">
        <v>271</v>
      </c>
      <c r="G762" s="44">
        <v>96</v>
      </c>
      <c r="H762" s="2" t="s">
        <v>377</v>
      </c>
      <c r="I762" s="11"/>
      <c r="J762" s="10"/>
      <c r="K762" s="10"/>
      <c r="L762" s="10"/>
      <c r="M762" s="10"/>
      <c r="N762" s="10"/>
      <c r="O762" s="10"/>
      <c r="P762" s="10"/>
    </row>
    <row r="763" spans="1:16" x14ac:dyDescent="0.25">
      <c r="A763" s="10"/>
      <c r="B763" s="2" t="s">
        <v>195</v>
      </c>
      <c r="C763" s="47">
        <v>46219</v>
      </c>
      <c r="D763" s="2" t="s">
        <v>187</v>
      </c>
      <c r="E763" s="40">
        <v>0.32361111111111113</v>
      </c>
      <c r="F763" s="2" t="s">
        <v>270</v>
      </c>
      <c r="G763" s="44">
        <v>98</v>
      </c>
      <c r="H763" s="2" t="s">
        <v>165</v>
      </c>
      <c r="I763" s="11"/>
      <c r="J763" s="10"/>
      <c r="K763" s="10"/>
      <c r="L763" s="10"/>
      <c r="M763" s="10"/>
      <c r="N763" s="10"/>
      <c r="O763" s="10"/>
      <c r="P763" s="10"/>
    </row>
    <row r="764" spans="1:16" x14ac:dyDescent="0.25">
      <c r="A764" s="10"/>
      <c r="B764" s="2" t="s">
        <v>195</v>
      </c>
      <c r="C764" s="47">
        <v>46219</v>
      </c>
      <c r="D764" s="2" t="s">
        <v>187</v>
      </c>
      <c r="E764" s="40">
        <v>0.57777777777777772</v>
      </c>
      <c r="F764" s="2" t="s">
        <v>271</v>
      </c>
      <c r="G764" s="44">
        <v>98</v>
      </c>
      <c r="H764" s="2" t="s">
        <v>167</v>
      </c>
      <c r="I764" s="11"/>
      <c r="J764" s="10"/>
      <c r="K764" s="10"/>
      <c r="L764" s="10"/>
      <c r="M764" s="10"/>
      <c r="N764" s="10"/>
      <c r="O764" s="10"/>
      <c r="P764" s="10"/>
    </row>
    <row r="765" spans="1:16" x14ac:dyDescent="0.25">
      <c r="A765" s="10"/>
      <c r="B765" s="2" t="s">
        <v>195</v>
      </c>
      <c r="C765" s="47">
        <v>46219</v>
      </c>
      <c r="D765" s="2" t="s">
        <v>187</v>
      </c>
      <c r="E765" s="40">
        <v>0.83750000000000002</v>
      </c>
      <c r="F765" s="2" t="s">
        <v>270</v>
      </c>
      <c r="G765" s="44">
        <v>98</v>
      </c>
      <c r="H765" s="2" t="s">
        <v>364</v>
      </c>
      <c r="I765" s="11"/>
      <c r="J765" s="10"/>
      <c r="K765" s="10"/>
      <c r="L765" s="10"/>
      <c r="M765" s="10"/>
      <c r="N765" s="10"/>
      <c r="O765" s="10"/>
      <c r="P765" s="10"/>
    </row>
    <row r="766" spans="1:16" x14ac:dyDescent="0.25">
      <c r="A766" s="10"/>
      <c r="B766" s="2" t="s">
        <v>195</v>
      </c>
      <c r="C766" s="47">
        <v>46220</v>
      </c>
      <c r="D766" s="2" t="s">
        <v>188</v>
      </c>
      <c r="E766" s="40">
        <v>9.8611111111111108E-2</v>
      </c>
      <c r="F766" s="2" t="s">
        <v>271</v>
      </c>
      <c r="G766" s="44">
        <v>98</v>
      </c>
      <c r="H766" s="2" t="s">
        <v>322</v>
      </c>
      <c r="I766" s="11"/>
      <c r="J766" s="10"/>
      <c r="K766" s="10"/>
      <c r="L766" s="10"/>
      <c r="M766" s="10"/>
      <c r="N766" s="10"/>
      <c r="O766" s="10"/>
      <c r="P766" s="10"/>
    </row>
    <row r="767" spans="1:16" x14ac:dyDescent="0.25">
      <c r="A767" s="10"/>
      <c r="B767" s="2" t="s">
        <v>195</v>
      </c>
      <c r="C767" s="47">
        <v>46220</v>
      </c>
      <c r="D767" s="2" t="s">
        <v>188</v>
      </c>
      <c r="E767" s="40">
        <v>0.35555555555555557</v>
      </c>
      <c r="F767" s="2" t="s">
        <v>270</v>
      </c>
      <c r="G767" s="44">
        <v>97</v>
      </c>
      <c r="H767" s="2" t="s">
        <v>298</v>
      </c>
      <c r="I767" s="11"/>
      <c r="J767" s="10"/>
      <c r="K767" s="10"/>
      <c r="L767" s="10"/>
      <c r="M767" s="10"/>
      <c r="N767" s="10"/>
      <c r="O767" s="10"/>
      <c r="P767" s="10"/>
    </row>
    <row r="768" spans="1:16" x14ac:dyDescent="0.25">
      <c r="A768" s="10"/>
      <c r="B768" s="2" t="s">
        <v>195</v>
      </c>
      <c r="C768" s="47">
        <v>46220</v>
      </c>
      <c r="D768" s="2" t="s">
        <v>188</v>
      </c>
      <c r="E768" s="40">
        <v>0.60763888888888884</v>
      </c>
      <c r="F768" s="2" t="s">
        <v>271</v>
      </c>
      <c r="G768" s="44">
        <v>97</v>
      </c>
      <c r="H768" s="2" t="s">
        <v>251</v>
      </c>
      <c r="I768" s="11"/>
      <c r="J768" s="10"/>
      <c r="K768" s="10"/>
      <c r="L768" s="10"/>
      <c r="M768" s="10"/>
      <c r="N768" s="10"/>
      <c r="O768" s="10"/>
      <c r="P768" s="10"/>
    </row>
    <row r="769" spans="1:16" x14ac:dyDescent="0.25">
      <c r="A769" s="10"/>
      <c r="B769" s="2" t="s">
        <v>195</v>
      </c>
      <c r="C769" s="47">
        <v>46220</v>
      </c>
      <c r="D769" s="2" t="s">
        <v>188</v>
      </c>
      <c r="E769" s="40">
        <v>0.86944444444444446</v>
      </c>
      <c r="F769" s="2" t="s">
        <v>270</v>
      </c>
      <c r="G769" s="44">
        <v>94</v>
      </c>
      <c r="H769" s="2" t="s">
        <v>163</v>
      </c>
      <c r="I769" s="11"/>
      <c r="J769" s="10"/>
      <c r="K769" s="10"/>
      <c r="L769" s="10"/>
      <c r="M769" s="10"/>
      <c r="N769" s="10"/>
      <c r="O769" s="10"/>
      <c r="P769" s="10"/>
    </row>
    <row r="770" spans="1:16" x14ac:dyDescent="0.25">
      <c r="A770" s="10"/>
      <c r="B770" s="2" t="s">
        <v>195</v>
      </c>
      <c r="C770" s="47">
        <v>46221</v>
      </c>
      <c r="D770" s="2" t="s">
        <v>189</v>
      </c>
      <c r="E770" s="40">
        <v>0.12708333333333333</v>
      </c>
      <c r="F770" s="2" t="s">
        <v>271</v>
      </c>
      <c r="G770" s="44">
        <v>94</v>
      </c>
      <c r="H770" s="2" t="s">
        <v>306</v>
      </c>
      <c r="I770" s="11"/>
      <c r="J770" s="10"/>
      <c r="K770" s="10"/>
      <c r="L770" s="10"/>
      <c r="M770" s="10"/>
      <c r="N770" s="10"/>
      <c r="O770" s="10"/>
      <c r="P770" s="10"/>
    </row>
    <row r="771" spans="1:16" x14ac:dyDescent="0.25">
      <c r="A771" s="10"/>
      <c r="B771" s="2" t="s">
        <v>195</v>
      </c>
      <c r="C771" s="47">
        <v>46221</v>
      </c>
      <c r="D771" s="2" t="s">
        <v>189</v>
      </c>
      <c r="E771" s="40">
        <v>0.38541666666666669</v>
      </c>
      <c r="F771" s="2" t="s">
        <v>270</v>
      </c>
      <c r="G771" s="44">
        <v>91</v>
      </c>
      <c r="H771" s="2" t="s">
        <v>13</v>
      </c>
      <c r="I771" s="11"/>
      <c r="J771" s="10"/>
      <c r="K771" s="10"/>
      <c r="L771" s="10"/>
      <c r="M771" s="10"/>
      <c r="N771" s="10"/>
      <c r="O771" s="10"/>
      <c r="P771" s="10"/>
    </row>
    <row r="772" spans="1:16" x14ac:dyDescent="0.25">
      <c r="A772" s="10"/>
      <c r="B772" s="2" t="s">
        <v>195</v>
      </c>
      <c r="C772" s="47">
        <v>46221</v>
      </c>
      <c r="D772" s="2" t="s">
        <v>189</v>
      </c>
      <c r="E772" s="40">
        <v>0.63472222222222219</v>
      </c>
      <c r="F772" s="2" t="s">
        <v>271</v>
      </c>
      <c r="G772" s="44">
        <v>91</v>
      </c>
      <c r="H772" s="2" t="s">
        <v>74</v>
      </c>
      <c r="I772" s="11"/>
      <c r="J772" s="10"/>
      <c r="K772" s="10"/>
      <c r="L772" s="10"/>
      <c r="M772" s="10"/>
      <c r="N772" s="10"/>
      <c r="O772" s="10"/>
      <c r="P772" s="10"/>
    </row>
    <row r="773" spans="1:16" x14ac:dyDescent="0.25">
      <c r="A773" s="10"/>
      <c r="B773" s="2" t="s">
        <v>195</v>
      </c>
      <c r="C773" s="47">
        <v>46221</v>
      </c>
      <c r="D773" s="2" t="s">
        <v>189</v>
      </c>
      <c r="E773" s="40">
        <v>0.89930555555555558</v>
      </c>
      <c r="F773" s="2" t="s">
        <v>270</v>
      </c>
      <c r="G773" s="44">
        <v>86</v>
      </c>
      <c r="H773" s="2" t="s">
        <v>202</v>
      </c>
      <c r="I773" s="11"/>
      <c r="J773" s="10"/>
      <c r="K773" s="10"/>
      <c r="L773" s="10"/>
      <c r="M773" s="10"/>
      <c r="N773" s="10"/>
      <c r="O773" s="10"/>
      <c r="P773" s="10"/>
    </row>
    <row r="774" spans="1:16" x14ac:dyDescent="0.25">
      <c r="A774" s="10"/>
      <c r="B774" s="2" t="s">
        <v>195</v>
      </c>
      <c r="C774" s="47">
        <v>46222</v>
      </c>
      <c r="D774" s="2" t="s">
        <v>190</v>
      </c>
      <c r="E774" s="40">
        <v>0.15347222222222223</v>
      </c>
      <c r="F774" s="2" t="s">
        <v>271</v>
      </c>
      <c r="G774" s="44">
        <v>86</v>
      </c>
      <c r="H774" s="2" t="s">
        <v>74</v>
      </c>
      <c r="I774" s="11"/>
      <c r="J774" s="10"/>
      <c r="K774" s="10"/>
      <c r="L774" s="10"/>
      <c r="M774" s="10"/>
      <c r="N774" s="10"/>
      <c r="O774" s="10"/>
      <c r="P774" s="10"/>
    </row>
    <row r="775" spans="1:16" x14ac:dyDescent="0.25">
      <c r="A775" s="10"/>
      <c r="B775" s="2" t="s">
        <v>195</v>
      </c>
      <c r="C775" s="47">
        <v>46222</v>
      </c>
      <c r="D775" s="2" t="s">
        <v>190</v>
      </c>
      <c r="E775" s="40">
        <v>0.41388888888888886</v>
      </c>
      <c r="F775" s="2" t="s">
        <v>270</v>
      </c>
      <c r="G775" s="44">
        <v>81</v>
      </c>
      <c r="H775" s="2" t="s">
        <v>32</v>
      </c>
      <c r="I775" s="11"/>
      <c r="J775" s="10"/>
      <c r="K775" s="10"/>
      <c r="L775" s="10"/>
      <c r="M775" s="10"/>
      <c r="N775" s="10"/>
      <c r="O775" s="10"/>
      <c r="P775" s="10"/>
    </row>
    <row r="776" spans="1:16" x14ac:dyDescent="0.25">
      <c r="A776" s="10"/>
      <c r="B776" s="2" t="s">
        <v>195</v>
      </c>
      <c r="C776" s="47">
        <v>46222</v>
      </c>
      <c r="D776" s="2" t="s">
        <v>190</v>
      </c>
      <c r="E776" s="40">
        <v>0.66111111111111109</v>
      </c>
      <c r="F776" s="2" t="s">
        <v>271</v>
      </c>
      <c r="G776" s="44">
        <v>81</v>
      </c>
      <c r="H776" s="2" t="s">
        <v>96</v>
      </c>
      <c r="I776" s="11"/>
      <c r="J776" s="10"/>
      <c r="K776" s="10"/>
      <c r="L776" s="10"/>
      <c r="M776" s="10"/>
      <c r="N776" s="10"/>
      <c r="O776" s="10"/>
      <c r="P776" s="10"/>
    </row>
    <row r="777" spans="1:16" x14ac:dyDescent="0.25">
      <c r="A777" s="10"/>
      <c r="B777" s="2" t="s">
        <v>195</v>
      </c>
      <c r="C777" s="47">
        <v>46222</v>
      </c>
      <c r="D777" s="2" t="s">
        <v>190</v>
      </c>
      <c r="E777" s="40">
        <v>0.92777777777777781</v>
      </c>
      <c r="F777" s="2" t="s">
        <v>270</v>
      </c>
      <c r="G777" s="44">
        <v>75</v>
      </c>
      <c r="H777" s="2" t="s">
        <v>228</v>
      </c>
      <c r="I777" s="11"/>
      <c r="J777" s="10"/>
      <c r="K777" s="10"/>
      <c r="L777" s="10"/>
      <c r="M777" s="10"/>
      <c r="N777" s="10"/>
      <c r="O777" s="10"/>
      <c r="P777" s="10"/>
    </row>
    <row r="778" spans="1:16" x14ac:dyDescent="0.25">
      <c r="A778" s="10"/>
      <c r="B778" s="2" t="s">
        <v>195</v>
      </c>
      <c r="C778" s="47">
        <v>46223</v>
      </c>
      <c r="D778" s="2" t="s">
        <v>184</v>
      </c>
      <c r="E778" s="40">
        <v>0.17916666666666667</v>
      </c>
      <c r="F778" s="2" t="s">
        <v>271</v>
      </c>
      <c r="G778" s="44">
        <v>75</v>
      </c>
      <c r="H778" s="2" t="s">
        <v>12</v>
      </c>
      <c r="I778" s="11"/>
      <c r="J778" s="10"/>
      <c r="K778" s="10"/>
      <c r="L778" s="10"/>
      <c r="M778" s="10"/>
      <c r="N778" s="10"/>
      <c r="O778" s="10"/>
      <c r="P778" s="10"/>
    </row>
    <row r="779" spans="1:16" x14ac:dyDescent="0.25">
      <c r="A779" s="10"/>
      <c r="B779" s="2" t="s">
        <v>195</v>
      </c>
      <c r="C779" s="47">
        <v>46223</v>
      </c>
      <c r="D779" s="2" t="s">
        <v>184</v>
      </c>
      <c r="E779" s="40">
        <v>0.44166666666666665</v>
      </c>
      <c r="F779" s="2" t="s">
        <v>270</v>
      </c>
      <c r="G779" s="44">
        <v>69</v>
      </c>
      <c r="H779" s="2" t="s">
        <v>247</v>
      </c>
      <c r="I779" s="11"/>
      <c r="J779" s="10"/>
      <c r="K779" s="10"/>
      <c r="L779" s="10"/>
      <c r="M779" s="10"/>
      <c r="N779" s="10"/>
      <c r="O779" s="10"/>
      <c r="P779" s="10"/>
    </row>
    <row r="780" spans="1:16" x14ac:dyDescent="0.25">
      <c r="A780" s="10"/>
      <c r="B780" s="2" t="s">
        <v>195</v>
      </c>
      <c r="C780" s="47">
        <v>46223</v>
      </c>
      <c r="D780" s="2" t="s">
        <v>184</v>
      </c>
      <c r="E780" s="40">
        <v>0.68888888888888888</v>
      </c>
      <c r="F780" s="2" t="s">
        <v>271</v>
      </c>
      <c r="G780" s="44">
        <v>69</v>
      </c>
      <c r="H780" s="2" t="s">
        <v>35</v>
      </c>
      <c r="I780" s="11"/>
      <c r="J780" s="10"/>
      <c r="K780" s="10"/>
      <c r="L780" s="10"/>
      <c r="M780" s="10"/>
      <c r="N780" s="10"/>
      <c r="O780" s="10"/>
      <c r="P780" s="10"/>
    </row>
    <row r="781" spans="1:16" x14ac:dyDescent="0.25">
      <c r="A781" s="10"/>
      <c r="B781" s="2" t="s">
        <v>195</v>
      </c>
      <c r="C781" s="47">
        <v>46223</v>
      </c>
      <c r="D781" s="2" t="s">
        <v>184</v>
      </c>
      <c r="E781" s="40">
        <v>0.95694444444444449</v>
      </c>
      <c r="F781" s="2" t="s">
        <v>270</v>
      </c>
      <c r="G781" s="44">
        <v>63</v>
      </c>
      <c r="H781" s="2" t="s">
        <v>31</v>
      </c>
      <c r="I781" s="11"/>
      <c r="J781" s="10"/>
      <c r="K781" s="10"/>
      <c r="L781" s="10"/>
      <c r="M781" s="10"/>
      <c r="N781" s="10"/>
      <c r="O781" s="10"/>
      <c r="P781" s="10"/>
    </row>
    <row r="782" spans="1:16" x14ac:dyDescent="0.25">
      <c r="A782" s="10"/>
      <c r="B782" s="2" t="s">
        <v>195</v>
      </c>
      <c r="C782" s="47">
        <v>46224</v>
      </c>
      <c r="D782" s="2" t="s">
        <v>185</v>
      </c>
      <c r="E782" s="40">
        <v>0.20694444444444443</v>
      </c>
      <c r="F782" s="2" t="s">
        <v>271</v>
      </c>
      <c r="G782" s="44">
        <v>63</v>
      </c>
      <c r="H782" s="2">
        <v>1</v>
      </c>
      <c r="I782" s="11"/>
      <c r="J782" s="10"/>
      <c r="K782" s="10"/>
      <c r="L782" s="10"/>
      <c r="M782" s="10"/>
      <c r="N782" s="10"/>
      <c r="O782" s="10"/>
      <c r="P782" s="10"/>
    </row>
    <row r="783" spans="1:16" x14ac:dyDescent="0.25">
      <c r="A783" s="10"/>
      <c r="B783" s="2" t="s">
        <v>195</v>
      </c>
      <c r="C783" s="47">
        <v>46224</v>
      </c>
      <c r="D783" s="2" t="s">
        <v>185</v>
      </c>
      <c r="E783" s="40">
        <v>0.47222222222222221</v>
      </c>
      <c r="F783" s="2" t="s">
        <v>270</v>
      </c>
      <c r="G783" s="44">
        <v>57</v>
      </c>
      <c r="H783" s="2" t="s">
        <v>136</v>
      </c>
      <c r="I783" s="11"/>
      <c r="J783" s="10"/>
      <c r="K783" s="10"/>
      <c r="L783" s="10"/>
      <c r="M783" s="10"/>
      <c r="N783" s="10"/>
      <c r="O783" s="10"/>
      <c r="P783" s="10"/>
    </row>
    <row r="784" spans="1:16" x14ac:dyDescent="0.25">
      <c r="A784" s="10"/>
      <c r="B784" s="2" t="s">
        <v>195</v>
      </c>
      <c r="C784" s="47">
        <v>46224</v>
      </c>
      <c r="D784" s="2" t="s">
        <v>185</v>
      </c>
      <c r="E784" s="40">
        <v>0.71875</v>
      </c>
      <c r="F784" s="2" t="s">
        <v>271</v>
      </c>
      <c r="G784" s="44">
        <v>57</v>
      </c>
      <c r="H784" s="2" t="s">
        <v>118</v>
      </c>
      <c r="I784" s="11"/>
      <c r="J784" s="10"/>
      <c r="K784" s="10"/>
      <c r="L784" s="10"/>
      <c r="M784" s="10"/>
      <c r="N784" s="10"/>
      <c r="O784" s="10"/>
      <c r="P784" s="10"/>
    </row>
    <row r="785" spans="1:16" x14ac:dyDescent="0.25">
      <c r="A785" s="10"/>
      <c r="B785" s="2" t="s">
        <v>195</v>
      </c>
      <c r="C785" s="47">
        <v>46224</v>
      </c>
      <c r="D785" s="2" t="s">
        <v>185</v>
      </c>
      <c r="E785" s="40">
        <v>0.99097222222222225</v>
      </c>
      <c r="F785" s="2" t="s">
        <v>270</v>
      </c>
      <c r="G785" s="44">
        <v>50</v>
      </c>
      <c r="H785" s="2" t="s">
        <v>136</v>
      </c>
      <c r="I785" s="11"/>
      <c r="J785" s="10"/>
      <c r="K785" s="10"/>
      <c r="L785" s="10"/>
      <c r="M785" s="10"/>
      <c r="N785" s="10"/>
      <c r="O785" s="10"/>
      <c r="P785" s="10"/>
    </row>
    <row r="786" spans="1:16" x14ac:dyDescent="0.25">
      <c r="A786" s="10"/>
      <c r="B786" s="2" t="s">
        <v>195</v>
      </c>
      <c r="C786" s="47">
        <v>46225</v>
      </c>
      <c r="D786" s="2" t="s">
        <v>186</v>
      </c>
      <c r="E786" s="40">
        <v>0.23819444444444443</v>
      </c>
      <c r="F786" s="2" t="s">
        <v>271</v>
      </c>
      <c r="G786" s="44">
        <v>50</v>
      </c>
      <c r="H786" s="2" t="s">
        <v>178</v>
      </c>
      <c r="I786" s="11"/>
      <c r="J786" s="10"/>
      <c r="K786" s="10"/>
      <c r="L786" s="10"/>
      <c r="M786" s="10"/>
      <c r="N786" s="10"/>
      <c r="O786" s="10"/>
      <c r="P786" s="10"/>
    </row>
    <row r="787" spans="1:16" x14ac:dyDescent="0.25">
      <c r="A787" s="10"/>
      <c r="B787" s="2" t="s">
        <v>195</v>
      </c>
      <c r="C787" s="47">
        <v>46225</v>
      </c>
      <c r="D787" s="2" t="s">
        <v>186</v>
      </c>
      <c r="E787" s="40">
        <v>0.51041666666666663</v>
      </c>
      <c r="F787" s="2" t="s">
        <v>270</v>
      </c>
      <c r="G787" s="44">
        <v>45</v>
      </c>
      <c r="H787" s="2" t="s">
        <v>48</v>
      </c>
      <c r="I787" s="11"/>
      <c r="J787" s="10"/>
      <c r="K787" s="10"/>
      <c r="L787" s="10"/>
      <c r="M787" s="10"/>
      <c r="N787" s="10"/>
      <c r="O787" s="10"/>
      <c r="P787" s="10"/>
    </row>
    <row r="788" spans="1:16" x14ac:dyDescent="0.25">
      <c r="A788" s="10"/>
      <c r="B788" s="2" t="s">
        <v>195</v>
      </c>
      <c r="C788" s="47">
        <v>46225</v>
      </c>
      <c r="D788" s="2" t="s">
        <v>186</v>
      </c>
      <c r="E788" s="40">
        <v>0.75555555555555554</v>
      </c>
      <c r="F788" s="2" t="s">
        <v>271</v>
      </c>
      <c r="G788" s="44">
        <v>45</v>
      </c>
      <c r="H788" s="2" t="s">
        <v>326</v>
      </c>
      <c r="I788" s="11"/>
      <c r="J788" s="10"/>
      <c r="K788" s="10"/>
      <c r="L788" s="10"/>
      <c r="M788" s="10"/>
      <c r="N788" s="10"/>
      <c r="O788" s="10"/>
      <c r="P788" s="10"/>
    </row>
    <row r="789" spans="1:16" x14ac:dyDescent="0.25">
      <c r="A789" s="10"/>
      <c r="B789" s="2" t="s">
        <v>195</v>
      </c>
      <c r="C789" s="47">
        <v>46226</v>
      </c>
      <c r="D789" s="2" t="s">
        <v>187</v>
      </c>
      <c r="E789" s="40">
        <v>3.1944444444444442E-2</v>
      </c>
      <c r="F789" s="2" t="s">
        <v>270</v>
      </c>
      <c r="G789" s="44">
        <v>40</v>
      </c>
      <c r="H789" s="2" t="s">
        <v>269</v>
      </c>
      <c r="I789" s="11"/>
      <c r="J789" s="10"/>
      <c r="K789" s="10"/>
      <c r="L789" s="10"/>
      <c r="M789" s="10"/>
      <c r="N789" s="10"/>
      <c r="O789" s="10"/>
      <c r="P789" s="10"/>
    </row>
    <row r="790" spans="1:16" x14ac:dyDescent="0.25">
      <c r="A790" s="10"/>
      <c r="B790" s="2" t="s">
        <v>195</v>
      </c>
      <c r="C790" s="47">
        <v>46226</v>
      </c>
      <c r="D790" s="2" t="s">
        <v>187</v>
      </c>
      <c r="E790" s="40">
        <v>0.27847222222222223</v>
      </c>
      <c r="F790" s="2" t="s">
        <v>271</v>
      </c>
      <c r="G790" s="44">
        <v>40</v>
      </c>
      <c r="H790" s="2" t="s">
        <v>115</v>
      </c>
      <c r="I790" s="11"/>
      <c r="J790" s="10"/>
      <c r="K790" s="10"/>
      <c r="L790" s="10"/>
      <c r="M790" s="10"/>
      <c r="N790" s="10"/>
      <c r="O790" s="10"/>
      <c r="P790" s="10"/>
    </row>
    <row r="791" spans="1:16" x14ac:dyDescent="0.25">
      <c r="A791" s="10"/>
      <c r="B791" s="2" t="s">
        <v>195</v>
      </c>
      <c r="C791" s="47">
        <v>46226</v>
      </c>
      <c r="D791" s="2" t="s">
        <v>187</v>
      </c>
      <c r="E791" s="40">
        <v>0.55555555555555558</v>
      </c>
      <c r="F791" s="2" t="s">
        <v>270</v>
      </c>
      <c r="G791" s="44">
        <v>37</v>
      </c>
      <c r="H791" s="2" t="s">
        <v>114</v>
      </c>
      <c r="I791" s="11"/>
      <c r="J791" s="10"/>
      <c r="K791" s="10"/>
      <c r="L791" s="10"/>
      <c r="M791" s="10"/>
      <c r="N791" s="10"/>
      <c r="O791" s="10"/>
      <c r="P791" s="10"/>
    </row>
    <row r="792" spans="1:16" x14ac:dyDescent="0.25">
      <c r="A792" s="10"/>
      <c r="B792" s="2" t="s">
        <v>195</v>
      </c>
      <c r="C792" s="47">
        <v>46226</v>
      </c>
      <c r="D792" s="2" t="s">
        <v>187</v>
      </c>
      <c r="E792" s="40">
        <v>0.80347222222222225</v>
      </c>
      <c r="F792" s="2" t="s">
        <v>271</v>
      </c>
      <c r="G792" s="44">
        <v>37</v>
      </c>
      <c r="H792" s="2" t="s">
        <v>113</v>
      </c>
      <c r="I792" s="11"/>
      <c r="J792" s="10"/>
      <c r="K792" s="10"/>
      <c r="L792" s="10"/>
      <c r="M792" s="10"/>
      <c r="N792" s="10"/>
      <c r="O792" s="10"/>
      <c r="P792" s="10"/>
    </row>
    <row r="793" spans="1:16" x14ac:dyDescent="0.25">
      <c r="A793" s="10"/>
      <c r="B793" s="2" t="s">
        <v>195</v>
      </c>
      <c r="C793" s="47">
        <v>46227</v>
      </c>
      <c r="D793" s="2" t="s">
        <v>188</v>
      </c>
      <c r="E793" s="40">
        <v>7.8472222222222221E-2</v>
      </c>
      <c r="F793" s="2" t="s">
        <v>270</v>
      </c>
      <c r="G793" s="44">
        <v>35</v>
      </c>
      <c r="H793" s="2" t="s">
        <v>303</v>
      </c>
      <c r="I793" s="11"/>
      <c r="J793" s="10"/>
      <c r="K793" s="10"/>
      <c r="L793" s="10"/>
      <c r="M793" s="10"/>
      <c r="N793" s="10"/>
      <c r="O793" s="10"/>
      <c r="P793" s="10"/>
    </row>
    <row r="794" spans="1:16" x14ac:dyDescent="0.25">
      <c r="A794" s="10"/>
      <c r="B794" s="2" t="s">
        <v>195</v>
      </c>
      <c r="C794" s="47">
        <v>46227</v>
      </c>
      <c r="D794" s="2" t="s">
        <v>188</v>
      </c>
      <c r="E794" s="40">
        <v>0.32916666666666666</v>
      </c>
      <c r="F794" s="2" t="s">
        <v>271</v>
      </c>
      <c r="G794" s="44">
        <v>35</v>
      </c>
      <c r="H794" s="2" t="s">
        <v>378</v>
      </c>
      <c r="I794" s="11"/>
      <c r="J794" s="10"/>
      <c r="K794" s="10"/>
      <c r="L794" s="10"/>
      <c r="M794" s="10"/>
      <c r="N794" s="10"/>
      <c r="O794" s="10"/>
      <c r="P794" s="10"/>
    </row>
    <row r="795" spans="1:16" x14ac:dyDescent="0.25">
      <c r="A795" s="10"/>
      <c r="B795" s="2" t="s">
        <v>195</v>
      </c>
      <c r="C795" s="47">
        <v>46227</v>
      </c>
      <c r="D795" s="2" t="s">
        <v>188</v>
      </c>
      <c r="E795" s="40">
        <v>0.60486111111111107</v>
      </c>
      <c r="F795" s="2" t="s">
        <v>270</v>
      </c>
      <c r="G795" s="44">
        <v>35</v>
      </c>
      <c r="H795" s="2" t="s">
        <v>41</v>
      </c>
      <c r="I795" s="11"/>
      <c r="J795" s="10"/>
      <c r="K795" s="10"/>
      <c r="L795" s="10"/>
      <c r="M795" s="10"/>
      <c r="N795" s="10"/>
      <c r="O795" s="10"/>
      <c r="P795" s="10"/>
    </row>
    <row r="796" spans="1:16" x14ac:dyDescent="0.25">
      <c r="A796" s="10"/>
      <c r="B796" s="2" t="s">
        <v>195</v>
      </c>
      <c r="C796" s="47">
        <v>46227</v>
      </c>
      <c r="D796" s="2" t="s">
        <v>188</v>
      </c>
      <c r="E796" s="40">
        <v>0.85763888888888884</v>
      </c>
      <c r="F796" s="2" t="s">
        <v>271</v>
      </c>
      <c r="G796" s="44">
        <v>35</v>
      </c>
      <c r="H796" s="2" t="s">
        <v>50</v>
      </c>
      <c r="I796" s="11"/>
      <c r="J796" s="10"/>
      <c r="K796" s="10"/>
      <c r="L796" s="10"/>
      <c r="M796" s="10"/>
      <c r="N796" s="10"/>
      <c r="O796" s="10"/>
      <c r="P796" s="10"/>
    </row>
    <row r="797" spans="1:16" x14ac:dyDescent="0.25">
      <c r="A797" s="10"/>
      <c r="B797" s="2" t="s">
        <v>195</v>
      </c>
      <c r="C797" s="47">
        <v>46228</v>
      </c>
      <c r="D797" s="2" t="s">
        <v>189</v>
      </c>
      <c r="E797" s="40">
        <v>0.13125000000000001</v>
      </c>
      <c r="F797" s="2" t="s">
        <v>270</v>
      </c>
      <c r="G797" s="44">
        <v>37</v>
      </c>
      <c r="H797" s="2" t="s">
        <v>45</v>
      </c>
      <c r="I797" s="11"/>
      <c r="J797" s="10"/>
      <c r="K797" s="10"/>
      <c r="L797" s="10"/>
      <c r="M797" s="10"/>
      <c r="N797" s="10"/>
      <c r="O797" s="10"/>
      <c r="P797" s="10"/>
    </row>
    <row r="798" spans="1:16" x14ac:dyDescent="0.25">
      <c r="A798" s="10"/>
      <c r="B798" s="2" t="s">
        <v>195</v>
      </c>
      <c r="C798" s="47">
        <v>46228</v>
      </c>
      <c r="D798" s="2" t="s">
        <v>189</v>
      </c>
      <c r="E798" s="40">
        <v>0.38055555555555554</v>
      </c>
      <c r="F798" s="2" t="s">
        <v>271</v>
      </c>
      <c r="G798" s="44">
        <v>37</v>
      </c>
      <c r="H798" s="2" t="s">
        <v>47</v>
      </c>
      <c r="I798" s="11"/>
      <c r="J798" s="10"/>
      <c r="K798" s="10"/>
      <c r="L798" s="10"/>
      <c r="M798" s="10"/>
      <c r="N798" s="10"/>
      <c r="O798" s="10"/>
      <c r="P798" s="10"/>
    </row>
    <row r="799" spans="1:16" x14ac:dyDescent="0.25">
      <c r="A799" s="10"/>
      <c r="B799" s="2" t="s">
        <v>195</v>
      </c>
      <c r="C799" s="47">
        <v>46228</v>
      </c>
      <c r="D799" s="2" t="s">
        <v>189</v>
      </c>
      <c r="E799" s="40">
        <v>0.65347222222222223</v>
      </c>
      <c r="F799" s="2" t="s">
        <v>270</v>
      </c>
      <c r="G799" s="44">
        <v>40</v>
      </c>
      <c r="H799" s="2" t="s">
        <v>182</v>
      </c>
      <c r="I799" s="11"/>
      <c r="J799" s="10"/>
      <c r="K799" s="10"/>
      <c r="L799" s="10"/>
      <c r="M799" s="10"/>
      <c r="N799" s="10"/>
      <c r="O799" s="10"/>
      <c r="P799" s="10"/>
    </row>
    <row r="800" spans="1:16" x14ac:dyDescent="0.25">
      <c r="A800" s="10"/>
      <c r="B800" s="2" t="s">
        <v>195</v>
      </c>
      <c r="C800" s="47">
        <v>46228</v>
      </c>
      <c r="D800" s="2" t="s">
        <v>189</v>
      </c>
      <c r="E800" s="40">
        <v>0.90486111111111112</v>
      </c>
      <c r="F800" s="2" t="s">
        <v>271</v>
      </c>
      <c r="G800" s="44">
        <v>40</v>
      </c>
      <c r="H800" s="2" t="s">
        <v>268</v>
      </c>
      <c r="I800" s="11"/>
      <c r="J800" s="10"/>
      <c r="K800" s="10"/>
      <c r="L800" s="10"/>
      <c r="M800" s="10"/>
      <c r="N800" s="10"/>
      <c r="O800" s="10"/>
      <c r="P800" s="10"/>
    </row>
    <row r="801" spans="1:16" x14ac:dyDescent="0.25">
      <c r="A801" s="10"/>
      <c r="B801" s="2" t="s">
        <v>195</v>
      </c>
      <c r="C801" s="47">
        <v>46229</v>
      </c>
      <c r="D801" s="2" t="s">
        <v>190</v>
      </c>
      <c r="E801" s="40">
        <v>0.17777777777777778</v>
      </c>
      <c r="F801" s="2" t="s">
        <v>270</v>
      </c>
      <c r="G801" s="44">
        <v>44</v>
      </c>
      <c r="H801" s="2" t="s">
        <v>150</v>
      </c>
      <c r="I801" s="11"/>
      <c r="J801" s="10"/>
      <c r="K801" s="10"/>
      <c r="L801" s="10"/>
      <c r="M801" s="10"/>
      <c r="N801" s="10"/>
      <c r="O801" s="10"/>
      <c r="P801" s="10"/>
    </row>
    <row r="802" spans="1:16" x14ac:dyDescent="0.25">
      <c r="A802" s="10"/>
      <c r="B802" s="2" t="s">
        <v>195</v>
      </c>
      <c r="C802" s="47">
        <v>46229</v>
      </c>
      <c r="D802" s="2" t="s">
        <v>190</v>
      </c>
      <c r="E802" s="40">
        <v>0.42152777777777778</v>
      </c>
      <c r="F802" s="2" t="s">
        <v>271</v>
      </c>
      <c r="G802" s="44">
        <v>44</v>
      </c>
      <c r="H802" s="2" t="s">
        <v>56</v>
      </c>
      <c r="I802" s="11"/>
      <c r="J802" s="10"/>
      <c r="K802" s="10"/>
      <c r="L802" s="10"/>
      <c r="M802" s="10"/>
      <c r="N802" s="10"/>
      <c r="O802" s="10"/>
      <c r="P802" s="10"/>
    </row>
    <row r="803" spans="1:16" x14ac:dyDescent="0.25">
      <c r="A803" s="10"/>
      <c r="B803" s="2" t="s">
        <v>195</v>
      </c>
      <c r="C803" s="47">
        <v>46229</v>
      </c>
      <c r="D803" s="2" t="s">
        <v>190</v>
      </c>
      <c r="E803" s="40">
        <v>0.69166666666666665</v>
      </c>
      <c r="F803" s="2" t="s">
        <v>270</v>
      </c>
      <c r="G803" s="44">
        <v>48</v>
      </c>
      <c r="H803" s="2" t="s">
        <v>61</v>
      </c>
      <c r="I803" s="11"/>
      <c r="J803" s="10"/>
      <c r="K803" s="10"/>
      <c r="L803" s="10"/>
      <c r="M803" s="10"/>
      <c r="N803" s="10"/>
      <c r="O803" s="10"/>
      <c r="P803" s="10"/>
    </row>
    <row r="804" spans="1:16" x14ac:dyDescent="0.25">
      <c r="A804" s="10"/>
      <c r="B804" s="2" t="s">
        <v>195</v>
      </c>
      <c r="C804" s="47">
        <v>46229</v>
      </c>
      <c r="D804" s="2" t="s">
        <v>190</v>
      </c>
      <c r="E804" s="40">
        <v>0.94166666666666665</v>
      </c>
      <c r="F804" s="2" t="s">
        <v>271</v>
      </c>
      <c r="G804" s="44">
        <v>48</v>
      </c>
      <c r="H804" s="2" t="s">
        <v>105</v>
      </c>
      <c r="I804" s="11"/>
      <c r="J804" s="10"/>
      <c r="K804" s="10"/>
      <c r="L804" s="10"/>
      <c r="M804" s="10"/>
      <c r="N804" s="10"/>
      <c r="O804" s="10"/>
      <c r="P804" s="10"/>
    </row>
    <row r="805" spans="1:16" x14ac:dyDescent="0.25">
      <c r="A805" s="10"/>
      <c r="B805" s="2" t="s">
        <v>195</v>
      </c>
      <c r="C805" s="47">
        <v>46230</v>
      </c>
      <c r="D805" s="2" t="s">
        <v>184</v>
      </c>
      <c r="E805" s="40">
        <v>0.21111111111111111</v>
      </c>
      <c r="F805" s="2" t="s">
        <v>270</v>
      </c>
      <c r="G805" s="44">
        <v>53</v>
      </c>
      <c r="H805" s="2" t="s">
        <v>104</v>
      </c>
      <c r="I805" s="11"/>
      <c r="J805" s="10"/>
      <c r="K805" s="10"/>
      <c r="L805" s="10"/>
      <c r="M805" s="10"/>
      <c r="N805" s="10"/>
      <c r="O805" s="10"/>
      <c r="P805" s="10"/>
    </row>
    <row r="806" spans="1:16" x14ac:dyDescent="0.25">
      <c r="A806" s="10"/>
      <c r="B806" s="2" t="s">
        <v>195</v>
      </c>
      <c r="C806" s="47">
        <v>46230</v>
      </c>
      <c r="D806" s="2" t="s">
        <v>184</v>
      </c>
      <c r="E806" s="40">
        <v>0.45555555555555555</v>
      </c>
      <c r="F806" s="2" t="s">
        <v>271</v>
      </c>
      <c r="G806" s="44">
        <v>53</v>
      </c>
      <c r="H806" s="2" t="s">
        <v>222</v>
      </c>
      <c r="I806" s="11"/>
      <c r="J806" s="10"/>
      <c r="K806" s="10"/>
      <c r="L806" s="10"/>
      <c r="M806" s="10"/>
      <c r="N806" s="10"/>
      <c r="O806" s="10"/>
      <c r="P806" s="10"/>
    </row>
    <row r="807" spans="1:16" x14ac:dyDescent="0.25">
      <c r="A807" s="10"/>
      <c r="B807" s="2" t="s">
        <v>195</v>
      </c>
      <c r="C807" s="47">
        <v>46230</v>
      </c>
      <c r="D807" s="2" t="s">
        <v>184</v>
      </c>
      <c r="E807" s="40">
        <v>0.72152777777777777</v>
      </c>
      <c r="F807" s="2" t="s">
        <v>270</v>
      </c>
      <c r="G807" s="44">
        <v>57</v>
      </c>
      <c r="H807" s="2" t="s">
        <v>89</v>
      </c>
      <c r="I807" s="11"/>
      <c r="J807" s="10"/>
      <c r="K807" s="10"/>
      <c r="L807" s="10"/>
      <c r="M807" s="10"/>
      <c r="N807" s="10"/>
      <c r="O807" s="10"/>
      <c r="P807" s="10"/>
    </row>
    <row r="808" spans="1:16" x14ac:dyDescent="0.25">
      <c r="A808" s="10"/>
      <c r="B808" s="2" t="s">
        <v>195</v>
      </c>
      <c r="C808" s="47">
        <v>46230</v>
      </c>
      <c r="D808" s="2" t="s">
        <v>184</v>
      </c>
      <c r="E808" s="40">
        <v>0.97361111111111109</v>
      </c>
      <c r="F808" s="2" t="s">
        <v>271</v>
      </c>
      <c r="G808" s="44">
        <v>57</v>
      </c>
      <c r="H808" s="2" t="s">
        <v>3</v>
      </c>
      <c r="I808" s="11"/>
      <c r="J808" s="10"/>
      <c r="K808" s="10"/>
      <c r="L808" s="10"/>
      <c r="M808" s="10"/>
      <c r="N808" s="10"/>
      <c r="O808" s="10"/>
      <c r="P808" s="10"/>
    </row>
    <row r="809" spans="1:16" x14ac:dyDescent="0.25">
      <c r="A809" s="10"/>
      <c r="B809" s="2" t="s">
        <v>195</v>
      </c>
      <c r="C809" s="47">
        <v>46231</v>
      </c>
      <c r="D809" s="2" t="s">
        <v>185</v>
      </c>
      <c r="E809" s="40">
        <v>0.2388888888888889</v>
      </c>
      <c r="F809" s="2" t="s">
        <v>270</v>
      </c>
      <c r="G809" s="44">
        <v>61</v>
      </c>
      <c r="H809" s="2" t="s">
        <v>244</v>
      </c>
      <c r="I809" s="11"/>
      <c r="J809" s="10"/>
      <c r="K809" s="10"/>
      <c r="L809" s="10"/>
      <c r="M809" s="10"/>
      <c r="N809" s="10"/>
      <c r="O809" s="10"/>
      <c r="P809" s="10"/>
    </row>
    <row r="810" spans="1:16" x14ac:dyDescent="0.25">
      <c r="A810" s="10"/>
      <c r="B810" s="2" t="s">
        <v>195</v>
      </c>
      <c r="C810" s="47">
        <v>46231</v>
      </c>
      <c r="D810" s="2" t="s">
        <v>185</v>
      </c>
      <c r="E810" s="40">
        <v>0.48472222222222222</v>
      </c>
      <c r="F810" s="2" t="s">
        <v>271</v>
      </c>
      <c r="G810" s="44">
        <v>61</v>
      </c>
      <c r="H810" s="2" t="s">
        <v>3</v>
      </c>
      <c r="I810" s="11"/>
      <c r="J810" s="10"/>
      <c r="K810" s="10"/>
      <c r="L810" s="10"/>
      <c r="M810" s="10"/>
      <c r="N810" s="10"/>
      <c r="O810" s="10"/>
      <c r="P810" s="10"/>
    </row>
    <row r="811" spans="1:16" x14ac:dyDescent="0.25">
      <c r="A811" s="10"/>
      <c r="B811" s="2" t="s">
        <v>195</v>
      </c>
      <c r="C811" s="47">
        <v>46231</v>
      </c>
      <c r="D811" s="2" t="s">
        <v>185</v>
      </c>
      <c r="E811" s="40">
        <v>0.74861111111111112</v>
      </c>
      <c r="F811" s="2" t="s">
        <v>270</v>
      </c>
      <c r="G811" s="44">
        <v>65</v>
      </c>
      <c r="H811" s="2" t="s">
        <v>28</v>
      </c>
      <c r="I811" s="11"/>
      <c r="J811" s="10"/>
      <c r="K811" s="10"/>
      <c r="L811" s="10"/>
      <c r="M811" s="10"/>
      <c r="N811" s="10"/>
      <c r="O811" s="10"/>
      <c r="P811" s="10"/>
    </row>
    <row r="812" spans="1:16" x14ac:dyDescent="0.25">
      <c r="A812" s="10"/>
      <c r="B812" s="2" t="s">
        <v>195</v>
      </c>
      <c r="C812" s="47">
        <v>46232</v>
      </c>
      <c r="D812" s="2" t="s">
        <v>186</v>
      </c>
      <c r="E812" s="40">
        <v>2.0833333333333333E-3</v>
      </c>
      <c r="F812" s="2" t="s">
        <v>271</v>
      </c>
      <c r="G812" s="44">
        <v>65</v>
      </c>
      <c r="H812" s="2" t="s">
        <v>30</v>
      </c>
      <c r="I812" s="11"/>
      <c r="J812" s="10"/>
      <c r="K812" s="10"/>
      <c r="L812" s="10"/>
      <c r="M812" s="10"/>
      <c r="N812" s="10"/>
      <c r="O812" s="10"/>
      <c r="P812" s="10"/>
    </row>
    <row r="813" spans="1:16" x14ac:dyDescent="0.25">
      <c r="A813" s="10"/>
      <c r="B813" s="2" t="s">
        <v>195</v>
      </c>
      <c r="C813" s="47">
        <v>46232</v>
      </c>
      <c r="D813" s="2" t="s">
        <v>186</v>
      </c>
      <c r="E813" s="40">
        <v>0.26458333333333334</v>
      </c>
      <c r="F813" s="2" t="s">
        <v>270</v>
      </c>
      <c r="G813" s="44">
        <v>69</v>
      </c>
      <c r="H813" s="2" t="s">
        <v>84</v>
      </c>
      <c r="I813" s="11"/>
      <c r="J813" s="10"/>
      <c r="K813" s="10"/>
      <c r="L813" s="10"/>
      <c r="M813" s="10"/>
      <c r="N813" s="10"/>
      <c r="O813" s="10"/>
      <c r="P813" s="10"/>
    </row>
    <row r="814" spans="1:16" x14ac:dyDescent="0.25">
      <c r="A814" s="10"/>
      <c r="B814" s="2" t="s">
        <v>195</v>
      </c>
      <c r="C814" s="47">
        <v>46232</v>
      </c>
      <c r="D814" s="2" t="s">
        <v>186</v>
      </c>
      <c r="E814" s="40">
        <v>0.51249999999999996</v>
      </c>
      <c r="F814" s="2" t="s">
        <v>271</v>
      </c>
      <c r="G814" s="44">
        <v>69</v>
      </c>
      <c r="H814" s="2" t="s">
        <v>83</v>
      </c>
      <c r="I814" s="11"/>
      <c r="J814" s="10"/>
      <c r="K814" s="10"/>
      <c r="L814" s="10"/>
      <c r="M814" s="10"/>
      <c r="N814" s="10"/>
      <c r="O814" s="10"/>
      <c r="P814" s="10"/>
    </row>
    <row r="815" spans="1:16" x14ac:dyDescent="0.25">
      <c r="A815" s="10"/>
      <c r="B815" s="2" t="s">
        <v>195</v>
      </c>
      <c r="C815" s="47">
        <v>46232</v>
      </c>
      <c r="D815" s="2" t="s">
        <v>186</v>
      </c>
      <c r="E815" s="40">
        <v>0.77361111111111114</v>
      </c>
      <c r="F815" s="2" t="s">
        <v>270</v>
      </c>
      <c r="G815" s="44">
        <v>72</v>
      </c>
      <c r="H815" s="2" t="s">
        <v>29</v>
      </c>
      <c r="I815" s="11"/>
      <c r="J815" s="10"/>
      <c r="K815" s="10"/>
      <c r="L815" s="10"/>
      <c r="M815" s="10"/>
      <c r="N815" s="10"/>
      <c r="O815" s="10"/>
      <c r="P815" s="10"/>
    </row>
    <row r="816" spans="1:16" x14ac:dyDescent="0.25">
      <c r="A816" s="10"/>
      <c r="B816" s="2" t="s">
        <v>195</v>
      </c>
      <c r="C816" s="47">
        <v>46233</v>
      </c>
      <c r="D816" s="2" t="s">
        <v>187</v>
      </c>
      <c r="E816" s="40">
        <v>2.9166666666666667E-2</v>
      </c>
      <c r="F816" s="2" t="s">
        <v>271</v>
      </c>
      <c r="G816" s="44">
        <v>72</v>
      </c>
      <c r="H816" s="2" t="s">
        <v>72</v>
      </c>
      <c r="I816" s="11"/>
      <c r="J816" s="10"/>
      <c r="K816" s="10"/>
      <c r="L816" s="10"/>
      <c r="M816" s="10"/>
      <c r="N816" s="10"/>
      <c r="O816" s="10"/>
      <c r="P816" s="10"/>
    </row>
    <row r="817" spans="1:16" x14ac:dyDescent="0.25">
      <c r="A817" s="10"/>
      <c r="B817" s="2" t="s">
        <v>195</v>
      </c>
      <c r="C817" s="47">
        <v>46233</v>
      </c>
      <c r="D817" s="2" t="s">
        <v>187</v>
      </c>
      <c r="E817" s="40">
        <v>0.28819444444444442</v>
      </c>
      <c r="F817" s="2" t="s">
        <v>270</v>
      </c>
      <c r="G817" s="44">
        <v>75</v>
      </c>
      <c r="H817" s="2" t="s">
        <v>32</v>
      </c>
      <c r="I817" s="11"/>
      <c r="J817" s="10"/>
      <c r="K817" s="10"/>
      <c r="L817" s="10"/>
      <c r="M817" s="10"/>
      <c r="N817" s="10"/>
      <c r="O817" s="10"/>
      <c r="P817" s="10"/>
    </row>
    <row r="818" spans="1:16" x14ac:dyDescent="0.25">
      <c r="A818" s="10"/>
      <c r="B818" s="2" t="s">
        <v>195</v>
      </c>
      <c r="C818" s="47">
        <v>46233</v>
      </c>
      <c r="D818" s="2" t="s">
        <v>187</v>
      </c>
      <c r="E818" s="40">
        <v>0.53888888888888886</v>
      </c>
      <c r="F818" s="2" t="s">
        <v>271</v>
      </c>
      <c r="G818" s="44">
        <v>75</v>
      </c>
      <c r="H818" s="2" t="s">
        <v>12</v>
      </c>
      <c r="I818" s="11"/>
      <c r="J818" s="10"/>
      <c r="K818" s="10"/>
      <c r="L818" s="10"/>
      <c r="M818" s="10"/>
      <c r="N818" s="10"/>
      <c r="O818" s="10"/>
      <c r="P818" s="10"/>
    </row>
    <row r="819" spans="1:16" x14ac:dyDescent="0.25">
      <c r="A819" s="10"/>
      <c r="B819" s="2" t="s">
        <v>195</v>
      </c>
      <c r="C819" s="47">
        <v>46233</v>
      </c>
      <c r="D819" s="2" t="s">
        <v>187</v>
      </c>
      <c r="E819" s="40">
        <v>0.79791666666666672</v>
      </c>
      <c r="F819" s="2" t="s">
        <v>270</v>
      </c>
      <c r="G819" s="44">
        <v>78</v>
      </c>
      <c r="H819" s="2" t="s">
        <v>17</v>
      </c>
      <c r="I819" s="11"/>
      <c r="J819" s="10"/>
      <c r="K819" s="10"/>
      <c r="L819" s="10"/>
      <c r="M819" s="10"/>
      <c r="N819" s="10"/>
      <c r="O819" s="10"/>
      <c r="P819" s="10"/>
    </row>
    <row r="820" spans="1:16" x14ac:dyDescent="0.25">
      <c r="A820" s="10"/>
      <c r="B820" s="2" t="s">
        <v>195</v>
      </c>
      <c r="C820" s="47">
        <v>46234</v>
      </c>
      <c r="D820" s="2" t="s">
        <v>188</v>
      </c>
      <c r="E820" s="40">
        <v>5.486111111111111E-2</v>
      </c>
      <c r="F820" s="2" t="s">
        <v>271</v>
      </c>
      <c r="G820" s="44">
        <v>78</v>
      </c>
      <c r="H820" s="2" t="s">
        <v>16</v>
      </c>
      <c r="I820" s="11"/>
      <c r="J820" s="10"/>
      <c r="K820" s="10"/>
      <c r="L820" s="10"/>
      <c r="M820" s="10"/>
      <c r="N820" s="10"/>
      <c r="O820" s="10"/>
      <c r="P820" s="10"/>
    </row>
    <row r="821" spans="1:16" x14ac:dyDescent="0.25">
      <c r="A821" s="10"/>
      <c r="B821" s="2" t="s">
        <v>195</v>
      </c>
      <c r="C821" s="47">
        <v>46234</v>
      </c>
      <c r="D821" s="2" t="s">
        <v>188</v>
      </c>
      <c r="E821" s="40">
        <v>0.31180555555555556</v>
      </c>
      <c r="F821" s="2" t="s">
        <v>270</v>
      </c>
      <c r="G821" s="44">
        <v>80</v>
      </c>
      <c r="H821" s="2" t="s">
        <v>9</v>
      </c>
      <c r="I821" s="11"/>
      <c r="J821" s="10"/>
      <c r="K821" s="10"/>
      <c r="L821" s="10"/>
      <c r="M821" s="10"/>
      <c r="N821" s="10"/>
      <c r="O821" s="10"/>
      <c r="P821" s="10"/>
    </row>
    <row r="822" spans="1:16" x14ac:dyDescent="0.25">
      <c r="A822" s="10"/>
      <c r="B822" s="2" t="s">
        <v>195</v>
      </c>
      <c r="C822" s="47">
        <v>46234</v>
      </c>
      <c r="D822" s="2" t="s">
        <v>188</v>
      </c>
      <c r="E822" s="40">
        <v>0.56458333333333333</v>
      </c>
      <c r="F822" s="2" t="s">
        <v>271</v>
      </c>
      <c r="G822" s="44">
        <v>80</v>
      </c>
      <c r="H822" s="2" t="s">
        <v>96</v>
      </c>
      <c r="I822" s="11"/>
      <c r="J822" s="10"/>
      <c r="K822" s="10"/>
      <c r="L822" s="10"/>
      <c r="M822" s="10"/>
      <c r="N822" s="10"/>
      <c r="O822" s="10"/>
      <c r="P822" s="10"/>
    </row>
    <row r="823" spans="1:16" x14ac:dyDescent="0.25">
      <c r="A823" s="10"/>
      <c r="B823" s="2" t="s">
        <v>195</v>
      </c>
      <c r="C823" s="47">
        <v>46234</v>
      </c>
      <c r="D823" s="2" t="s">
        <v>188</v>
      </c>
      <c r="E823" s="40">
        <v>0.82152777777777775</v>
      </c>
      <c r="F823" s="2" t="s">
        <v>270</v>
      </c>
      <c r="G823" s="44">
        <v>82</v>
      </c>
      <c r="H823" s="2" t="s">
        <v>298</v>
      </c>
      <c r="I823" s="11"/>
      <c r="J823" s="10"/>
      <c r="K823" s="10"/>
      <c r="L823" s="10"/>
      <c r="M823" s="10"/>
      <c r="N823" s="10"/>
      <c r="O823" s="10"/>
      <c r="P823" s="10"/>
    </row>
    <row r="824" spans="1:16" x14ac:dyDescent="0.25">
      <c r="A824" s="10"/>
      <c r="B824" s="2" t="s">
        <v>196</v>
      </c>
      <c r="C824" s="47">
        <v>46235</v>
      </c>
      <c r="D824" s="2" t="s">
        <v>189</v>
      </c>
      <c r="E824" s="40">
        <v>8.0555555555555561E-2</v>
      </c>
      <c r="F824" s="2" t="s">
        <v>271</v>
      </c>
      <c r="G824" s="44">
        <v>82</v>
      </c>
      <c r="H824" s="2" t="s">
        <v>319</v>
      </c>
      <c r="I824" s="11"/>
      <c r="J824" s="10"/>
      <c r="K824" s="10"/>
      <c r="L824" s="10"/>
      <c r="M824" s="10"/>
      <c r="N824" s="10"/>
      <c r="O824" s="10"/>
      <c r="P824" s="10"/>
    </row>
    <row r="825" spans="1:16" x14ac:dyDescent="0.25">
      <c r="A825" s="10"/>
      <c r="B825" s="2" t="s">
        <v>196</v>
      </c>
      <c r="C825" s="47">
        <v>46235</v>
      </c>
      <c r="D825" s="2" t="s">
        <v>189</v>
      </c>
      <c r="E825" s="40">
        <v>0.33402777777777776</v>
      </c>
      <c r="F825" s="2" t="s">
        <v>270</v>
      </c>
      <c r="G825" s="44">
        <v>83</v>
      </c>
      <c r="H825" s="2" t="s">
        <v>228</v>
      </c>
      <c r="I825" s="11"/>
      <c r="J825" s="10"/>
      <c r="K825" s="10"/>
      <c r="L825" s="10"/>
      <c r="M825" s="10"/>
      <c r="N825" s="10"/>
      <c r="O825" s="10"/>
      <c r="P825" s="10"/>
    </row>
    <row r="826" spans="1:16" x14ac:dyDescent="0.25">
      <c r="A826" s="10"/>
      <c r="B826" s="2" t="s">
        <v>196</v>
      </c>
      <c r="C826" s="47">
        <v>46235</v>
      </c>
      <c r="D826" s="2" t="s">
        <v>189</v>
      </c>
      <c r="E826" s="40">
        <v>0.58888888888888891</v>
      </c>
      <c r="F826" s="2" t="s">
        <v>271</v>
      </c>
      <c r="G826" s="44">
        <v>83</v>
      </c>
      <c r="H826" s="2" t="s">
        <v>144</v>
      </c>
      <c r="I826" s="11"/>
      <c r="J826" s="10"/>
      <c r="K826" s="10"/>
      <c r="L826" s="10"/>
      <c r="M826" s="10"/>
      <c r="N826" s="10"/>
      <c r="O826" s="10"/>
      <c r="P826" s="10"/>
    </row>
    <row r="827" spans="1:16" x14ac:dyDescent="0.25">
      <c r="A827" s="10"/>
      <c r="B827" s="2" t="s">
        <v>196</v>
      </c>
      <c r="C827" s="47">
        <v>46235</v>
      </c>
      <c r="D827" s="2" t="s">
        <v>189</v>
      </c>
      <c r="E827" s="40">
        <v>0.84444444444444444</v>
      </c>
      <c r="F827" s="2" t="s">
        <v>270</v>
      </c>
      <c r="G827" s="44">
        <v>83</v>
      </c>
      <c r="H827" s="2" t="s">
        <v>246</v>
      </c>
      <c r="I827" s="11"/>
      <c r="J827" s="10"/>
      <c r="K827" s="10"/>
      <c r="L827" s="10"/>
      <c r="M827" s="10"/>
      <c r="N827" s="10"/>
      <c r="O827" s="10"/>
      <c r="P827" s="10"/>
    </row>
    <row r="828" spans="1:16" x14ac:dyDescent="0.25">
      <c r="A828" s="10"/>
      <c r="B828" s="2" t="s">
        <v>196</v>
      </c>
      <c r="C828" s="47">
        <v>46236</v>
      </c>
      <c r="D828" s="2" t="s">
        <v>190</v>
      </c>
      <c r="E828" s="40">
        <v>0.10416666666666667</v>
      </c>
      <c r="F828" s="2" t="s">
        <v>271</v>
      </c>
      <c r="G828" s="44">
        <v>83</v>
      </c>
      <c r="H828" s="2" t="s">
        <v>301</v>
      </c>
      <c r="I828" s="11"/>
      <c r="J828" s="10"/>
      <c r="K828" s="10"/>
      <c r="L828" s="10"/>
      <c r="M828" s="10"/>
      <c r="N828" s="10"/>
      <c r="O828" s="10"/>
      <c r="P828" s="10"/>
    </row>
    <row r="829" spans="1:16" x14ac:dyDescent="0.25">
      <c r="A829" s="10"/>
      <c r="B829" s="2" t="s">
        <v>196</v>
      </c>
      <c r="C829" s="47">
        <v>46236</v>
      </c>
      <c r="D829" s="2" t="s">
        <v>190</v>
      </c>
      <c r="E829" s="40">
        <v>0.35625000000000001</v>
      </c>
      <c r="F829" s="2" t="s">
        <v>270</v>
      </c>
      <c r="G829" s="44">
        <v>83</v>
      </c>
      <c r="H829" s="2" t="s">
        <v>120</v>
      </c>
      <c r="I829" s="11"/>
      <c r="J829" s="10"/>
      <c r="K829" s="10"/>
      <c r="L829" s="10"/>
      <c r="M829" s="10"/>
      <c r="N829" s="10"/>
      <c r="O829" s="10"/>
      <c r="P829" s="10"/>
    </row>
    <row r="830" spans="1:16" x14ac:dyDescent="0.25">
      <c r="A830" s="10"/>
      <c r="B830" s="2" t="s">
        <v>196</v>
      </c>
      <c r="C830" s="47">
        <v>46236</v>
      </c>
      <c r="D830" s="2" t="s">
        <v>190</v>
      </c>
      <c r="E830" s="40">
        <v>0.61111111111111116</v>
      </c>
      <c r="F830" s="2" t="s">
        <v>271</v>
      </c>
      <c r="G830" s="44">
        <v>83</v>
      </c>
      <c r="H830" s="2" t="s">
        <v>96</v>
      </c>
      <c r="I830" s="11"/>
      <c r="J830" s="10"/>
      <c r="K830" s="10"/>
      <c r="L830" s="10"/>
      <c r="M830" s="10"/>
      <c r="N830" s="10"/>
      <c r="O830" s="10"/>
      <c r="P830" s="10"/>
    </row>
    <row r="831" spans="1:16" x14ac:dyDescent="0.25">
      <c r="A831" s="10"/>
      <c r="B831" s="2" t="s">
        <v>196</v>
      </c>
      <c r="C831" s="47">
        <v>46236</v>
      </c>
      <c r="D831" s="2" t="s">
        <v>190</v>
      </c>
      <c r="E831" s="40">
        <v>0.86875000000000002</v>
      </c>
      <c r="F831" s="2" t="s">
        <v>270</v>
      </c>
      <c r="G831" s="44">
        <v>82</v>
      </c>
      <c r="H831" s="2" t="s">
        <v>130</v>
      </c>
      <c r="I831" s="11"/>
      <c r="J831" s="10"/>
      <c r="K831" s="10"/>
      <c r="L831" s="10"/>
      <c r="M831" s="10"/>
      <c r="N831" s="10"/>
      <c r="O831" s="10"/>
      <c r="P831" s="10"/>
    </row>
    <row r="832" spans="1:16" x14ac:dyDescent="0.25">
      <c r="A832" s="10"/>
      <c r="B832" s="2" t="s">
        <v>196</v>
      </c>
      <c r="C832" s="47">
        <v>46237</v>
      </c>
      <c r="D832" s="2" t="s">
        <v>184</v>
      </c>
      <c r="E832" s="40">
        <v>0.12638888888888888</v>
      </c>
      <c r="F832" s="2" t="s">
        <v>271</v>
      </c>
      <c r="G832" s="44">
        <v>82</v>
      </c>
      <c r="H832" s="2" t="s">
        <v>19</v>
      </c>
      <c r="I832" s="11"/>
      <c r="J832" s="10"/>
      <c r="K832" s="10"/>
      <c r="L832" s="10"/>
    </row>
    <row r="833" spans="1:12" x14ac:dyDescent="0.25">
      <c r="A833" s="10"/>
      <c r="B833" s="2" t="s">
        <v>196</v>
      </c>
      <c r="C833" s="47">
        <v>46237</v>
      </c>
      <c r="D833" s="2" t="s">
        <v>184</v>
      </c>
      <c r="E833" s="40">
        <v>0.38055555555555554</v>
      </c>
      <c r="F833" s="2" t="s">
        <v>270</v>
      </c>
      <c r="G833" s="44">
        <v>80</v>
      </c>
      <c r="H833" s="2" t="s">
        <v>9</v>
      </c>
      <c r="I833" s="11"/>
      <c r="J833" s="10"/>
      <c r="K833" s="10"/>
      <c r="L833" s="10"/>
    </row>
    <row r="834" spans="1:12" x14ac:dyDescent="0.25">
      <c r="A834" s="10"/>
      <c r="B834" s="2" t="s">
        <v>196</v>
      </c>
      <c r="C834" s="47">
        <v>46237</v>
      </c>
      <c r="D834" s="2" t="s">
        <v>184</v>
      </c>
      <c r="E834" s="40">
        <v>0.6333333333333333</v>
      </c>
      <c r="F834" s="2" t="s">
        <v>271</v>
      </c>
      <c r="G834" s="44">
        <v>80</v>
      </c>
      <c r="H834" s="2" t="s">
        <v>75</v>
      </c>
      <c r="I834" s="11"/>
      <c r="J834" s="10"/>
      <c r="K834" s="10"/>
      <c r="L834" s="10"/>
    </row>
    <row r="835" spans="1:12" x14ac:dyDescent="0.25">
      <c r="A835" s="10"/>
      <c r="B835" s="2" t="s">
        <v>196</v>
      </c>
      <c r="C835" s="47">
        <v>46237</v>
      </c>
      <c r="D835" s="2" t="s">
        <v>184</v>
      </c>
      <c r="E835" s="40">
        <v>0.89444444444444449</v>
      </c>
      <c r="F835" s="2" t="s">
        <v>270</v>
      </c>
      <c r="G835" s="44">
        <v>77</v>
      </c>
      <c r="H835" s="2" t="s">
        <v>77</v>
      </c>
      <c r="I835" s="11"/>
      <c r="J835" s="10"/>
      <c r="K835" s="10"/>
      <c r="L835" s="10"/>
    </row>
    <row r="836" spans="1:12" x14ac:dyDescent="0.25">
      <c r="A836" s="10"/>
      <c r="B836" s="2" t="s">
        <v>196</v>
      </c>
      <c r="C836" s="47">
        <v>46238</v>
      </c>
      <c r="D836" s="2" t="s">
        <v>185</v>
      </c>
      <c r="E836" s="40">
        <v>0.14861111111111111</v>
      </c>
      <c r="F836" s="2" t="s">
        <v>271</v>
      </c>
      <c r="G836" s="44">
        <v>77</v>
      </c>
      <c r="H836" s="2" t="s">
        <v>102</v>
      </c>
      <c r="I836" s="11"/>
      <c r="J836" s="10"/>
      <c r="K836" s="10"/>
      <c r="L836" s="10"/>
    </row>
    <row r="837" spans="1:12" x14ac:dyDescent="0.25">
      <c r="A837" s="10"/>
      <c r="B837" s="2" t="s">
        <v>196</v>
      </c>
      <c r="C837" s="47">
        <v>46238</v>
      </c>
      <c r="D837" s="2" t="s">
        <v>185</v>
      </c>
      <c r="E837" s="40">
        <v>0.40694444444444444</v>
      </c>
      <c r="F837" s="2" t="s">
        <v>270</v>
      </c>
      <c r="G837" s="44">
        <v>74</v>
      </c>
      <c r="H837" s="2" t="s">
        <v>65</v>
      </c>
      <c r="I837" s="11"/>
      <c r="J837" s="10"/>
      <c r="K837" s="10"/>
      <c r="L837" s="10"/>
    </row>
    <row r="838" spans="1:12" x14ac:dyDescent="0.25">
      <c r="A838" s="10"/>
      <c r="B838" s="2" t="s">
        <v>196</v>
      </c>
      <c r="C838" s="47">
        <v>46238</v>
      </c>
      <c r="D838" s="2" t="s">
        <v>185</v>
      </c>
      <c r="E838" s="40">
        <v>0.65763888888888888</v>
      </c>
      <c r="F838" s="2" t="s">
        <v>271</v>
      </c>
      <c r="G838" s="44">
        <v>74</v>
      </c>
      <c r="H838" s="2" t="s">
        <v>227</v>
      </c>
      <c r="I838" s="11"/>
      <c r="J838" s="10"/>
      <c r="K838" s="10"/>
      <c r="L838" s="10"/>
    </row>
    <row r="839" spans="1:12" x14ac:dyDescent="0.25">
      <c r="A839" s="10"/>
      <c r="B839" s="2" t="s">
        <v>196</v>
      </c>
      <c r="C839" s="47">
        <v>46238</v>
      </c>
      <c r="D839" s="2" t="s">
        <v>185</v>
      </c>
      <c r="E839" s="40">
        <v>0.92291666666666672</v>
      </c>
      <c r="F839" s="2" t="s">
        <v>270</v>
      </c>
      <c r="G839" s="44">
        <v>70</v>
      </c>
      <c r="H839" s="2" t="s">
        <v>71</v>
      </c>
      <c r="I839" s="11"/>
      <c r="J839" s="10"/>
      <c r="K839" s="10"/>
      <c r="L839" s="10"/>
    </row>
    <row r="840" spans="1:12" x14ac:dyDescent="0.25">
      <c r="B840" s="2" t="s">
        <v>196</v>
      </c>
      <c r="C840" s="47">
        <v>46239</v>
      </c>
      <c r="D840" s="2" t="s">
        <v>186</v>
      </c>
      <c r="E840" s="40">
        <v>0.1736111111111111</v>
      </c>
      <c r="F840" s="2" t="s">
        <v>271</v>
      </c>
      <c r="G840" s="44">
        <v>70</v>
      </c>
      <c r="H840" s="2" t="s">
        <v>30</v>
      </c>
    </row>
    <row r="841" spans="1:12" x14ac:dyDescent="0.25">
      <c r="B841" s="2" t="s">
        <v>196</v>
      </c>
      <c r="C841" s="47">
        <v>46239</v>
      </c>
      <c r="D841" s="2" t="s">
        <v>186</v>
      </c>
      <c r="E841" s="40">
        <v>0.43611111111111112</v>
      </c>
      <c r="F841" s="2" t="s">
        <v>270</v>
      </c>
      <c r="G841" s="44">
        <v>66</v>
      </c>
      <c r="H841" s="2" t="s">
        <v>1</v>
      </c>
    </row>
    <row r="842" spans="1:12" x14ac:dyDescent="0.25">
      <c r="B842" s="2" t="s">
        <v>196</v>
      </c>
      <c r="C842" s="47">
        <v>46239</v>
      </c>
      <c r="D842" s="2" t="s">
        <v>186</v>
      </c>
      <c r="E842" s="40">
        <v>0.68680555555555556</v>
      </c>
      <c r="F842" s="2" t="s">
        <v>271</v>
      </c>
      <c r="G842" s="44">
        <v>66</v>
      </c>
      <c r="H842" s="2" t="s">
        <v>33</v>
      </c>
    </row>
    <row r="843" spans="1:12" x14ac:dyDescent="0.25">
      <c r="B843" s="2" t="s">
        <v>196</v>
      </c>
      <c r="C843" s="47">
        <v>46239</v>
      </c>
      <c r="D843" s="2" t="s">
        <v>186</v>
      </c>
      <c r="E843" s="40">
        <v>0.9555555555555556</v>
      </c>
      <c r="F843" s="2" t="s">
        <v>270</v>
      </c>
      <c r="G843" s="44">
        <v>61</v>
      </c>
      <c r="H843" s="2" t="s">
        <v>89</v>
      </c>
    </row>
    <row r="844" spans="1:12" x14ac:dyDescent="0.25">
      <c r="B844" s="2" t="s">
        <v>196</v>
      </c>
      <c r="C844" s="47">
        <v>46240</v>
      </c>
      <c r="D844" s="2" t="s">
        <v>187</v>
      </c>
      <c r="E844" s="40">
        <v>0.2048611111111111</v>
      </c>
      <c r="F844" s="2" t="s">
        <v>271</v>
      </c>
      <c r="G844" s="44">
        <v>61</v>
      </c>
      <c r="H844" s="2" t="s">
        <v>267</v>
      </c>
    </row>
    <row r="845" spans="1:12" x14ac:dyDescent="0.25">
      <c r="B845" s="2" t="s">
        <v>196</v>
      </c>
      <c r="C845" s="47">
        <v>46240</v>
      </c>
      <c r="D845" s="2" t="s">
        <v>187</v>
      </c>
      <c r="E845" s="40">
        <v>0.47222222222222221</v>
      </c>
      <c r="F845" s="2" t="s">
        <v>270</v>
      </c>
      <c r="G845" s="44">
        <v>57</v>
      </c>
      <c r="H845" s="2" t="s">
        <v>2</v>
      </c>
    </row>
    <row r="846" spans="1:12" x14ac:dyDescent="0.25">
      <c r="B846" s="2" t="s">
        <v>196</v>
      </c>
      <c r="C846" s="47">
        <v>46240</v>
      </c>
      <c r="D846" s="2" t="s">
        <v>187</v>
      </c>
      <c r="E846" s="40">
        <v>0.72361111111111109</v>
      </c>
      <c r="F846" s="2" t="s">
        <v>271</v>
      </c>
      <c r="G846" s="44">
        <v>57</v>
      </c>
      <c r="H846" s="2" t="s">
        <v>148</v>
      </c>
    </row>
    <row r="847" spans="1:12" x14ac:dyDescent="0.25">
      <c r="B847" s="2" t="s">
        <v>196</v>
      </c>
      <c r="C847" s="47">
        <v>46240</v>
      </c>
      <c r="D847" s="2" t="s">
        <v>187</v>
      </c>
      <c r="E847" s="40">
        <v>0.99722222222222223</v>
      </c>
      <c r="F847" s="2" t="s">
        <v>270</v>
      </c>
      <c r="G847" s="44">
        <v>52</v>
      </c>
      <c r="H847" s="2" t="s">
        <v>58</v>
      </c>
    </row>
    <row r="848" spans="1:12" x14ac:dyDescent="0.25">
      <c r="B848" s="2" t="s">
        <v>196</v>
      </c>
      <c r="C848" s="47">
        <v>46241</v>
      </c>
      <c r="D848" s="2" t="s">
        <v>188</v>
      </c>
      <c r="E848" s="40">
        <v>0.24513888888888888</v>
      </c>
      <c r="F848" s="2" t="s">
        <v>271</v>
      </c>
      <c r="G848" s="44">
        <v>52</v>
      </c>
      <c r="H848" s="2" t="s">
        <v>59</v>
      </c>
    </row>
    <row r="849" spans="2:8" x14ac:dyDescent="0.25">
      <c r="B849" s="2" t="s">
        <v>196</v>
      </c>
      <c r="C849" s="47">
        <v>46241</v>
      </c>
      <c r="D849" s="2" t="s">
        <v>188</v>
      </c>
      <c r="E849" s="40">
        <v>0.52013888888888893</v>
      </c>
      <c r="F849" s="2" t="s">
        <v>270</v>
      </c>
      <c r="G849" s="44">
        <v>48</v>
      </c>
      <c r="H849" s="2" t="s">
        <v>57</v>
      </c>
    </row>
    <row r="850" spans="2:8" x14ac:dyDescent="0.25">
      <c r="B850" s="2" t="s">
        <v>196</v>
      </c>
      <c r="C850" s="47">
        <v>46241</v>
      </c>
      <c r="D850" s="2" t="s">
        <v>188</v>
      </c>
      <c r="E850" s="40">
        <v>0.77569444444444446</v>
      </c>
      <c r="F850" s="2" t="s">
        <v>271</v>
      </c>
      <c r="G850" s="44">
        <v>48</v>
      </c>
      <c r="H850" s="2" t="s">
        <v>181</v>
      </c>
    </row>
    <row r="851" spans="2:8" x14ac:dyDescent="0.25">
      <c r="B851" s="2" t="s">
        <v>196</v>
      </c>
      <c r="C851" s="47">
        <v>46242</v>
      </c>
      <c r="D851" s="2" t="s">
        <v>189</v>
      </c>
      <c r="E851" s="40">
        <v>5.0694444444444445E-2</v>
      </c>
      <c r="F851" s="2" t="s">
        <v>270</v>
      </c>
      <c r="G851" s="44">
        <v>46</v>
      </c>
      <c r="H851" s="2" t="s">
        <v>236</v>
      </c>
    </row>
    <row r="852" spans="2:8" x14ac:dyDescent="0.25">
      <c r="B852" s="2" t="s">
        <v>196</v>
      </c>
      <c r="C852" s="47">
        <v>46242</v>
      </c>
      <c r="D852" s="2" t="s">
        <v>189</v>
      </c>
      <c r="E852" s="40">
        <v>0.30208333333333331</v>
      </c>
      <c r="F852" s="2" t="s">
        <v>271</v>
      </c>
      <c r="G852" s="44">
        <v>46</v>
      </c>
      <c r="H852" s="2" t="s">
        <v>46</v>
      </c>
    </row>
    <row r="853" spans="2:8" x14ac:dyDescent="0.25">
      <c r="B853" s="2" t="s">
        <v>196</v>
      </c>
      <c r="C853" s="47">
        <v>46242</v>
      </c>
      <c r="D853" s="2" t="s">
        <v>189</v>
      </c>
      <c r="E853" s="40">
        <v>0.57916666666666672</v>
      </c>
      <c r="F853" s="2" t="s">
        <v>270</v>
      </c>
      <c r="G853" s="44">
        <v>46</v>
      </c>
      <c r="H853" s="2" t="s">
        <v>104</v>
      </c>
    </row>
    <row r="854" spans="2:8" x14ac:dyDescent="0.25">
      <c r="B854" s="2" t="s">
        <v>196</v>
      </c>
      <c r="C854" s="47">
        <v>46242</v>
      </c>
      <c r="D854" s="2" t="s">
        <v>189</v>
      </c>
      <c r="E854" s="40">
        <v>0.83750000000000002</v>
      </c>
      <c r="F854" s="2" t="s">
        <v>271</v>
      </c>
      <c r="G854" s="44">
        <v>46</v>
      </c>
      <c r="H854" s="2" t="s">
        <v>310</v>
      </c>
    </row>
    <row r="855" spans="2:8" x14ac:dyDescent="0.25">
      <c r="B855" s="2" t="s">
        <v>196</v>
      </c>
      <c r="C855" s="47">
        <v>46243</v>
      </c>
      <c r="D855" s="2" t="s">
        <v>190</v>
      </c>
      <c r="E855" s="40">
        <v>0.1125</v>
      </c>
      <c r="F855" s="2" t="s">
        <v>270</v>
      </c>
      <c r="G855" s="44">
        <v>48</v>
      </c>
      <c r="H855" s="2" t="s">
        <v>104</v>
      </c>
    </row>
    <row r="856" spans="2:8" x14ac:dyDescent="0.25">
      <c r="B856" s="2" t="s">
        <v>196</v>
      </c>
      <c r="C856" s="47">
        <v>46243</v>
      </c>
      <c r="D856" s="2" t="s">
        <v>190</v>
      </c>
      <c r="E856" s="40">
        <v>0.3611111111111111</v>
      </c>
      <c r="F856" s="2" t="s">
        <v>271</v>
      </c>
      <c r="G856" s="44">
        <v>48</v>
      </c>
      <c r="H856" s="2" t="s">
        <v>140</v>
      </c>
    </row>
    <row r="857" spans="2:8" x14ac:dyDescent="0.25">
      <c r="B857" s="2" t="s">
        <v>196</v>
      </c>
      <c r="C857" s="47">
        <v>46243</v>
      </c>
      <c r="D857" s="2" t="s">
        <v>190</v>
      </c>
      <c r="E857" s="40">
        <v>0.63888888888888884</v>
      </c>
      <c r="F857" s="2" t="s">
        <v>270</v>
      </c>
      <c r="G857" s="44">
        <v>53</v>
      </c>
      <c r="H857" s="2" t="s">
        <v>232</v>
      </c>
    </row>
    <row r="858" spans="2:8" x14ac:dyDescent="0.25">
      <c r="B858" s="2" t="s">
        <v>196</v>
      </c>
      <c r="C858" s="47">
        <v>46243</v>
      </c>
      <c r="D858" s="2" t="s">
        <v>190</v>
      </c>
      <c r="E858" s="40">
        <v>0.89375000000000004</v>
      </c>
      <c r="F858" s="2" t="s">
        <v>271</v>
      </c>
      <c r="G858" s="44">
        <v>53</v>
      </c>
      <c r="H858" s="2" t="s">
        <v>63</v>
      </c>
    </row>
    <row r="859" spans="2:8" x14ac:dyDescent="0.25">
      <c r="B859" s="2" t="s">
        <v>196</v>
      </c>
      <c r="C859" s="47">
        <v>46244</v>
      </c>
      <c r="D859" s="2" t="s">
        <v>184</v>
      </c>
      <c r="E859" s="40">
        <v>0.1673611111111111</v>
      </c>
      <c r="F859" s="2" t="s">
        <v>270</v>
      </c>
      <c r="G859" s="44">
        <v>59</v>
      </c>
      <c r="H859" s="2" t="s">
        <v>232</v>
      </c>
    </row>
    <row r="860" spans="2:8" x14ac:dyDescent="0.25">
      <c r="B860" s="2" t="s">
        <v>196</v>
      </c>
      <c r="C860" s="47">
        <v>46244</v>
      </c>
      <c r="D860" s="2" t="s">
        <v>184</v>
      </c>
      <c r="E860" s="40">
        <v>0.41458333333333336</v>
      </c>
      <c r="F860" s="2" t="s">
        <v>271</v>
      </c>
      <c r="G860" s="44">
        <v>59</v>
      </c>
      <c r="H860" s="2" t="s">
        <v>39</v>
      </c>
    </row>
    <row r="861" spans="2:8" x14ac:dyDescent="0.25">
      <c r="B861" s="2" t="s">
        <v>196</v>
      </c>
      <c r="C861" s="47">
        <v>46244</v>
      </c>
      <c r="D861" s="2" t="s">
        <v>184</v>
      </c>
      <c r="E861" s="40">
        <v>0.68680555555555556</v>
      </c>
      <c r="F861" s="2" t="s">
        <v>270</v>
      </c>
      <c r="G861" s="44">
        <v>66</v>
      </c>
      <c r="H861" s="2" t="s">
        <v>132</v>
      </c>
    </row>
    <row r="862" spans="2:8" x14ac:dyDescent="0.25">
      <c r="B862" s="2" t="s">
        <v>196</v>
      </c>
      <c r="C862" s="47">
        <v>46244</v>
      </c>
      <c r="D862" s="2" t="s">
        <v>184</v>
      </c>
      <c r="E862" s="40">
        <v>0.94444444444444442</v>
      </c>
      <c r="F862" s="2" t="s">
        <v>271</v>
      </c>
      <c r="G862" s="44">
        <v>66</v>
      </c>
      <c r="H862" s="2" t="s">
        <v>27</v>
      </c>
    </row>
    <row r="863" spans="2:8" x14ac:dyDescent="0.25">
      <c r="B863" s="2" t="s">
        <v>196</v>
      </c>
      <c r="C863" s="47">
        <v>46245</v>
      </c>
      <c r="D863" s="2" t="s">
        <v>185</v>
      </c>
      <c r="E863" s="40">
        <v>0.21111111111111111</v>
      </c>
      <c r="F863" s="2" t="s">
        <v>270</v>
      </c>
      <c r="G863" s="44">
        <v>74</v>
      </c>
      <c r="H863" s="2" t="s">
        <v>28</v>
      </c>
    </row>
    <row r="864" spans="2:8" x14ac:dyDescent="0.25">
      <c r="B864" s="2" t="s">
        <v>196</v>
      </c>
      <c r="C864" s="47">
        <v>46245</v>
      </c>
      <c r="D864" s="2" t="s">
        <v>185</v>
      </c>
      <c r="E864" s="40">
        <v>0.46250000000000002</v>
      </c>
      <c r="F864" s="2" t="s">
        <v>271</v>
      </c>
      <c r="G864" s="44">
        <v>74</v>
      </c>
      <c r="H864" s="2" t="s">
        <v>70</v>
      </c>
    </row>
    <row r="865" spans="2:8" x14ac:dyDescent="0.25">
      <c r="B865" s="2" t="s">
        <v>196</v>
      </c>
      <c r="C865" s="47">
        <v>46245</v>
      </c>
      <c r="D865" s="2" t="s">
        <v>185</v>
      </c>
      <c r="E865" s="40">
        <v>0.7270833333333333</v>
      </c>
      <c r="F865" s="2" t="s">
        <v>270</v>
      </c>
      <c r="G865" s="44">
        <v>81</v>
      </c>
      <c r="H865" s="2" t="s">
        <v>22</v>
      </c>
    </row>
    <row r="866" spans="2:8" x14ac:dyDescent="0.25">
      <c r="B866" s="2" t="s">
        <v>196</v>
      </c>
      <c r="C866" s="47">
        <v>46245</v>
      </c>
      <c r="D866" s="2" t="s">
        <v>185</v>
      </c>
      <c r="E866" s="40">
        <v>0.98819444444444449</v>
      </c>
      <c r="F866" s="2" t="s">
        <v>271</v>
      </c>
      <c r="G866" s="44">
        <v>81</v>
      </c>
      <c r="H866" s="2" t="s">
        <v>221</v>
      </c>
    </row>
    <row r="867" spans="2:8" x14ac:dyDescent="0.25">
      <c r="B867" s="2" t="s">
        <v>196</v>
      </c>
      <c r="C867" s="47">
        <v>46246</v>
      </c>
      <c r="D867" s="2" t="s">
        <v>186</v>
      </c>
      <c r="E867" s="40">
        <v>0.24791666666666667</v>
      </c>
      <c r="F867" s="2" t="s">
        <v>270</v>
      </c>
      <c r="G867" s="44">
        <v>87</v>
      </c>
      <c r="H867" s="2" t="s">
        <v>299</v>
      </c>
    </row>
    <row r="868" spans="2:8" x14ac:dyDescent="0.25">
      <c r="B868" s="2" t="s">
        <v>196</v>
      </c>
      <c r="C868" s="47">
        <v>46246</v>
      </c>
      <c r="D868" s="2" t="s">
        <v>186</v>
      </c>
      <c r="E868" s="40">
        <v>0.50208333333333333</v>
      </c>
      <c r="F868" s="2" t="s">
        <v>271</v>
      </c>
      <c r="G868" s="44">
        <v>87</v>
      </c>
      <c r="H868" s="2" t="s">
        <v>26</v>
      </c>
    </row>
    <row r="869" spans="2:8" x14ac:dyDescent="0.25">
      <c r="B869" s="2" t="s">
        <v>196</v>
      </c>
      <c r="C869" s="47">
        <v>46246</v>
      </c>
      <c r="D869" s="2" t="s">
        <v>186</v>
      </c>
      <c r="E869" s="40">
        <v>0.76180555555555551</v>
      </c>
      <c r="F869" s="2" t="s">
        <v>270</v>
      </c>
      <c r="G869" s="44">
        <v>93</v>
      </c>
      <c r="H869" s="2" t="s">
        <v>239</v>
      </c>
    </row>
    <row r="870" spans="2:8" x14ac:dyDescent="0.25">
      <c r="B870" s="2" t="s">
        <v>196</v>
      </c>
      <c r="C870" s="47">
        <v>46247</v>
      </c>
      <c r="D870" s="2" t="s">
        <v>187</v>
      </c>
      <c r="E870" s="40">
        <v>2.5000000000000001E-2</v>
      </c>
      <c r="F870" s="2" t="s">
        <v>271</v>
      </c>
      <c r="G870" s="44">
        <v>93</v>
      </c>
      <c r="H870" s="2" t="s">
        <v>315</v>
      </c>
    </row>
    <row r="871" spans="2:8" x14ac:dyDescent="0.25">
      <c r="B871" s="2" t="s">
        <v>196</v>
      </c>
      <c r="C871" s="47">
        <v>46247</v>
      </c>
      <c r="D871" s="2" t="s">
        <v>187</v>
      </c>
      <c r="E871" s="40">
        <v>0.28055555555555556</v>
      </c>
      <c r="F871" s="2" t="s">
        <v>270</v>
      </c>
      <c r="G871" s="44">
        <v>97</v>
      </c>
      <c r="H871" s="2" t="s">
        <v>307</v>
      </c>
    </row>
    <row r="872" spans="2:8" x14ac:dyDescent="0.25">
      <c r="B872" s="2" t="s">
        <v>196</v>
      </c>
      <c r="C872" s="47">
        <v>46247</v>
      </c>
      <c r="D872" s="2" t="s">
        <v>187</v>
      </c>
      <c r="E872" s="40">
        <v>0.53680555555555554</v>
      </c>
      <c r="F872" s="2" t="s">
        <v>271</v>
      </c>
      <c r="G872" s="44">
        <v>97</v>
      </c>
      <c r="H872" s="2" t="s">
        <v>332</v>
      </c>
    </row>
    <row r="873" spans="2:8" x14ac:dyDescent="0.25">
      <c r="B873" s="2" t="s">
        <v>196</v>
      </c>
      <c r="C873" s="47">
        <v>46247</v>
      </c>
      <c r="D873" s="2" t="s">
        <v>187</v>
      </c>
      <c r="E873" s="40">
        <v>0.79374999999999996</v>
      </c>
      <c r="F873" s="2" t="s">
        <v>270</v>
      </c>
      <c r="G873" s="44">
        <v>100</v>
      </c>
      <c r="H873" s="2" t="s">
        <v>216</v>
      </c>
    </row>
    <row r="874" spans="2:8" x14ac:dyDescent="0.25">
      <c r="B874" s="2" t="s">
        <v>196</v>
      </c>
      <c r="C874" s="47">
        <v>46248</v>
      </c>
      <c r="D874" s="2" t="s">
        <v>188</v>
      </c>
      <c r="E874" s="40">
        <v>5.7638888888888892E-2</v>
      </c>
      <c r="F874" s="2" t="s">
        <v>271</v>
      </c>
      <c r="G874" s="44">
        <v>100</v>
      </c>
      <c r="H874" s="2" t="s">
        <v>168</v>
      </c>
    </row>
    <row r="875" spans="2:8" x14ac:dyDescent="0.25">
      <c r="B875" s="2" t="s">
        <v>196</v>
      </c>
      <c r="C875" s="47">
        <v>46248</v>
      </c>
      <c r="D875" s="2" t="s">
        <v>188</v>
      </c>
      <c r="E875" s="40">
        <v>0.31111111111111112</v>
      </c>
      <c r="F875" s="2" t="s">
        <v>270</v>
      </c>
      <c r="G875" s="44">
        <v>102</v>
      </c>
      <c r="H875" s="2" t="s">
        <v>241</v>
      </c>
    </row>
    <row r="876" spans="2:8" x14ac:dyDescent="0.25">
      <c r="B876" s="2" t="s">
        <v>196</v>
      </c>
      <c r="C876" s="47">
        <v>46248</v>
      </c>
      <c r="D876" s="2" t="s">
        <v>188</v>
      </c>
      <c r="E876" s="40">
        <v>0.56736111111111109</v>
      </c>
      <c r="F876" s="2" t="s">
        <v>271</v>
      </c>
      <c r="G876" s="44">
        <v>102</v>
      </c>
      <c r="H876" s="2" t="s">
        <v>172</v>
      </c>
    </row>
    <row r="877" spans="2:8" x14ac:dyDescent="0.25">
      <c r="B877" s="2" t="s">
        <v>196</v>
      </c>
      <c r="C877" s="47">
        <v>46248</v>
      </c>
      <c r="D877" s="2" t="s">
        <v>188</v>
      </c>
      <c r="E877" s="40">
        <v>0.82361111111111107</v>
      </c>
      <c r="F877" s="2" t="s">
        <v>270</v>
      </c>
      <c r="G877" s="44">
        <v>102</v>
      </c>
      <c r="H877" s="2" t="s">
        <v>216</v>
      </c>
    </row>
    <row r="878" spans="2:8" x14ac:dyDescent="0.25">
      <c r="B878" s="2" t="s">
        <v>196</v>
      </c>
      <c r="C878" s="47">
        <v>46249</v>
      </c>
      <c r="D878" s="2" t="s">
        <v>189</v>
      </c>
      <c r="E878" s="40">
        <v>8.5416666666666669E-2</v>
      </c>
      <c r="F878" s="2" t="s">
        <v>271</v>
      </c>
      <c r="G878" s="44">
        <v>102</v>
      </c>
      <c r="H878" s="2" t="s">
        <v>322</v>
      </c>
    </row>
    <row r="879" spans="2:8" x14ac:dyDescent="0.25">
      <c r="B879" s="2" t="s">
        <v>196</v>
      </c>
      <c r="C879" s="47">
        <v>46249</v>
      </c>
      <c r="D879" s="2" t="s">
        <v>189</v>
      </c>
      <c r="E879" s="40">
        <v>0.33819444444444446</v>
      </c>
      <c r="F879" s="2" t="s">
        <v>270</v>
      </c>
      <c r="G879" s="44">
        <v>101</v>
      </c>
      <c r="H879" s="2" t="s">
        <v>220</v>
      </c>
    </row>
    <row r="880" spans="2:8" x14ac:dyDescent="0.25">
      <c r="B880" s="2" t="s">
        <v>196</v>
      </c>
      <c r="C880" s="47">
        <v>46249</v>
      </c>
      <c r="D880" s="2" t="s">
        <v>189</v>
      </c>
      <c r="E880" s="40">
        <v>0.59375</v>
      </c>
      <c r="F880" s="2" t="s">
        <v>271</v>
      </c>
      <c r="G880" s="44">
        <v>101</v>
      </c>
      <c r="H880" s="2" t="s">
        <v>125</v>
      </c>
    </row>
    <row r="881" spans="2:8" x14ac:dyDescent="0.25">
      <c r="B881" s="2" t="s">
        <v>196</v>
      </c>
      <c r="C881" s="47">
        <v>46249</v>
      </c>
      <c r="D881" s="2" t="s">
        <v>189</v>
      </c>
      <c r="E881" s="40">
        <v>0.85069444444444442</v>
      </c>
      <c r="F881" s="2" t="s">
        <v>270</v>
      </c>
      <c r="G881" s="44">
        <v>98</v>
      </c>
      <c r="H881" s="2" t="s">
        <v>214</v>
      </c>
    </row>
    <row r="882" spans="2:8" x14ac:dyDescent="0.25">
      <c r="B882" s="2" t="s">
        <v>196</v>
      </c>
      <c r="C882" s="47">
        <v>46250</v>
      </c>
      <c r="D882" s="2" t="s">
        <v>190</v>
      </c>
      <c r="E882" s="40">
        <v>0.11041666666666666</v>
      </c>
      <c r="F882" s="2" t="s">
        <v>271</v>
      </c>
      <c r="G882" s="44">
        <v>98</v>
      </c>
      <c r="H882" s="2" t="s">
        <v>173</v>
      </c>
    </row>
    <row r="883" spans="2:8" x14ac:dyDescent="0.25">
      <c r="B883" s="2" t="s">
        <v>196</v>
      </c>
      <c r="C883" s="47">
        <v>46250</v>
      </c>
      <c r="D883" s="2" t="s">
        <v>190</v>
      </c>
      <c r="E883" s="40">
        <v>0.36319444444444443</v>
      </c>
      <c r="F883" s="2" t="s">
        <v>270</v>
      </c>
      <c r="G883" s="44">
        <v>95</v>
      </c>
      <c r="H883" s="2" t="s">
        <v>18</v>
      </c>
    </row>
    <row r="884" spans="2:8" x14ac:dyDescent="0.25">
      <c r="B884" s="2" t="s">
        <v>196</v>
      </c>
      <c r="C884" s="47">
        <v>46250</v>
      </c>
      <c r="D884" s="2" t="s">
        <v>190</v>
      </c>
      <c r="E884" s="40">
        <v>0.61736111111111114</v>
      </c>
      <c r="F884" s="2" t="s">
        <v>271</v>
      </c>
      <c r="G884" s="44">
        <v>95</v>
      </c>
      <c r="H884" s="2" t="s">
        <v>126</v>
      </c>
    </row>
    <row r="885" spans="2:8" x14ac:dyDescent="0.25">
      <c r="B885" s="2" t="s">
        <v>196</v>
      </c>
      <c r="C885" s="47">
        <v>46250</v>
      </c>
      <c r="D885" s="2" t="s">
        <v>190</v>
      </c>
      <c r="E885" s="40">
        <v>0.875</v>
      </c>
      <c r="F885" s="2" t="s">
        <v>270</v>
      </c>
      <c r="G885" s="44">
        <v>90</v>
      </c>
      <c r="H885" s="2" t="s">
        <v>307</v>
      </c>
    </row>
    <row r="886" spans="2:8" x14ac:dyDescent="0.25">
      <c r="B886" s="2" t="s">
        <v>196</v>
      </c>
      <c r="C886" s="47">
        <v>46251</v>
      </c>
      <c r="D886" s="2" t="s">
        <v>184</v>
      </c>
      <c r="E886" s="40">
        <v>0.13263888888888889</v>
      </c>
      <c r="F886" s="2" t="s">
        <v>271</v>
      </c>
      <c r="G886" s="44">
        <v>90</v>
      </c>
      <c r="H886" s="2" t="s">
        <v>301</v>
      </c>
    </row>
    <row r="887" spans="2:8" x14ac:dyDescent="0.25">
      <c r="B887" s="2" t="s">
        <v>196</v>
      </c>
      <c r="C887" s="47">
        <v>46251</v>
      </c>
      <c r="D887" s="2" t="s">
        <v>184</v>
      </c>
      <c r="E887" s="40">
        <v>0.38611111111111113</v>
      </c>
      <c r="F887" s="2" t="s">
        <v>270</v>
      </c>
      <c r="G887" s="44">
        <v>84</v>
      </c>
      <c r="H887" s="2" t="s">
        <v>228</v>
      </c>
    </row>
    <row r="888" spans="2:8" x14ac:dyDescent="0.25">
      <c r="B888" s="2" t="s">
        <v>196</v>
      </c>
      <c r="C888" s="47">
        <v>46251</v>
      </c>
      <c r="D888" s="2" t="s">
        <v>184</v>
      </c>
      <c r="E888" s="40">
        <v>0.63958333333333328</v>
      </c>
      <c r="F888" s="2" t="s">
        <v>271</v>
      </c>
      <c r="G888" s="44">
        <v>84</v>
      </c>
      <c r="H888" s="2" t="s">
        <v>25</v>
      </c>
    </row>
    <row r="889" spans="2:8" x14ac:dyDescent="0.25">
      <c r="B889" s="2" t="s">
        <v>196</v>
      </c>
      <c r="C889" s="47">
        <v>46251</v>
      </c>
      <c r="D889" s="2" t="s">
        <v>184</v>
      </c>
      <c r="E889" s="40">
        <v>0.89722222222222225</v>
      </c>
      <c r="F889" s="2" t="s">
        <v>270</v>
      </c>
      <c r="G889" s="44">
        <v>78</v>
      </c>
      <c r="H889" s="2">
        <v>4</v>
      </c>
    </row>
    <row r="890" spans="2:8" x14ac:dyDescent="0.25">
      <c r="B890" s="2" t="s">
        <v>196</v>
      </c>
      <c r="C890" s="47">
        <v>46252</v>
      </c>
      <c r="D890" s="2" t="s">
        <v>185</v>
      </c>
      <c r="E890" s="40">
        <v>0.15347222222222223</v>
      </c>
      <c r="F890" s="2" t="s">
        <v>271</v>
      </c>
      <c r="G890" s="44">
        <v>78</v>
      </c>
      <c r="H890" s="2" t="s">
        <v>97</v>
      </c>
    </row>
    <row r="891" spans="2:8" x14ac:dyDescent="0.25">
      <c r="B891" s="2" t="s">
        <v>196</v>
      </c>
      <c r="C891" s="47">
        <v>46252</v>
      </c>
      <c r="D891" s="2" t="s">
        <v>185</v>
      </c>
      <c r="E891" s="40">
        <v>0.40763888888888888</v>
      </c>
      <c r="F891" s="2" t="s">
        <v>270</v>
      </c>
      <c r="G891" s="44">
        <v>71</v>
      </c>
      <c r="H891" s="2" t="s">
        <v>192</v>
      </c>
    </row>
    <row r="892" spans="2:8" x14ac:dyDescent="0.25">
      <c r="B892" s="2" t="s">
        <v>196</v>
      </c>
      <c r="C892" s="47">
        <v>46252</v>
      </c>
      <c r="D892" s="2" t="s">
        <v>185</v>
      </c>
      <c r="E892" s="40">
        <v>0.66180555555555554</v>
      </c>
      <c r="F892" s="2" t="s">
        <v>271</v>
      </c>
      <c r="G892" s="44">
        <v>71</v>
      </c>
      <c r="H892" s="2" t="s">
        <v>93</v>
      </c>
    </row>
    <row r="893" spans="2:8" x14ac:dyDescent="0.25">
      <c r="B893" s="2" t="s">
        <v>196</v>
      </c>
      <c r="C893" s="47">
        <v>46252</v>
      </c>
      <c r="D893" s="2" t="s">
        <v>185</v>
      </c>
      <c r="E893" s="40">
        <v>0.92083333333333328</v>
      </c>
      <c r="F893" s="2" t="s">
        <v>270</v>
      </c>
      <c r="G893" s="44">
        <v>64</v>
      </c>
      <c r="H893" s="2" t="s">
        <v>31</v>
      </c>
    </row>
    <row r="894" spans="2:8" x14ac:dyDescent="0.25">
      <c r="B894" s="2" t="s">
        <v>196</v>
      </c>
      <c r="C894" s="47">
        <v>46253</v>
      </c>
      <c r="D894" s="2" t="s">
        <v>186</v>
      </c>
      <c r="E894" s="40">
        <v>0.17499999999999999</v>
      </c>
      <c r="F894" s="2" t="s">
        <v>271</v>
      </c>
      <c r="G894" s="44">
        <v>64</v>
      </c>
      <c r="H894" s="2" t="s">
        <v>137</v>
      </c>
    </row>
    <row r="895" spans="2:8" x14ac:dyDescent="0.25">
      <c r="B895" s="2" t="s">
        <v>196</v>
      </c>
      <c r="C895" s="47">
        <v>46253</v>
      </c>
      <c r="D895" s="2" t="s">
        <v>186</v>
      </c>
      <c r="E895" s="40">
        <v>0.43333333333333335</v>
      </c>
      <c r="F895" s="2" t="s">
        <v>270</v>
      </c>
      <c r="G895" s="44">
        <v>57</v>
      </c>
      <c r="H895" s="2" t="s">
        <v>61</v>
      </c>
    </row>
    <row r="896" spans="2:8" x14ac:dyDescent="0.25">
      <c r="B896" s="2" t="s">
        <v>196</v>
      </c>
      <c r="C896" s="47">
        <v>46253</v>
      </c>
      <c r="D896" s="2" t="s">
        <v>186</v>
      </c>
      <c r="E896" s="40">
        <v>0.68611111111111112</v>
      </c>
      <c r="F896" s="2" t="s">
        <v>271</v>
      </c>
      <c r="G896" s="44">
        <v>57</v>
      </c>
      <c r="H896" s="2" t="s">
        <v>213</v>
      </c>
    </row>
    <row r="897" spans="2:8" x14ac:dyDescent="0.25">
      <c r="B897" s="2" t="s">
        <v>196</v>
      </c>
      <c r="C897" s="47">
        <v>46253</v>
      </c>
      <c r="D897" s="2" t="s">
        <v>186</v>
      </c>
      <c r="E897" s="40">
        <v>0.94861111111111107</v>
      </c>
      <c r="F897" s="2" t="s">
        <v>270</v>
      </c>
      <c r="G897" s="44">
        <v>49</v>
      </c>
      <c r="H897" s="2" t="s">
        <v>139</v>
      </c>
    </row>
    <row r="898" spans="2:8" x14ac:dyDescent="0.25">
      <c r="B898" s="2" t="s">
        <v>196</v>
      </c>
      <c r="C898" s="47">
        <v>46254</v>
      </c>
      <c r="D898" s="2" t="s">
        <v>187</v>
      </c>
      <c r="E898" s="40">
        <v>0.19930555555555557</v>
      </c>
      <c r="F898" s="2" t="s">
        <v>271</v>
      </c>
      <c r="G898" s="44">
        <v>49</v>
      </c>
      <c r="H898" s="2" t="s">
        <v>116</v>
      </c>
    </row>
    <row r="899" spans="2:8" x14ac:dyDescent="0.25">
      <c r="B899" s="2" t="s">
        <v>196</v>
      </c>
      <c r="C899" s="47">
        <v>46254</v>
      </c>
      <c r="D899" s="2" t="s">
        <v>187</v>
      </c>
      <c r="E899" s="40">
        <v>0.46736111111111112</v>
      </c>
      <c r="F899" s="2" t="s">
        <v>270</v>
      </c>
      <c r="G899" s="44">
        <v>42</v>
      </c>
      <c r="H899" s="2" t="s">
        <v>233</v>
      </c>
    </row>
    <row r="900" spans="2:8" x14ac:dyDescent="0.25">
      <c r="B900" s="2" t="s">
        <v>196</v>
      </c>
      <c r="C900" s="47">
        <v>46254</v>
      </c>
      <c r="D900" s="2" t="s">
        <v>187</v>
      </c>
      <c r="E900" s="40">
        <v>0.71458333333333335</v>
      </c>
      <c r="F900" s="2" t="s">
        <v>271</v>
      </c>
      <c r="G900" s="44">
        <v>42</v>
      </c>
      <c r="H900" s="2" t="s">
        <v>209</v>
      </c>
    </row>
    <row r="901" spans="2:8" x14ac:dyDescent="0.25">
      <c r="B901" s="2" t="s">
        <v>196</v>
      </c>
      <c r="C901" s="47">
        <v>46254</v>
      </c>
      <c r="D901" s="2" t="s">
        <v>187</v>
      </c>
      <c r="E901" s="40">
        <v>0.99097222222222225</v>
      </c>
      <c r="F901" s="2" t="s">
        <v>270</v>
      </c>
      <c r="G901" s="44">
        <v>36</v>
      </c>
      <c r="H901" s="2" t="s">
        <v>154</v>
      </c>
    </row>
    <row r="902" spans="2:8" x14ac:dyDescent="0.25">
      <c r="B902" s="2" t="s">
        <v>196</v>
      </c>
      <c r="C902" s="47">
        <v>46255</v>
      </c>
      <c r="D902" s="2" t="s">
        <v>188</v>
      </c>
      <c r="E902" s="40">
        <v>0.23125000000000001</v>
      </c>
      <c r="F902" s="2" t="s">
        <v>271</v>
      </c>
      <c r="G902" s="44">
        <v>36</v>
      </c>
      <c r="H902" s="2" t="s">
        <v>234</v>
      </c>
    </row>
    <row r="903" spans="2:8" x14ac:dyDescent="0.25">
      <c r="B903" s="2" t="s">
        <v>196</v>
      </c>
      <c r="C903" s="47">
        <v>46255</v>
      </c>
      <c r="D903" s="2" t="s">
        <v>188</v>
      </c>
      <c r="E903" s="40">
        <v>0.51736111111111116</v>
      </c>
      <c r="F903" s="2" t="s">
        <v>270</v>
      </c>
      <c r="G903" s="44">
        <v>30</v>
      </c>
      <c r="H903" s="2" t="s">
        <v>154</v>
      </c>
    </row>
    <row r="904" spans="2:8" x14ac:dyDescent="0.25">
      <c r="B904" s="2" t="s">
        <v>196</v>
      </c>
      <c r="C904" s="47">
        <v>46255</v>
      </c>
      <c r="D904" s="2" t="s">
        <v>188</v>
      </c>
      <c r="E904" s="40">
        <v>0.76111111111111107</v>
      </c>
      <c r="F904" s="2" t="s">
        <v>271</v>
      </c>
      <c r="G904" s="44">
        <v>30</v>
      </c>
      <c r="H904" s="2" t="s">
        <v>365</v>
      </c>
    </row>
    <row r="905" spans="2:8" x14ac:dyDescent="0.25">
      <c r="B905" s="2" t="s">
        <v>196</v>
      </c>
      <c r="C905" s="47">
        <v>46256</v>
      </c>
      <c r="D905" s="2" t="s">
        <v>189</v>
      </c>
      <c r="E905" s="40">
        <v>4.6527777777777779E-2</v>
      </c>
      <c r="F905" s="2" t="s">
        <v>270</v>
      </c>
      <c r="G905" s="44">
        <v>27</v>
      </c>
      <c r="H905" s="2" t="s">
        <v>313</v>
      </c>
    </row>
    <row r="906" spans="2:8" x14ac:dyDescent="0.25">
      <c r="B906" s="2" t="s">
        <v>196</v>
      </c>
      <c r="C906" s="47">
        <v>46256</v>
      </c>
      <c r="D906" s="2" t="s">
        <v>189</v>
      </c>
      <c r="E906" s="40">
        <v>0.29375000000000001</v>
      </c>
      <c r="F906" s="2" t="s">
        <v>271</v>
      </c>
      <c r="G906" s="44">
        <v>27</v>
      </c>
      <c r="H906" s="2" t="s">
        <v>379</v>
      </c>
    </row>
    <row r="907" spans="2:8" x14ac:dyDescent="0.25">
      <c r="B907" s="2" t="s">
        <v>196</v>
      </c>
      <c r="C907" s="47">
        <v>46256</v>
      </c>
      <c r="D907" s="2" t="s">
        <v>189</v>
      </c>
      <c r="E907" s="40">
        <v>0.5756944444444444</v>
      </c>
      <c r="F907" s="2" t="s">
        <v>270</v>
      </c>
      <c r="G907" s="44">
        <v>26</v>
      </c>
      <c r="H907" s="2" t="s">
        <v>317</v>
      </c>
    </row>
    <row r="908" spans="2:8" x14ac:dyDescent="0.25">
      <c r="B908" s="2" t="s">
        <v>196</v>
      </c>
      <c r="C908" s="47">
        <v>46256</v>
      </c>
      <c r="D908" s="2" t="s">
        <v>189</v>
      </c>
      <c r="E908" s="40">
        <v>0.83958333333333335</v>
      </c>
      <c r="F908" s="2" t="s">
        <v>271</v>
      </c>
      <c r="G908" s="44">
        <v>26</v>
      </c>
      <c r="H908" s="2" t="s">
        <v>380</v>
      </c>
    </row>
    <row r="909" spans="2:8" x14ac:dyDescent="0.25">
      <c r="B909" s="2" t="s">
        <v>196</v>
      </c>
      <c r="C909" s="47">
        <v>46257</v>
      </c>
      <c r="D909" s="2" t="s">
        <v>190</v>
      </c>
      <c r="E909" s="40">
        <v>0.1111111111111111</v>
      </c>
      <c r="F909" s="2" t="s">
        <v>270</v>
      </c>
      <c r="G909" s="44">
        <v>28</v>
      </c>
      <c r="H909" s="2" t="s">
        <v>366</v>
      </c>
    </row>
    <row r="910" spans="2:8" x14ac:dyDescent="0.25">
      <c r="B910" s="2" t="s">
        <v>196</v>
      </c>
      <c r="C910" s="47">
        <v>46257</v>
      </c>
      <c r="D910" s="2" t="s">
        <v>190</v>
      </c>
      <c r="E910" s="40">
        <v>0.36319444444444443</v>
      </c>
      <c r="F910" s="2" t="s">
        <v>271</v>
      </c>
      <c r="G910" s="44">
        <v>28</v>
      </c>
      <c r="H910" s="2" t="s">
        <v>312</v>
      </c>
    </row>
    <row r="911" spans="2:8" x14ac:dyDescent="0.25">
      <c r="B911" s="2" t="s">
        <v>196</v>
      </c>
      <c r="C911" s="47">
        <v>46257</v>
      </c>
      <c r="D911" s="2" t="s">
        <v>190</v>
      </c>
      <c r="E911" s="40">
        <v>0.63541666666666663</v>
      </c>
      <c r="F911" s="2" t="s">
        <v>270</v>
      </c>
      <c r="G911" s="44">
        <v>32</v>
      </c>
      <c r="H911" s="2" t="s">
        <v>157</v>
      </c>
    </row>
    <row r="912" spans="2:8" x14ac:dyDescent="0.25">
      <c r="B912" s="2" t="s">
        <v>196</v>
      </c>
      <c r="C912" s="47">
        <v>46257</v>
      </c>
      <c r="D912" s="2" t="s">
        <v>190</v>
      </c>
      <c r="E912" s="40">
        <v>0.89027777777777772</v>
      </c>
      <c r="F912" s="2" t="s">
        <v>271</v>
      </c>
      <c r="G912" s="44">
        <v>32</v>
      </c>
      <c r="H912" s="2" t="s">
        <v>50</v>
      </c>
    </row>
    <row r="913" spans="2:8" x14ac:dyDescent="0.25">
      <c r="B913" s="2" t="s">
        <v>196</v>
      </c>
      <c r="C913" s="47">
        <v>46258</v>
      </c>
      <c r="D913" s="2" t="s">
        <v>184</v>
      </c>
      <c r="E913" s="40">
        <v>0.16388888888888889</v>
      </c>
      <c r="F913" s="2" t="s">
        <v>270</v>
      </c>
      <c r="G913" s="44">
        <v>38</v>
      </c>
      <c r="H913" s="2" t="s">
        <v>210</v>
      </c>
    </row>
    <row r="914" spans="2:8" x14ac:dyDescent="0.25">
      <c r="B914" s="2" t="s">
        <v>196</v>
      </c>
      <c r="C914" s="47">
        <v>46258</v>
      </c>
      <c r="D914" s="2" t="s">
        <v>184</v>
      </c>
      <c r="E914" s="40">
        <v>0.40625</v>
      </c>
      <c r="F914" s="2" t="s">
        <v>271</v>
      </c>
      <c r="G914" s="44">
        <v>38</v>
      </c>
      <c r="H914" s="2" t="s">
        <v>115</v>
      </c>
    </row>
    <row r="915" spans="2:8" x14ac:dyDescent="0.25">
      <c r="B915" s="2" t="s">
        <v>196</v>
      </c>
      <c r="C915" s="47">
        <v>46258</v>
      </c>
      <c r="D915" s="2" t="s">
        <v>184</v>
      </c>
      <c r="E915" s="40">
        <v>0.67569444444444449</v>
      </c>
      <c r="F915" s="2" t="s">
        <v>270</v>
      </c>
      <c r="G915" s="44">
        <v>44</v>
      </c>
      <c r="H915" s="2" t="s">
        <v>159</v>
      </c>
    </row>
    <row r="916" spans="2:8" x14ac:dyDescent="0.25">
      <c r="B916" s="2" t="s">
        <v>196</v>
      </c>
      <c r="C916" s="47">
        <v>46258</v>
      </c>
      <c r="D916" s="2" t="s">
        <v>184</v>
      </c>
      <c r="E916" s="40">
        <v>0.92638888888888893</v>
      </c>
      <c r="F916" s="2" t="s">
        <v>271</v>
      </c>
      <c r="G916" s="44">
        <v>44</v>
      </c>
      <c r="H916" s="2" t="s">
        <v>310</v>
      </c>
    </row>
    <row r="917" spans="2:8" x14ac:dyDescent="0.25">
      <c r="B917" s="2" t="s">
        <v>196</v>
      </c>
      <c r="C917" s="47">
        <v>46259</v>
      </c>
      <c r="D917" s="2" t="s">
        <v>185</v>
      </c>
      <c r="E917" s="40">
        <v>0.19652777777777777</v>
      </c>
      <c r="F917" s="2" t="s">
        <v>270</v>
      </c>
      <c r="G917" s="44">
        <v>51</v>
      </c>
      <c r="H917" s="2" t="s">
        <v>139</v>
      </c>
    </row>
    <row r="918" spans="2:8" x14ac:dyDescent="0.25">
      <c r="B918" s="2" t="s">
        <v>196</v>
      </c>
      <c r="C918" s="47">
        <v>46259</v>
      </c>
      <c r="D918" s="2" t="s">
        <v>185</v>
      </c>
      <c r="E918" s="40">
        <v>0.43958333333333333</v>
      </c>
      <c r="F918" s="2" t="s">
        <v>271</v>
      </c>
      <c r="G918" s="44">
        <v>51</v>
      </c>
      <c r="H918" s="2" t="s">
        <v>161</v>
      </c>
    </row>
    <row r="919" spans="2:8" x14ac:dyDescent="0.25">
      <c r="B919" s="2" t="s">
        <v>196</v>
      </c>
      <c r="C919" s="47">
        <v>46259</v>
      </c>
      <c r="D919" s="2" t="s">
        <v>185</v>
      </c>
      <c r="E919" s="40">
        <v>0.7055555555555556</v>
      </c>
      <c r="F919" s="2" t="s">
        <v>270</v>
      </c>
      <c r="G919" s="44">
        <v>57</v>
      </c>
      <c r="H919" s="2" t="s">
        <v>84</v>
      </c>
    </row>
    <row r="920" spans="2:8" x14ac:dyDescent="0.25">
      <c r="B920" s="2" t="s">
        <v>196</v>
      </c>
      <c r="C920" s="47">
        <v>46259</v>
      </c>
      <c r="D920" s="2" t="s">
        <v>185</v>
      </c>
      <c r="E920" s="40">
        <v>0.95763888888888893</v>
      </c>
      <c r="F920" s="2" t="s">
        <v>271</v>
      </c>
      <c r="G920" s="44">
        <v>57</v>
      </c>
      <c r="H920" s="2" t="s">
        <v>66</v>
      </c>
    </row>
    <row r="921" spans="2:8" x14ac:dyDescent="0.25">
      <c r="B921" s="2" t="s">
        <v>196</v>
      </c>
      <c r="C921" s="47">
        <v>46260</v>
      </c>
      <c r="D921" s="2" t="s">
        <v>186</v>
      </c>
      <c r="E921" s="40">
        <v>0.22291666666666668</v>
      </c>
      <c r="F921" s="2" t="s">
        <v>270</v>
      </c>
      <c r="G921" s="44">
        <v>63</v>
      </c>
      <c r="H921" s="2" t="s">
        <v>247</v>
      </c>
    </row>
    <row r="922" spans="2:8" x14ac:dyDescent="0.25">
      <c r="B922" s="2" t="s">
        <v>196</v>
      </c>
      <c r="C922" s="47">
        <v>46260</v>
      </c>
      <c r="D922" s="2" t="s">
        <v>186</v>
      </c>
      <c r="E922" s="40">
        <v>0.46944444444444444</v>
      </c>
      <c r="F922" s="2" t="s">
        <v>271</v>
      </c>
      <c r="G922" s="44">
        <v>63</v>
      </c>
      <c r="H922" s="2" t="s">
        <v>66</v>
      </c>
    </row>
    <row r="923" spans="2:8" x14ac:dyDescent="0.25">
      <c r="B923" s="2" t="s">
        <v>196</v>
      </c>
      <c r="C923" s="47">
        <v>46260</v>
      </c>
      <c r="D923" s="2" t="s">
        <v>186</v>
      </c>
      <c r="E923" s="40">
        <v>0.7319444444444444</v>
      </c>
      <c r="F923" s="2" t="s">
        <v>270</v>
      </c>
      <c r="G923" s="44">
        <v>68</v>
      </c>
      <c r="H923" s="2" t="s">
        <v>228</v>
      </c>
    </row>
    <row r="924" spans="2:8" x14ac:dyDescent="0.25">
      <c r="B924" s="2" t="s">
        <v>196</v>
      </c>
      <c r="C924" s="47">
        <v>46260</v>
      </c>
      <c r="D924" s="2" t="s">
        <v>186</v>
      </c>
      <c r="E924" s="40">
        <v>0.98611111111111116</v>
      </c>
      <c r="F924" s="2" t="s">
        <v>271</v>
      </c>
      <c r="G924" s="44">
        <v>68</v>
      </c>
      <c r="H924" s="2" t="s">
        <v>11</v>
      </c>
    </row>
    <row r="925" spans="2:8" x14ac:dyDescent="0.25">
      <c r="B925" s="2" t="s">
        <v>196</v>
      </c>
      <c r="C925" s="47">
        <v>46261</v>
      </c>
      <c r="D925" s="2" t="s">
        <v>187</v>
      </c>
      <c r="E925" s="40">
        <v>0.24722222222222223</v>
      </c>
      <c r="F925" s="2" t="s">
        <v>270</v>
      </c>
      <c r="G925" s="44">
        <v>74</v>
      </c>
      <c r="H925" s="2" t="s">
        <v>32</v>
      </c>
    </row>
    <row r="926" spans="2:8" x14ac:dyDescent="0.25">
      <c r="B926" s="2" t="s">
        <v>196</v>
      </c>
      <c r="C926" s="47">
        <v>46261</v>
      </c>
      <c r="D926" s="2" t="s">
        <v>187</v>
      </c>
      <c r="E926" s="40">
        <v>0.49722222222222223</v>
      </c>
      <c r="F926" s="2" t="s">
        <v>271</v>
      </c>
      <c r="G926" s="44">
        <v>74</v>
      </c>
      <c r="H926" s="2" t="s">
        <v>70</v>
      </c>
    </row>
    <row r="927" spans="2:8" x14ac:dyDescent="0.25">
      <c r="B927" s="2" t="s">
        <v>196</v>
      </c>
      <c r="C927" s="47">
        <v>46261</v>
      </c>
      <c r="D927" s="2" t="s">
        <v>187</v>
      </c>
      <c r="E927" s="40">
        <v>0.75694444444444442</v>
      </c>
      <c r="F927" s="2" t="s">
        <v>270</v>
      </c>
      <c r="G927" s="44">
        <v>78</v>
      </c>
      <c r="H927" s="2" t="s">
        <v>130</v>
      </c>
    </row>
    <row r="928" spans="2:8" x14ac:dyDescent="0.25">
      <c r="B928" s="2" t="s">
        <v>196</v>
      </c>
      <c r="C928" s="47">
        <v>46262</v>
      </c>
      <c r="D928" s="2" t="s">
        <v>188</v>
      </c>
      <c r="E928" s="40">
        <v>1.3888888888888888E-2</v>
      </c>
      <c r="F928" s="2" t="s">
        <v>271</v>
      </c>
      <c r="G928" s="44">
        <v>78</v>
      </c>
      <c r="H928" s="2" t="s">
        <v>19</v>
      </c>
    </row>
    <row r="929" spans="2:8" x14ac:dyDescent="0.25">
      <c r="B929" s="2" t="s">
        <v>196</v>
      </c>
      <c r="C929" s="47">
        <v>46262</v>
      </c>
      <c r="D929" s="2" t="s">
        <v>188</v>
      </c>
      <c r="E929" s="40">
        <v>0.27083333333333331</v>
      </c>
      <c r="F929" s="2" t="s">
        <v>270</v>
      </c>
      <c r="G929" s="44">
        <v>83</v>
      </c>
      <c r="H929" s="2" t="s">
        <v>29</v>
      </c>
    </row>
    <row r="930" spans="2:8" x14ac:dyDescent="0.25">
      <c r="B930" s="2" t="s">
        <v>196</v>
      </c>
      <c r="C930" s="47">
        <v>46262</v>
      </c>
      <c r="D930" s="2" t="s">
        <v>188</v>
      </c>
      <c r="E930" s="40">
        <v>0.52430555555555558</v>
      </c>
      <c r="F930" s="2" t="s">
        <v>271</v>
      </c>
      <c r="G930" s="44">
        <v>83</v>
      </c>
      <c r="H930" s="2" t="s">
        <v>144</v>
      </c>
    </row>
    <row r="931" spans="2:8" x14ac:dyDescent="0.25">
      <c r="B931" s="2" t="s">
        <v>196</v>
      </c>
      <c r="C931" s="47">
        <v>46262</v>
      </c>
      <c r="D931" s="2" t="s">
        <v>188</v>
      </c>
      <c r="E931" s="40">
        <v>0.78055555555555556</v>
      </c>
      <c r="F931" s="2" t="s">
        <v>270</v>
      </c>
      <c r="G931" s="44">
        <v>86</v>
      </c>
      <c r="H931" s="2" t="s">
        <v>255</v>
      </c>
    </row>
    <row r="932" spans="2:8" x14ac:dyDescent="0.25">
      <c r="B932" s="2" t="s">
        <v>196</v>
      </c>
      <c r="C932" s="47">
        <v>46263</v>
      </c>
      <c r="D932" s="2" t="s">
        <v>189</v>
      </c>
      <c r="E932" s="40">
        <v>4.027777777777778E-2</v>
      </c>
      <c r="F932" s="2" t="s">
        <v>271</v>
      </c>
      <c r="G932" s="44">
        <v>86</v>
      </c>
      <c r="H932" s="2" t="s">
        <v>74</v>
      </c>
    </row>
    <row r="933" spans="2:8" x14ac:dyDescent="0.25">
      <c r="B933" s="2" t="s">
        <v>196</v>
      </c>
      <c r="C933" s="47">
        <v>46263</v>
      </c>
      <c r="D933" s="2" t="s">
        <v>189</v>
      </c>
      <c r="E933" s="40">
        <v>0.29375000000000001</v>
      </c>
      <c r="F933" s="2" t="s">
        <v>270</v>
      </c>
      <c r="G933" s="44">
        <v>89</v>
      </c>
      <c r="H933" s="2" t="s">
        <v>73</v>
      </c>
    </row>
    <row r="934" spans="2:8" x14ac:dyDescent="0.25">
      <c r="B934" s="2" t="s">
        <v>196</v>
      </c>
      <c r="C934" s="47">
        <v>46263</v>
      </c>
      <c r="D934" s="2" t="s">
        <v>189</v>
      </c>
      <c r="E934" s="40">
        <v>0.55000000000000004</v>
      </c>
      <c r="F934" s="2" t="s">
        <v>271</v>
      </c>
      <c r="G934" s="44">
        <v>89</v>
      </c>
      <c r="H934" s="2" t="s">
        <v>264</v>
      </c>
    </row>
    <row r="935" spans="2:8" x14ac:dyDescent="0.25">
      <c r="B935" s="2" t="s">
        <v>196</v>
      </c>
      <c r="C935" s="47">
        <v>46263</v>
      </c>
      <c r="D935" s="2" t="s">
        <v>189</v>
      </c>
      <c r="E935" s="40">
        <v>0.8041666666666667</v>
      </c>
      <c r="F935" s="2" t="s">
        <v>270</v>
      </c>
      <c r="G935" s="44">
        <v>91</v>
      </c>
      <c r="H935" s="2" t="s">
        <v>376</v>
      </c>
    </row>
    <row r="936" spans="2:8" x14ac:dyDescent="0.25">
      <c r="B936" s="2" t="s">
        <v>196</v>
      </c>
      <c r="C936" s="47">
        <v>46264</v>
      </c>
      <c r="D936" s="2" t="s">
        <v>190</v>
      </c>
      <c r="E936" s="40">
        <v>6.5277777777777782E-2</v>
      </c>
      <c r="F936" s="2" t="s">
        <v>271</v>
      </c>
      <c r="G936" s="44">
        <v>91</v>
      </c>
      <c r="H936" s="2" t="s">
        <v>250</v>
      </c>
    </row>
    <row r="937" spans="2:8" x14ac:dyDescent="0.25">
      <c r="B937" s="2" t="s">
        <v>196</v>
      </c>
      <c r="C937" s="47">
        <v>46264</v>
      </c>
      <c r="D937" s="2" t="s">
        <v>190</v>
      </c>
      <c r="E937" s="40">
        <v>0.31597222222222221</v>
      </c>
      <c r="F937" s="2" t="s">
        <v>270</v>
      </c>
      <c r="G937" s="44">
        <v>93</v>
      </c>
      <c r="H937" s="2" t="s">
        <v>230</v>
      </c>
    </row>
    <row r="938" spans="2:8" x14ac:dyDescent="0.25">
      <c r="B938" s="2" t="s">
        <v>196</v>
      </c>
      <c r="C938" s="47">
        <v>46264</v>
      </c>
      <c r="D938" s="2" t="s">
        <v>190</v>
      </c>
      <c r="E938" s="40">
        <v>0.57430555555555551</v>
      </c>
      <c r="F938" s="2" t="s">
        <v>271</v>
      </c>
      <c r="G938" s="44">
        <v>93</v>
      </c>
      <c r="H938" s="2" t="s">
        <v>74</v>
      </c>
    </row>
    <row r="939" spans="2:8" x14ac:dyDescent="0.25">
      <c r="B939" s="2" t="s">
        <v>196</v>
      </c>
      <c r="C939" s="47">
        <v>46264</v>
      </c>
      <c r="D939" s="2" t="s">
        <v>190</v>
      </c>
      <c r="E939" s="40">
        <v>0.82638888888888884</v>
      </c>
      <c r="F939" s="2" t="s">
        <v>270</v>
      </c>
      <c r="G939" s="44">
        <v>93</v>
      </c>
      <c r="H939" s="2" t="s">
        <v>163</v>
      </c>
    </row>
    <row r="940" spans="2:8" x14ac:dyDescent="0.25">
      <c r="B940" s="2" t="s">
        <v>196</v>
      </c>
      <c r="C940" s="47">
        <v>46265</v>
      </c>
      <c r="D940" s="2" t="s">
        <v>184</v>
      </c>
      <c r="E940" s="40">
        <v>8.819444444444445E-2</v>
      </c>
      <c r="F940" s="2" t="s">
        <v>271</v>
      </c>
      <c r="G940" s="44">
        <v>93</v>
      </c>
      <c r="H940" s="2" t="s">
        <v>126</v>
      </c>
    </row>
    <row r="941" spans="2:8" x14ac:dyDescent="0.25">
      <c r="B941" s="2" t="s">
        <v>196</v>
      </c>
      <c r="C941" s="47">
        <v>46265</v>
      </c>
      <c r="D941" s="2" t="s">
        <v>184</v>
      </c>
      <c r="E941" s="40">
        <v>0.33750000000000002</v>
      </c>
      <c r="F941" s="2" t="s">
        <v>270</v>
      </c>
      <c r="G941" s="44">
        <v>93</v>
      </c>
      <c r="H941" s="2" t="s">
        <v>230</v>
      </c>
    </row>
    <row r="942" spans="2:8" x14ac:dyDescent="0.25">
      <c r="B942" s="2" t="s">
        <v>196</v>
      </c>
      <c r="C942" s="47">
        <v>46265</v>
      </c>
      <c r="D942" s="2" t="s">
        <v>184</v>
      </c>
      <c r="E942" s="40">
        <v>0.59652777777777777</v>
      </c>
      <c r="F942" s="2" t="s">
        <v>271</v>
      </c>
      <c r="G942" s="44">
        <v>93</v>
      </c>
      <c r="H942" s="2" t="s">
        <v>264</v>
      </c>
    </row>
    <row r="943" spans="2:8" x14ac:dyDescent="0.25">
      <c r="B943" s="2" t="s">
        <v>196</v>
      </c>
      <c r="C943" s="47">
        <v>46265</v>
      </c>
      <c r="D943" s="2" t="s">
        <v>184</v>
      </c>
      <c r="E943" s="40">
        <v>0.85</v>
      </c>
      <c r="F943" s="2" t="s">
        <v>270</v>
      </c>
      <c r="G943" s="44">
        <v>91</v>
      </c>
      <c r="H943" s="2" t="s">
        <v>300</v>
      </c>
    </row>
    <row r="944" spans="2:8" x14ac:dyDescent="0.25">
      <c r="B944" s="2" t="s">
        <v>197</v>
      </c>
      <c r="C944" s="47">
        <v>46266</v>
      </c>
      <c r="D944" s="2" t="s">
        <v>185</v>
      </c>
      <c r="E944" s="40">
        <v>0.10972222222222222</v>
      </c>
      <c r="F944" s="2" t="s">
        <v>271</v>
      </c>
      <c r="G944" s="44">
        <v>91</v>
      </c>
      <c r="H944" s="2" t="s">
        <v>319</v>
      </c>
    </row>
    <row r="945" spans="2:8" x14ac:dyDescent="0.25">
      <c r="B945" s="2" t="s">
        <v>197</v>
      </c>
      <c r="C945" s="47">
        <v>46266</v>
      </c>
      <c r="D945" s="2" t="s">
        <v>185</v>
      </c>
      <c r="E945" s="40">
        <v>0.36180555555555555</v>
      </c>
      <c r="F945" s="2" t="s">
        <v>270</v>
      </c>
      <c r="G945" s="44">
        <v>89</v>
      </c>
      <c r="H945" s="2" t="s">
        <v>21</v>
      </c>
    </row>
    <row r="946" spans="2:8" x14ac:dyDescent="0.25">
      <c r="B946" s="2" t="s">
        <v>197</v>
      </c>
      <c r="C946" s="47">
        <v>46266</v>
      </c>
      <c r="D946" s="2" t="s">
        <v>185</v>
      </c>
      <c r="E946" s="40">
        <v>0.61875000000000002</v>
      </c>
      <c r="F946" s="2" t="s">
        <v>271</v>
      </c>
      <c r="G946" s="44">
        <v>89</v>
      </c>
      <c r="H946" s="2" t="s">
        <v>19</v>
      </c>
    </row>
    <row r="947" spans="2:8" x14ac:dyDescent="0.25">
      <c r="B947" s="2" t="s">
        <v>197</v>
      </c>
      <c r="C947" s="47">
        <v>46266</v>
      </c>
      <c r="D947" s="2" t="s">
        <v>185</v>
      </c>
      <c r="E947" s="40">
        <v>0.87569444444444444</v>
      </c>
      <c r="F947" s="2" t="s">
        <v>270</v>
      </c>
      <c r="G947" s="44">
        <v>85</v>
      </c>
      <c r="H947" s="2" t="s">
        <v>202</v>
      </c>
    </row>
    <row r="948" spans="2:8" x14ac:dyDescent="0.25">
      <c r="B948" s="2" t="s">
        <v>197</v>
      </c>
      <c r="C948" s="47">
        <v>46267</v>
      </c>
      <c r="D948" s="2" t="s">
        <v>186</v>
      </c>
      <c r="E948" s="40">
        <v>0.13194444444444445</v>
      </c>
      <c r="F948" s="2" t="s">
        <v>271</v>
      </c>
      <c r="G948" s="44">
        <v>85</v>
      </c>
      <c r="H948" s="2" t="s">
        <v>96</v>
      </c>
    </row>
    <row r="949" spans="2:8" x14ac:dyDescent="0.25">
      <c r="B949" s="2" t="s">
        <v>197</v>
      </c>
      <c r="C949" s="47">
        <v>46267</v>
      </c>
      <c r="D949" s="2" t="s">
        <v>186</v>
      </c>
      <c r="E949" s="40">
        <v>0.38750000000000001</v>
      </c>
      <c r="F949" s="2" t="s">
        <v>270</v>
      </c>
      <c r="G949" s="44">
        <v>81</v>
      </c>
      <c r="H949" s="2" t="s">
        <v>29</v>
      </c>
    </row>
    <row r="950" spans="2:8" x14ac:dyDescent="0.25">
      <c r="B950" s="2" t="s">
        <v>197</v>
      </c>
      <c r="C950" s="47">
        <v>46267</v>
      </c>
      <c r="D950" s="2" t="s">
        <v>186</v>
      </c>
      <c r="E950" s="40">
        <v>0.6430555555555556</v>
      </c>
      <c r="F950" s="2" t="s">
        <v>271</v>
      </c>
      <c r="G950" s="44">
        <v>81</v>
      </c>
      <c r="H950" s="2" t="s">
        <v>12</v>
      </c>
    </row>
    <row r="951" spans="2:8" x14ac:dyDescent="0.25">
      <c r="B951" s="2" t="s">
        <v>197</v>
      </c>
      <c r="C951" s="47">
        <v>46267</v>
      </c>
      <c r="D951" s="2" t="s">
        <v>186</v>
      </c>
      <c r="E951" s="40">
        <v>0.90416666666666667</v>
      </c>
      <c r="F951" s="2" t="s">
        <v>270</v>
      </c>
      <c r="G951" s="44">
        <v>75</v>
      </c>
      <c r="H951" s="2">
        <v>4</v>
      </c>
    </row>
    <row r="952" spans="2:8" x14ac:dyDescent="0.25">
      <c r="B952" s="2" t="s">
        <v>197</v>
      </c>
      <c r="C952" s="47">
        <v>46268</v>
      </c>
      <c r="D952" s="2" t="s">
        <v>187</v>
      </c>
      <c r="E952" s="40">
        <v>0.15694444444444444</v>
      </c>
      <c r="F952" s="2" t="s">
        <v>271</v>
      </c>
      <c r="G952" s="44">
        <v>75</v>
      </c>
      <c r="H952" s="2" t="s">
        <v>90</v>
      </c>
    </row>
    <row r="953" spans="2:8" x14ac:dyDescent="0.25">
      <c r="B953" s="2" t="s">
        <v>197</v>
      </c>
      <c r="C953" s="47">
        <v>46268</v>
      </c>
      <c r="D953" s="2" t="s">
        <v>187</v>
      </c>
      <c r="E953" s="40">
        <v>0.41736111111111113</v>
      </c>
      <c r="F953" s="2" t="s">
        <v>270</v>
      </c>
      <c r="G953" s="44">
        <v>69</v>
      </c>
      <c r="H953" s="2" t="s">
        <v>103</v>
      </c>
    </row>
    <row r="954" spans="2:8" x14ac:dyDescent="0.25">
      <c r="B954" s="2" t="s">
        <v>197</v>
      </c>
      <c r="C954" s="47">
        <v>46268</v>
      </c>
      <c r="D954" s="2" t="s">
        <v>187</v>
      </c>
      <c r="E954" s="40">
        <v>0.67152777777777772</v>
      </c>
      <c r="F954" s="2" t="s">
        <v>271</v>
      </c>
      <c r="G954" s="44">
        <v>69</v>
      </c>
      <c r="H954" s="2" t="s">
        <v>119</v>
      </c>
    </row>
    <row r="955" spans="2:8" x14ac:dyDescent="0.25">
      <c r="B955" s="2" t="s">
        <v>197</v>
      </c>
      <c r="C955" s="47">
        <v>46268</v>
      </c>
      <c r="D955" s="2" t="s">
        <v>187</v>
      </c>
      <c r="E955" s="40">
        <v>0.9375</v>
      </c>
      <c r="F955" s="2" t="s">
        <v>270</v>
      </c>
      <c r="G955" s="44">
        <v>62</v>
      </c>
      <c r="H955" s="2" t="s">
        <v>31</v>
      </c>
    </row>
    <row r="956" spans="2:8" x14ac:dyDescent="0.25">
      <c r="B956" s="2" t="s">
        <v>197</v>
      </c>
      <c r="C956" s="47">
        <v>46269</v>
      </c>
      <c r="D956" s="2" t="s">
        <v>188</v>
      </c>
      <c r="E956" s="40">
        <v>0.1875</v>
      </c>
      <c r="F956" s="2" t="s">
        <v>271</v>
      </c>
      <c r="G956" s="44">
        <v>62</v>
      </c>
      <c r="H956" s="2" t="s">
        <v>36</v>
      </c>
    </row>
    <row r="957" spans="2:8" x14ac:dyDescent="0.25">
      <c r="B957" s="2" t="s">
        <v>197</v>
      </c>
      <c r="C957" s="47">
        <v>46269</v>
      </c>
      <c r="D957" s="2" t="s">
        <v>188</v>
      </c>
      <c r="E957" s="40">
        <v>0.45347222222222222</v>
      </c>
      <c r="F957" s="2" t="s">
        <v>270</v>
      </c>
      <c r="G957" s="44">
        <v>55</v>
      </c>
      <c r="H957" s="2" t="s">
        <v>244</v>
      </c>
    </row>
    <row r="958" spans="2:8" x14ac:dyDescent="0.25">
      <c r="B958" s="2" t="s">
        <v>197</v>
      </c>
      <c r="C958" s="47">
        <v>46269</v>
      </c>
      <c r="D958" s="2" t="s">
        <v>188</v>
      </c>
      <c r="E958" s="40">
        <v>0.70902777777777781</v>
      </c>
      <c r="F958" s="2" t="s">
        <v>271</v>
      </c>
      <c r="G958" s="44">
        <v>55</v>
      </c>
      <c r="H958" s="2" t="s">
        <v>161</v>
      </c>
    </row>
    <row r="959" spans="2:8" x14ac:dyDescent="0.25">
      <c r="B959" s="2" t="s">
        <v>197</v>
      </c>
      <c r="C959" s="47">
        <v>46269</v>
      </c>
      <c r="D959" s="2" t="s">
        <v>188</v>
      </c>
      <c r="E959" s="40">
        <v>0.9819444444444444</v>
      </c>
      <c r="F959" s="2" t="s">
        <v>270</v>
      </c>
      <c r="G959" s="44">
        <v>48</v>
      </c>
      <c r="H959" s="2" t="s">
        <v>180</v>
      </c>
    </row>
    <row r="960" spans="2:8" x14ac:dyDescent="0.25">
      <c r="B960" s="2" t="s">
        <v>197</v>
      </c>
      <c r="C960" s="47">
        <v>46270</v>
      </c>
      <c r="D960" s="2" t="s">
        <v>189</v>
      </c>
      <c r="E960" s="40">
        <v>0.22847222222222222</v>
      </c>
      <c r="F960" s="2" t="s">
        <v>271</v>
      </c>
      <c r="G960" s="44">
        <v>48</v>
      </c>
      <c r="H960" s="2" t="s">
        <v>326</v>
      </c>
    </row>
    <row r="961" spans="2:8" x14ac:dyDescent="0.25">
      <c r="B961" s="2" t="s">
        <v>197</v>
      </c>
      <c r="C961" s="47">
        <v>46270</v>
      </c>
      <c r="D961" s="2" t="s">
        <v>189</v>
      </c>
      <c r="E961" s="40">
        <v>0.50486111111111109</v>
      </c>
      <c r="F961" s="2" t="s">
        <v>270</v>
      </c>
      <c r="G961" s="44">
        <v>43</v>
      </c>
      <c r="H961" s="2" t="s">
        <v>139</v>
      </c>
    </row>
    <row r="962" spans="2:8" x14ac:dyDescent="0.25">
      <c r="B962" s="2" t="s">
        <v>197</v>
      </c>
      <c r="C962" s="47">
        <v>46270</v>
      </c>
      <c r="D962" s="2" t="s">
        <v>189</v>
      </c>
      <c r="E962" s="40">
        <v>0.76458333333333328</v>
      </c>
      <c r="F962" s="2" t="s">
        <v>271</v>
      </c>
      <c r="G962" s="44">
        <v>43</v>
      </c>
      <c r="H962" s="2" t="s">
        <v>49</v>
      </c>
    </row>
    <row r="963" spans="2:8" x14ac:dyDescent="0.25">
      <c r="B963" s="2" t="s">
        <v>197</v>
      </c>
      <c r="C963" s="47">
        <v>46271</v>
      </c>
      <c r="D963" s="2" t="s">
        <v>190</v>
      </c>
      <c r="E963" s="40">
        <v>4.5138888888888888E-2</v>
      </c>
      <c r="F963" s="2" t="s">
        <v>270</v>
      </c>
      <c r="G963" s="44">
        <v>40</v>
      </c>
      <c r="H963" s="2" t="s">
        <v>51</v>
      </c>
    </row>
    <row r="964" spans="2:8" x14ac:dyDescent="0.25">
      <c r="B964" s="2" t="s">
        <v>197</v>
      </c>
      <c r="C964" s="47">
        <v>46271</v>
      </c>
      <c r="D964" s="2" t="s">
        <v>190</v>
      </c>
      <c r="E964" s="40">
        <v>0.29166666666666669</v>
      </c>
      <c r="F964" s="2" t="s">
        <v>271</v>
      </c>
      <c r="G964" s="44">
        <v>40</v>
      </c>
      <c r="H964" s="2" t="s">
        <v>152</v>
      </c>
    </row>
    <row r="965" spans="2:8" x14ac:dyDescent="0.25">
      <c r="B965" s="2" t="s">
        <v>197</v>
      </c>
      <c r="C965" s="47">
        <v>46271</v>
      </c>
      <c r="D965" s="2" t="s">
        <v>190</v>
      </c>
      <c r="E965" s="40">
        <v>0.57638888888888884</v>
      </c>
      <c r="F965" s="2" t="s">
        <v>270</v>
      </c>
      <c r="G965" s="44">
        <v>41</v>
      </c>
      <c r="H965" s="2" t="s">
        <v>180</v>
      </c>
    </row>
    <row r="966" spans="2:8" x14ac:dyDescent="0.25">
      <c r="B966" s="2" t="s">
        <v>197</v>
      </c>
      <c r="C966" s="47">
        <v>46271</v>
      </c>
      <c r="D966" s="2" t="s">
        <v>190</v>
      </c>
      <c r="E966" s="40">
        <v>0.8354166666666667</v>
      </c>
      <c r="F966" s="2" t="s">
        <v>271</v>
      </c>
      <c r="G966" s="44">
        <v>41</v>
      </c>
      <c r="H966" s="2" t="s">
        <v>55</v>
      </c>
    </row>
    <row r="967" spans="2:8" x14ac:dyDescent="0.25">
      <c r="B967" s="2" t="s">
        <v>197</v>
      </c>
      <c r="C967" s="47">
        <v>46272</v>
      </c>
      <c r="D967" s="2" t="s">
        <v>184</v>
      </c>
      <c r="E967" s="40">
        <v>0.11458333333333333</v>
      </c>
      <c r="F967" s="2" t="s">
        <v>270</v>
      </c>
      <c r="G967" s="44">
        <v>45</v>
      </c>
      <c r="H967" s="2" t="s">
        <v>106</v>
      </c>
    </row>
    <row r="968" spans="2:8" x14ac:dyDescent="0.25">
      <c r="B968" s="2" t="s">
        <v>197</v>
      </c>
      <c r="C968" s="47">
        <v>46272</v>
      </c>
      <c r="D968" s="2" t="s">
        <v>184</v>
      </c>
      <c r="E968" s="40">
        <v>0.35833333333333334</v>
      </c>
      <c r="F968" s="2" t="s">
        <v>271</v>
      </c>
      <c r="G968" s="44">
        <v>45</v>
      </c>
      <c r="H968" s="2" t="s">
        <v>44</v>
      </c>
    </row>
    <row r="969" spans="2:8" x14ac:dyDescent="0.25">
      <c r="B969" s="2" t="s">
        <v>197</v>
      </c>
      <c r="C969" s="47">
        <v>46272</v>
      </c>
      <c r="D969" s="2" t="s">
        <v>184</v>
      </c>
      <c r="E969" s="40">
        <v>0.6381944444444444</v>
      </c>
      <c r="F969" s="2" t="s">
        <v>270</v>
      </c>
      <c r="G969" s="44">
        <v>52</v>
      </c>
      <c r="H969" s="2" t="s">
        <v>62</v>
      </c>
    </row>
    <row r="970" spans="2:8" x14ac:dyDescent="0.25">
      <c r="B970" s="2" t="s">
        <v>197</v>
      </c>
      <c r="C970" s="47">
        <v>46272</v>
      </c>
      <c r="D970" s="2" t="s">
        <v>184</v>
      </c>
      <c r="E970" s="40">
        <v>0.89375000000000004</v>
      </c>
      <c r="F970" s="2" t="s">
        <v>271</v>
      </c>
      <c r="G970" s="44">
        <v>52</v>
      </c>
      <c r="H970" s="2" t="s">
        <v>88</v>
      </c>
    </row>
    <row r="971" spans="2:8" x14ac:dyDescent="0.25">
      <c r="B971" s="2" t="s">
        <v>197</v>
      </c>
      <c r="C971" s="47">
        <v>46273</v>
      </c>
      <c r="D971" s="2" t="s">
        <v>185</v>
      </c>
      <c r="E971" s="40">
        <v>0.16597222222222222</v>
      </c>
      <c r="F971" s="2" t="s">
        <v>270</v>
      </c>
      <c r="G971" s="44">
        <v>60</v>
      </c>
      <c r="H971" s="2" t="s">
        <v>64</v>
      </c>
    </row>
    <row r="972" spans="2:8" x14ac:dyDescent="0.25">
      <c r="B972" s="2" t="s">
        <v>197</v>
      </c>
      <c r="C972" s="47">
        <v>46273</v>
      </c>
      <c r="D972" s="2" t="s">
        <v>185</v>
      </c>
      <c r="E972" s="40">
        <v>0.41180555555555554</v>
      </c>
      <c r="F972" s="2" t="s">
        <v>271</v>
      </c>
      <c r="G972" s="44">
        <v>60</v>
      </c>
      <c r="H972" s="2" t="s">
        <v>137</v>
      </c>
    </row>
    <row r="973" spans="2:8" x14ac:dyDescent="0.25">
      <c r="B973" s="2" t="s">
        <v>197</v>
      </c>
      <c r="C973" s="47">
        <v>46273</v>
      </c>
      <c r="D973" s="2" t="s">
        <v>185</v>
      </c>
      <c r="E973" s="40">
        <v>0.68333333333333335</v>
      </c>
      <c r="F973" s="2" t="s">
        <v>270</v>
      </c>
      <c r="G973" s="44">
        <v>68</v>
      </c>
      <c r="H973" s="2" t="s">
        <v>297</v>
      </c>
    </row>
    <row r="974" spans="2:8" x14ac:dyDescent="0.25">
      <c r="B974" s="2" t="s">
        <v>197</v>
      </c>
      <c r="C974" s="47">
        <v>46273</v>
      </c>
      <c r="D974" s="2" t="s">
        <v>185</v>
      </c>
      <c r="E974" s="40">
        <v>0.94027777777777777</v>
      </c>
      <c r="F974" s="2" t="s">
        <v>271</v>
      </c>
      <c r="G974" s="44">
        <v>68</v>
      </c>
      <c r="H974" s="2" t="s">
        <v>15</v>
      </c>
    </row>
    <row r="975" spans="2:8" x14ac:dyDescent="0.25">
      <c r="B975" s="2" t="s">
        <v>197</v>
      </c>
      <c r="C975" s="47">
        <v>46274</v>
      </c>
      <c r="D975" s="2" t="s">
        <v>186</v>
      </c>
      <c r="E975" s="40">
        <v>0.2048611111111111</v>
      </c>
      <c r="F975" s="2" t="s">
        <v>270</v>
      </c>
      <c r="G975" s="44">
        <v>76</v>
      </c>
      <c r="H975" s="2" t="s">
        <v>69</v>
      </c>
    </row>
    <row r="976" spans="2:8" x14ac:dyDescent="0.25">
      <c r="B976" s="2" t="s">
        <v>197</v>
      </c>
      <c r="C976" s="47">
        <v>46274</v>
      </c>
      <c r="D976" s="2" t="s">
        <v>186</v>
      </c>
      <c r="E976" s="40">
        <v>0.4548611111111111</v>
      </c>
      <c r="F976" s="2" t="s">
        <v>271</v>
      </c>
      <c r="G976" s="44">
        <v>76</v>
      </c>
      <c r="H976" s="2" t="s">
        <v>12</v>
      </c>
    </row>
    <row r="977" spans="2:8" x14ac:dyDescent="0.25">
      <c r="B977" s="2" t="s">
        <v>197</v>
      </c>
      <c r="C977" s="47">
        <v>46274</v>
      </c>
      <c r="D977" s="2" t="s">
        <v>186</v>
      </c>
      <c r="E977" s="40">
        <v>0.71875</v>
      </c>
      <c r="F977" s="2" t="s">
        <v>270</v>
      </c>
      <c r="G977" s="44">
        <v>83</v>
      </c>
      <c r="H977" s="2" t="s">
        <v>263</v>
      </c>
    </row>
    <row r="978" spans="2:8" x14ac:dyDescent="0.25">
      <c r="B978" s="2" t="s">
        <v>197</v>
      </c>
      <c r="C978" s="47">
        <v>46274</v>
      </c>
      <c r="D978" s="2" t="s">
        <v>186</v>
      </c>
      <c r="E978" s="40">
        <v>0.97847222222222219</v>
      </c>
      <c r="F978" s="2" t="s">
        <v>271</v>
      </c>
      <c r="G978" s="44">
        <v>83</v>
      </c>
      <c r="H978" s="2" t="s">
        <v>131</v>
      </c>
    </row>
    <row r="979" spans="2:8" x14ac:dyDescent="0.25">
      <c r="B979" s="2" t="s">
        <v>197</v>
      </c>
      <c r="C979" s="47">
        <v>46275</v>
      </c>
      <c r="D979" s="2" t="s">
        <v>187</v>
      </c>
      <c r="E979" s="40">
        <v>0.23749999999999999</v>
      </c>
      <c r="F979" s="2" t="s">
        <v>270</v>
      </c>
      <c r="G979" s="44">
        <v>90</v>
      </c>
      <c r="H979" s="2" t="s">
        <v>121</v>
      </c>
    </row>
    <row r="980" spans="2:8" x14ac:dyDescent="0.25">
      <c r="B980" s="2" t="s">
        <v>197</v>
      </c>
      <c r="C980" s="47">
        <v>46275</v>
      </c>
      <c r="D980" s="2" t="s">
        <v>187</v>
      </c>
      <c r="E980" s="40">
        <v>0.49166666666666664</v>
      </c>
      <c r="F980" s="2" t="s">
        <v>271</v>
      </c>
      <c r="G980" s="44">
        <v>90</v>
      </c>
      <c r="H980" s="2" t="s">
        <v>126</v>
      </c>
    </row>
    <row r="981" spans="2:8" x14ac:dyDescent="0.25">
      <c r="B981" s="2" t="s">
        <v>197</v>
      </c>
      <c r="C981" s="47">
        <v>46275</v>
      </c>
      <c r="D981" s="2" t="s">
        <v>187</v>
      </c>
      <c r="E981" s="40">
        <v>0.75</v>
      </c>
      <c r="F981" s="2" t="s">
        <v>270</v>
      </c>
      <c r="G981" s="44">
        <v>95</v>
      </c>
      <c r="H981" s="2" t="s">
        <v>253</v>
      </c>
    </row>
    <row r="982" spans="2:8" x14ac:dyDescent="0.25">
      <c r="B982" s="2" t="s">
        <v>197</v>
      </c>
      <c r="C982" s="47">
        <v>46276</v>
      </c>
      <c r="D982" s="2" t="s">
        <v>188</v>
      </c>
      <c r="E982" s="40">
        <v>1.1805555555555555E-2</v>
      </c>
      <c r="F982" s="2" t="s">
        <v>271</v>
      </c>
      <c r="G982" s="44">
        <v>95</v>
      </c>
      <c r="H982" s="2" t="s">
        <v>321</v>
      </c>
    </row>
    <row r="983" spans="2:8" x14ac:dyDescent="0.25">
      <c r="B983" s="2" t="s">
        <v>197</v>
      </c>
      <c r="C983" s="47">
        <v>46276</v>
      </c>
      <c r="D983" s="2" t="s">
        <v>188</v>
      </c>
      <c r="E983" s="40">
        <v>0.26597222222222222</v>
      </c>
      <c r="F983" s="2" t="s">
        <v>270</v>
      </c>
      <c r="G983" s="44">
        <v>98</v>
      </c>
      <c r="H983" s="2" t="s">
        <v>255</v>
      </c>
    </row>
    <row r="984" spans="2:8" x14ac:dyDescent="0.25">
      <c r="B984" s="2" t="s">
        <v>197</v>
      </c>
      <c r="C984" s="47">
        <v>46276</v>
      </c>
      <c r="D984" s="2" t="s">
        <v>188</v>
      </c>
      <c r="E984" s="40">
        <v>0.5229166666666667</v>
      </c>
      <c r="F984" s="2" t="s">
        <v>271</v>
      </c>
      <c r="G984" s="44">
        <v>98</v>
      </c>
      <c r="H984" s="2" t="s">
        <v>125</v>
      </c>
    </row>
    <row r="985" spans="2:8" x14ac:dyDescent="0.25">
      <c r="B985" s="2" t="s">
        <v>197</v>
      </c>
      <c r="C985" s="47">
        <v>46276</v>
      </c>
      <c r="D985" s="2" t="s">
        <v>188</v>
      </c>
      <c r="E985" s="40">
        <v>0.77847222222222223</v>
      </c>
      <c r="F985" s="2" t="s">
        <v>270</v>
      </c>
      <c r="G985" s="44">
        <v>101</v>
      </c>
      <c r="H985" s="2" t="s">
        <v>216</v>
      </c>
    </row>
    <row r="986" spans="2:8" x14ac:dyDescent="0.25">
      <c r="B986" s="2" t="s">
        <v>197</v>
      </c>
      <c r="C986" s="47">
        <v>46277</v>
      </c>
      <c r="D986" s="2" t="s">
        <v>189</v>
      </c>
      <c r="E986" s="40">
        <v>4.0972222222222222E-2</v>
      </c>
      <c r="F986" s="2" t="s">
        <v>271</v>
      </c>
      <c r="G986" s="44">
        <v>101</v>
      </c>
      <c r="H986" s="2" t="s">
        <v>315</v>
      </c>
    </row>
    <row r="987" spans="2:8" x14ac:dyDescent="0.25">
      <c r="B987" s="2" t="s">
        <v>197</v>
      </c>
      <c r="C987" s="47">
        <v>46277</v>
      </c>
      <c r="D987" s="2" t="s">
        <v>189</v>
      </c>
      <c r="E987" s="40">
        <v>0.29305555555555557</v>
      </c>
      <c r="F987" s="2" t="s">
        <v>270</v>
      </c>
      <c r="G987" s="44">
        <v>102</v>
      </c>
      <c r="H987" s="2" t="s">
        <v>300</v>
      </c>
    </row>
    <row r="988" spans="2:8" x14ac:dyDescent="0.25">
      <c r="B988" s="2" t="s">
        <v>197</v>
      </c>
      <c r="C988" s="47">
        <v>46277</v>
      </c>
      <c r="D988" s="2" t="s">
        <v>189</v>
      </c>
      <c r="E988" s="40">
        <v>0.55069444444444449</v>
      </c>
      <c r="F988" s="2" t="s">
        <v>271</v>
      </c>
      <c r="G988" s="44">
        <v>102</v>
      </c>
      <c r="H988" s="2" t="s">
        <v>166</v>
      </c>
    </row>
    <row r="989" spans="2:8" x14ac:dyDescent="0.25">
      <c r="B989" s="2" t="s">
        <v>197</v>
      </c>
      <c r="C989" s="47">
        <v>46277</v>
      </c>
      <c r="D989" s="2" t="s">
        <v>189</v>
      </c>
      <c r="E989" s="40">
        <v>0.8041666666666667</v>
      </c>
      <c r="F989" s="2" t="s">
        <v>270</v>
      </c>
      <c r="G989" s="44">
        <v>101</v>
      </c>
      <c r="H989" s="2" t="s">
        <v>252</v>
      </c>
    </row>
    <row r="990" spans="2:8" x14ac:dyDescent="0.25">
      <c r="B990" s="2" t="s">
        <v>197</v>
      </c>
      <c r="C990" s="47">
        <v>46278</v>
      </c>
      <c r="D990" s="2" t="s">
        <v>190</v>
      </c>
      <c r="E990" s="40">
        <v>6.6666666666666666E-2</v>
      </c>
      <c r="F990" s="2" t="s">
        <v>271</v>
      </c>
      <c r="G990" s="44">
        <v>101</v>
      </c>
      <c r="H990" s="2" t="s">
        <v>166</v>
      </c>
    </row>
    <row r="991" spans="2:8" x14ac:dyDescent="0.25">
      <c r="B991" s="2" t="s">
        <v>197</v>
      </c>
      <c r="C991" s="47">
        <v>46278</v>
      </c>
      <c r="D991" s="2" t="s">
        <v>190</v>
      </c>
      <c r="E991" s="40">
        <v>0.31666666666666665</v>
      </c>
      <c r="F991" s="2" t="s">
        <v>270</v>
      </c>
      <c r="G991" s="44">
        <v>100</v>
      </c>
      <c r="H991" s="2" t="s">
        <v>170</v>
      </c>
    </row>
    <row r="992" spans="2:8" x14ac:dyDescent="0.25">
      <c r="B992" s="2" t="s">
        <v>197</v>
      </c>
      <c r="C992" s="47">
        <v>46278</v>
      </c>
      <c r="D992" s="2" t="s">
        <v>190</v>
      </c>
      <c r="E992" s="40">
        <v>0.57499999999999996</v>
      </c>
      <c r="F992" s="2" t="s">
        <v>271</v>
      </c>
      <c r="G992" s="44">
        <v>100</v>
      </c>
      <c r="H992" s="2" t="s">
        <v>251</v>
      </c>
    </row>
    <row r="993" spans="2:8" x14ac:dyDescent="0.25">
      <c r="B993" s="2" t="s">
        <v>197</v>
      </c>
      <c r="C993" s="47">
        <v>46278</v>
      </c>
      <c r="D993" s="2" t="s">
        <v>190</v>
      </c>
      <c r="E993" s="40">
        <v>0.82777777777777772</v>
      </c>
      <c r="F993" s="2" t="s">
        <v>270</v>
      </c>
      <c r="G993" s="44">
        <v>97</v>
      </c>
      <c r="H993" s="2" t="s">
        <v>323</v>
      </c>
    </row>
    <row r="994" spans="2:8" x14ac:dyDescent="0.25">
      <c r="B994" s="2" t="s">
        <v>197</v>
      </c>
      <c r="C994" s="47">
        <v>46279</v>
      </c>
      <c r="D994" s="2" t="s">
        <v>184</v>
      </c>
      <c r="E994" s="40">
        <v>8.819444444444445E-2</v>
      </c>
      <c r="F994" s="2" t="s">
        <v>271</v>
      </c>
      <c r="G994" s="44">
        <v>97</v>
      </c>
      <c r="H994" s="2" t="s">
        <v>24</v>
      </c>
    </row>
    <row r="995" spans="2:8" x14ac:dyDescent="0.25">
      <c r="B995" s="2" t="s">
        <v>197</v>
      </c>
      <c r="C995" s="47">
        <v>46279</v>
      </c>
      <c r="D995" s="2" t="s">
        <v>184</v>
      </c>
      <c r="E995" s="40">
        <v>0.33888888888888891</v>
      </c>
      <c r="F995" s="2" t="s">
        <v>270</v>
      </c>
      <c r="G995" s="44">
        <v>93</v>
      </c>
      <c r="H995" s="2" t="s">
        <v>202</v>
      </c>
    </row>
    <row r="996" spans="2:8" x14ac:dyDescent="0.25">
      <c r="B996" s="2" t="s">
        <v>197</v>
      </c>
      <c r="C996" s="47">
        <v>46279</v>
      </c>
      <c r="D996" s="2" t="s">
        <v>184</v>
      </c>
      <c r="E996" s="40">
        <v>0.59583333333333333</v>
      </c>
      <c r="F996" s="2" t="s">
        <v>271</v>
      </c>
      <c r="G996" s="44">
        <v>93</v>
      </c>
      <c r="H996" s="2" t="s">
        <v>319</v>
      </c>
    </row>
    <row r="997" spans="2:8" x14ac:dyDescent="0.25">
      <c r="B997" s="2" t="s">
        <v>197</v>
      </c>
      <c r="C997" s="47">
        <v>46279</v>
      </c>
      <c r="D997" s="2" t="s">
        <v>184</v>
      </c>
      <c r="E997" s="40">
        <v>0.84930555555555554</v>
      </c>
      <c r="F997" s="2" t="s">
        <v>270</v>
      </c>
      <c r="G997" s="44">
        <v>89</v>
      </c>
      <c r="H997" s="2" t="s">
        <v>204</v>
      </c>
    </row>
    <row r="998" spans="2:8" x14ac:dyDescent="0.25">
      <c r="B998" s="2" t="s">
        <v>197</v>
      </c>
      <c r="C998" s="47">
        <v>46280</v>
      </c>
      <c r="D998" s="2" t="s">
        <v>185</v>
      </c>
      <c r="E998" s="40">
        <v>0.1076388888888889</v>
      </c>
      <c r="F998" s="2" t="s">
        <v>271</v>
      </c>
      <c r="G998" s="44">
        <v>89</v>
      </c>
      <c r="H998" s="2" t="s">
        <v>146</v>
      </c>
    </row>
    <row r="999" spans="2:8" x14ac:dyDescent="0.25">
      <c r="B999" s="2" t="s">
        <v>197</v>
      </c>
      <c r="C999" s="47">
        <v>46280</v>
      </c>
      <c r="D999" s="2" t="s">
        <v>185</v>
      </c>
      <c r="E999" s="40">
        <v>0.35972222222222222</v>
      </c>
      <c r="F999" s="2" t="s">
        <v>270</v>
      </c>
      <c r="G999" s="44">
        <v>83</v>
      </c>
      <c r="H999" s="2" t="s">
        <v>205</v>
      </c>
    </row>
    <row r="1000" spans="2:8" x14ac:dyDescent="0.25">
      <c r="B1000" s="2" t="s">
        <v>197</v>
      </c>
      <c r="C1000" s="47">
        <v>46280</v>
      </c>
      <c r="D1000" s="2" t="s">
        <v>185</v>
      </c>
      <c r="E1000" s="40">
        <v>0.61527777777777781</v>
      </c>
      <c r="F1000" s="2" t="s">
        <v>271</v>
      </c>
      <c r="G1000" s="44">
        <v>83</v>
      </c>
      <c r="H1000" s="2" t="s">
        <v>27</v>
      </c>
    </row>
    <row r="1001" spans="2:8" x14ac:dyDescent="0.25">
      <c r="B1001" s="2" t="s">
        <v>197</v>
      </c>
      <c r="C1001" s="47">
        <v>46280</v>
      </c>
      <c r="D1001" s="2" t="s">
        <v>185</v>
      </c>
      <c r="E1001" s="40">
        <v>0.87013888888888891</v>
      </c>
      <c r="F1001" s="2" t="s">
        <v>270</v>
      </c>
      <c r="G1001" s="44">
        <v>77</v>
      </c>
      <c r="H1001" s="2">
        <v>4</v>
      </c>
    </row>
    <row r="1002" spans="2:8" x14ac:dyDescent="0.25">
      <c r="B1002" s="2" t="s">
        <v>197</v>
      </c>
      <c r="C1002" s="47">
        <v>46281</v>
      </c>
      <c r="D1002" s="2" t="s">
        <v>186</v>
      </c>
      <c r="E1002" s="40">
        <v>0.12569444444444444</v>
      </c>
      <c r="F1002" s="2" t="s">
        <v>271</v>
      </c>
      <c r="G1002" s="44">
        <v>77</v>
      </c>
      <c r="H1002" s="2" t="s">
        <v>93</v>
      </c>
    </row>
    <row r="1003" spans="2:8" x14ac:dyDescent="0.25">
      <c r="B1003" s="2" t="s">
        <v>197</v>
      </c>
      <c r="C1003" s="47">
        <v>46281</v>
      </c>
      <c r="D1003" s="2" t="s">
        <v>186</v>
      </c>
      <c r="E1003" s="40">
        <v>0.38055555555555554</v>
      </c>
      <c r="F1003" s="2" t="s">
        <v>270</v>
      </c>
      <c r="G1003" s="44">
        <v>70</v>
      </c>
      <c r="H1003" s="2" t="s">
        <v>28</v>
      </c>
    </row>
    <row r="1004" spans="2:8" x14ac:dyDescent="0.25">
      <c r="B1004" s="2" t="s">
        <v>197</v>
      </c>
      <c r="C1004" s="47">
        <v>46281</v>
      </c>
      <c r="D1004" s="2" t="s">
        <v>186</v>
      </c>
      <c r="E1004" s="40">
        <v>0.63472222222222219</v>
      </c>
      <c r="F1004" s="2" t="s">
        <v>271</v>
      </c>
      <c r="G1004" s="44">
        <v>70</v>
      </c>
      <c r="H1004" s="2" t="s">
        <v>135</v>
      </c>
    </row>
    <row r="1005" spans="2:8" x14ac:dyDescent="0.25">
      <c r="B1005" s="2" t="s">
        <v>197</v>
      </c>
      <c r="C1005" s="47">
        <v>46281</v>
      </c>
      <c r="D1005" s="2" t="s">
        <v>186</v>
      </c>
      <c r="E1005" s="40">
        <v>0.89097222222222228</v>
      </c>
      <c r="F1005" s="2" t="s">
        <v>270</v>
      </c>
      <c r="G1005" s="44">
        <v>63</v>
      </c>
      <c r="H1005" s="2" t="s">
        <v>89</v>
      </c>
    </row>
    <row r="1006" spans="2:8" x14ac:dyDescent="0.25">
      <c r="B1006" s="2" t="s">
        <v>197</v>
      </c>
      <c r="C1006" s="47">
        <v>46282</v>
      </c>
      <c r="D1006" s="2" t="s">
        <v>187</v>
      </c>
      <c r="E1006" s="40">
        <v>0.14444444444444443</v>
      </c>
      <c r="F1006" s="2" t="s">
        <v>271</v>
      </c>
      <c r="G1006" s="44">
        <v>63</v>
      </c>
      <c r="H1006" s="2" t="s">
        <v>222</v>
      </c>
    </row>
    <row r="1007" spans="2:8" x14ac:dyDescent="0.25">
      <c r="B1007" s="2" t="s">
        <v>197</v>
      </c>
      <c r="C1007" s="47">
        <v>46282</v>
      </c>
      <c r="D1007" s="2" t="s">
        <v>187</v>
      </c>
      <c r="E1007" s="40">
        <v>0.40347222222222223</v>
      </c>
      <c r="F1007" s="2" t="s">
        <v>270</v>
      </c>
      <c r="G1007" s="44">
        <v>56</v>
      </c>
      <c r="H1007" s="2" t="s">
        <v>247</v>
      </c>
    </row>
    <row r="1008" spans="2:8" x14ac:dyDescent="0.25">
      <c r="B1008" s="2" t="s">
        <v>197</v>
      </c>
      <c r="C1008" s="47">
        <v>46282</v>
      </c>
      <c r="D1008" s="2" t="s">
        <v>187</v>
      </c>
      <c r="E1008" s="40">
        <v>0.65555555555555556</v>
      </c>
      <c r="F1008" s="2" t="s">
        <v>271</v>
      </c>
      <c r="G1008" s="44">
        <v>56</v>
      </c>
      <c r="H1008" s="2" t="s">
        <v>310</v>
      </c>
    </row>
    <row r="1009" spans="2:8" x14ac:dyDescent="0.25">
      <c r="B1009" s="2" t="s">
        <v>197</v>
      </c>
      <c r="C1009" s="47">
        <v>46282</v>
      </c>
      <c r="D1009" s="2" t="s">
        <v>187</v>
      </c>
      <c r="E1009" s="40">
        <v>0.91666666666666663</v>
      </c>
      <c r="F1009" s="2" t="s">
        <v>270</v>
      </c>
      <c r="G1009" s="44">
        <v>49</v>
      </c>
      <c r="H1009" s="2" t="s">
        <v>236</v>
      </c>
    </row>
    <row r="1010" spans="2:8" x14ac:dyDescent="0.25">
      <c r="B1010" s="2" t="s">
        <v>197</v>
      </c>
      <c r="C1010" s="47">
        <v>46283</v>
      </c>
      <c r="D1010" s="2" t="s">
        <v>188</v>
      </c>
      <c r="E1010" s="40">
        <v>0.16458333333333333</v>
      </c>
      <c r="F1010" s="2" t="s">
        <v>271</v>
      </c>
      <c r="G1010" s="44">
        <v>49</v>
      </c>
      <c r="H1010" s="2" t="s">
        <v>151</v>
      </c>
    </row>
    <row r="1011" spans="2:8" x14ac:dyDescent="0.25">
      <c r="B1011" s="2" t="s">
        <v>197</v>
      </c>
      <c r="C1011" s="47">
        <v>46283</v>
      </c>
      <c r="D1011" s="2" t="s">
        <v>188</v>
      </c>
      <c r="E1011" s="40">
        <v>0.43333333333333335</v>
      </c>
      <c r="F1011" s="2" t="s">
        <v>270</v>
      </c>
      <c r="G1011" s="44">
        <v>41</v>
      </c>
      <c r="H1011" s="2" t="s">
        <v>106</v>
      </c>
    </row>
    <row r="1012" spans="2:8" x14ac:dyDescent="0.25">
      <c r="B1012" s="2" t="s">
        <v>197</v>
      </c>
      <c r="C1012" s="47">
        <v>46283</v>
      </c>
      <c r="D1012" s="2" t="s">
        <v>188</v>
      </c>
      <c r="E1012" s="40">
        <v>0.67986111111111114</v>
      </c>
      <c r="F1012" s="2" t="s">
        <v>271</v>
      </c>
      <c r="G1012" s="44">
        <v>41</v>
      </c>
      <c r="H1012" s="2" t="s">
        <v>152</v>
      </c>
    </row>
    <row r="1013" spans="2:8" x14ac:dyDescent="0.25">
      <c r="B1013" s="2" t="s">
        <v>197</v>
      </c>
      <c r="C1013" s="47">
        <v>46283</v>
      </c>
      <c r="D1013" s="2" t="s">
        <v>188</v>
      </c>
      <c r="E1013" s="40">
        <v>0.9506944444444444</v>
      </c>
      <c r="F1013" s="2" t="s">
        <v>270</v>
      </c>
      <c r="G1013" s="44">
        <v>35</v>
      </c>
      <c r="H1013" s="2" t="s">
        <v>153</v>
      </c>
    </row>
    <row r="1014" spans="2:8" x14ac:dyDescent="0.25">
      <c r="B1014" s="2" t="s">
        <v>197</v>
      </c>
      <c r="C1014" s="47">
        <v>46284</v>
      </c>
      <c r="D1014" s="2" t="s">
        <v>189</v>
      </c>
      <c r="E1014" s="40">
        <v>0.19027777777777777</v>
      </c>
      <c r="F1014" s="2" t="s">
        <v>271</v>
      </c>
      <c r="G1014" s="44">
        <v>35</v>
      </c>
      <c r="H1014" s="2" t="s">
        <v>312</v>
      </c>
    </row>
    <row r="1015" spans="2:8" x14ac:dyDescent="0.25">
      <c r="B1015" s="2" t="s">
        <v>197</v>
      </c>
      <c r="C1015" s="47">
        <v>46284</v>
      </c>
      <c r="D1015" s="2" t="s">
        <v>189</v>
      </c>
      <c r="E1015" s="40">
        <v>0.4777777777777778</v>
      </c>
      <c r="F1015" s="2" t="s">
        <v>270</v>
      </c>
      <c r="G1015" s="44">
        <v>28</v>
      </c>
      <c r="H1015" s="2" t="s">
        <v>235</v>
      </c>
    </row>
    <row r="1016" spans="2:8" x14ac:dyDescent="0.25">
      <c r="B1016" s="2" t="s">
        <v>197</v>
      </c>
      <c r="C1016" s="47">
        <v>46284</v>
      </c>
      <c r="D1016" s="2" t="s">
        <v>189</v>
      </c>
      <c r="E1016" s="40">
        <v>0.71527777777777779</v>
      </c>
      <c r="F1016" s="2" t="s">
        <v>271</v>
      </c>
      <c r="G1016" s="44">
        <v>28</v>
      </c>
      <c r="H1016" s="2" t="s">
        <v>327</v>
      </c>
    </row>
    <row r="1017" spans="2:8" x14ac:dyDescent="0.25">
      <c r="B1017" s="2" t="s">
        <v>197</v>
      </c>
      <c r="C1017" s="47">
        <v>46285</v>
      </c>
      <c r="D1017" s="2" t="s">
        <v>190</v>
      </c>
      <c r="E1017" s="40">
        <v>1.1111111111111112E-2</v>
      </c>
      <c r="F1017" s="2" t="s">
        <v>270</v>
      </c>
      <c r="G1017" s="44">
        <v>24</v>
      </c>
      <c r="H1017" s="2" t="s">
        <v>328</v>
      </c>
    </row>
    <row r="1018" spans="2:8" x14ac:dyDescent="0.25">
      <c r="B1018" s="2" t="s">
        <v>197</v>
      </c>
      <c r="C1018" s="47">
        <v>46285</v>
      </c>
      <c r="D1018" s="2" t="s">
        <v>190</v>
      </c>
      <c r="E1018" s="40">
        <v>0.23541666666666666</v>
      </c>
      <c r="F1018" s="2" t="s">
        <v>271</v>
      </c>
      <c r="G1018" s="44">
        <v>24</v>
      </c>
      <c r="H1018" s="2" t="s">
        <v>381</v>
      </c>
    </row>
    <row r="1019" spans="2:8" x14ac:dyDescent="0.25">
      <c r="B1019" s="2" t="s">
        <v>197</v>
      </c>
      <c r="C1019" s="47">
        <v>46285</v>
      </c>
      <c r="D1019" s="2" t="s">
        <v>190</v>
      </c>
      <c r="E1019" s="40">
        <v>0.54236111111111107</v>
      </c>
      <c r="F1019" s="2" t="s">
        <v>270</v>
      </c>
      <c r="G1019" s="44">
        <v>22</v>
      </c>
      <c r="H1019" s="2" t="s">
        <v>311</v>
      </c>
    </row>
    <row r="1020" spans="2:8" x14ac:dyDescent="0.25">
      <c r="B1020" s="2" t="s">
        <v>197</v>
      </c>
      <c r="C1020" s="47">
        <v>46285</v>
      </c>
      <c r="D1020" s="2" t="s">
        <v>190</v>
      </c>
      <c r="E1020" s="40">
        <v>0.81666666666666665</v>
      </c>
      <c r="F1020" s="2" t="s">
        <v>271</v>
      </c>
      <c r="G1020" s="44">
        <v>22</v>
      </c>
      <c r="H1020" s="2" t="s">
        <v>382</v>
      </c>
    </row>
    <row r="1021" spans="2:8" x14ac:dyDescent="0.25">
      <c r="B1021" s="2" t="s">
        <v>197</v>
      </c>
      <c r="C1021" s="47">
        <v>46286</v>
      </c>
      <c r="D1021" s="2" t="s">
        <v>184</v>
      </c>
      <c r="E1021" s="40">
        <v>8.2638888888888887E-2</v>
      </c>
      <c r="F1021" s="2" t="s">
        <v>270</v>
      </c>
      <c r="G1021" s="44">
        <v>24</v>
      </c>
      <c r="H1021" s="2" t="s">
        <v>383</v>
      </c>
    </row>
    <row r="1022" spans="2:8" x14ac:dyDescent="0.25">
      <c r="B1022" s="2" t="s">
        <v>197</v>
      </c>
      <c r="C1022" s="47">
        <v>46286</v>
      </c>
      <c r="D1022" s="2" t="s">
        <v>184</v>
      </c>
      <c r="E1022" s="40">
        <v>0.33958333333333335</v>
      </c>
      <c r="F1022" s="2" t="s">
        <v>271</v>
      </c>
      <c r="G1022" s="44">
        <v>24</v>
      </c>
      <c r="H1022" s="2" t="s">
        <v>382</v>
      </c>
    </row>
    <row r="1023" spans="2:8" x14ac:dyDescent="0.25">
      <c r="B1023" s="2" t="s">
        <v>197</v>
      </c>
      <c r="C1023" s="47">
        <v>46286</v>
      </c>
      <c r="D1023" s="2" t="s">
        <v>184</v>
      </c>
      <c r="E1023" s="40">
        <v>0.60486111111111107</v>
      </c>
      <c r="F1023" s="2" t="s">
        <v>270</v>
      </c>
      <c r="G1023" s="44">
        <v>29</v>
      </c>
      <c r="H1023" s="2" t="s">
        <v>114</v>
      </c>
    </row>
    <row r="1024" spans="2:8" x14ac:dyDescent="0.25">
      <c r="B1024" s="2" t="s">
        <v>197</v>
      </c>
      <c r="C1024" s="47">
        <v>46286</v>
      </c>
      <c r="D1024" s="2" t="s">
        <v>184</v>
      </c>
      <c r="E1024" s="40">
        <v>0.8666666666666667</v>
      </c>
      <c r="F1024" s="2" t="s">
        <v>271</v>
      </c>
      <c r="G1024" s="44">
        <v>29</v>
      </c>
      <c r="H1024" s="2" t="s">
        <v>331</v>
      </c>
    </row>
    <row r="1025" spans="2:8" x14ac:dyDescent="0.25">
      <c r="B1025" s="2" t="s">
        <v>197</v>
      </c>
      <c r="C1025" s="47">
        <v>46287</v>
      </c>
      <c r="D1025" s="2" t="s">
        <v>185</v>
      </c>
      <c r="E1025" s="40">
        <v>0.13750000000000001</v>
      </c>
      <c r="F1025" s="2" t="s">
        <v>270</v>
      </c>
      <c r="G1025" s="44">
        <v>35</v>
      </c>
      <c r="H1025" s="2" t="s">
        <v>45</v>
      </c>
    </row>
    <row r="1026" spans="2:8" x14ac:dyDescent="0.25">
      <c r="B1026" s="2" t="s">
        <v>197</v>
      </c>
      <c r="C1026" s="47">
        <v>46287</v>
      </c>
      <c r="D1026" s="2" t="s">
        <v>185</v>
      </c>
      <c r="E1026" s="40">
        <v>0.38124999999999998</v>
      </c>
      <c r="F1026" s="2" t="s">
        <v>271</v>
      </c>
      <c r="G1026" s="44">
        <v>35</v>
      </c>
      <c r="H1026" s="2" t="s">
        <v>243</v>
      </c>
    </row>
    <row r="1027" spans="2:8" x14ac:dyDescent="0.25">
      <c r="B1027" s="2" t="s">
        <v>197</v>
      </c>
      <c r="C1027" s="47">
        <v>46287</v>
      </c>
      <c r="D1027" s="2" t="s">
        <v>185</v>
      </c>
      <c r="E1027" s="40">
        <v>0.64930555555555558</v>
      </c>
      <c r="F1027" s="2" t="s">
        <v>270</v>
      </c>
      <c r="G1027" s="44">
        <v>42</v>
      </c>
      <c r="H1027" s="2" t="s">
        <v>304</v>
      </c>
    </row>
    <row r="1028" spans="2:8" x14ac:dyDescent="0.25">
      <c r="B1028" s="2" t="s">
        <v>197</v>
      </c>
      <c r="C1028" s="47">
        <v>46287</v>
      </c>
      <c r="D1028" s="2" t="s">
        <v>185</v>
      </c>
      <c r="E1028" s="40">
        <v>0.90208333333333335</v>
      </c>
      <c r="F1028" s="2" t="s">
        <v>271</v>
      </c>
      <c r="G1028" s="44">
        <v>42</v>
      </c>
      <c r="H1028" s="2" t="s">
        <v>261</v>
      </c>
    </row>
    <row r="1029" spans="2:8" x14ac:dyDescent="0.25">
      <c r="B1029" s="2" t="s">
        <v>197</v>
      </c>
      <c r="C1029" s="47">
        <v>46288</v>
      </c>
      <c r="D1029" s="2" t="s">
        <v>186</v>
      </c>
      <c r="E1029" s="40">
        <v>0.17083333333333334</v>
      </c>
      <c r="F1029" s="2" t="s">
        <v>270</v>
      </c>
      <c r="G1029" s="44">
        <v>50</v>
      </c>
      <c r="H1029" s="2" t="s">
        <v>104</v>
      </c>
    </row>
    <row r="1030" spans="2:8" x14ac:dyDescent="0.25">
      <c r="B1030" s="2" t="s">
        <v>197</v>
      </c>
      <c r="C1030" s="47">
        <v>46288</v>
      </c>
      <c r="D1030" s="2" t="s">
        <v>186</v>
      </c>
      <c r="E1030" s="40">
        <v>0.4152777777777778</v>
      </c>
      <c r="F1030" s="2" t="s">
        <v>271</v>
      </c>
      <c r="G1030" s="44">
        <v>50</v>
      </c>
      <c r="H1030" s="2" t="s">
        <v>302</v>
      </c>
    </row>
    <row r="1031" spans="2:8" x14ac:dyDescent="0.25">
      <c r="B1031" s="2" t="s">
        <v>197</v>
      </c>
      <c r="C1031" s="47">
        <v>46288</v>
      </c>
      <c r="D1031" s="2" t="s">
        <v>186</v>
      </c>
      <c r="E1031" s="40">
        <v>0.68125000000000002</v>
      </c>
      <c r="F1031" s="2" t="s">
        <v>270</v>
      </c>
      <c r="G1031" s="44">
        <v>57</v>
      </c>
      <c r="H1031" s="2" t="s">
        <v>192</v>
      </c>
    </row>
    <row r="1032" spans="2:8" x14ac:dyDescent="0.25">
      <c r="B1032" s="2" t="s">
        <v>197</v>
      </c>
      <c r="C1032" s="47">
        <v>46288</v>
      </c>
      <c r="D1032" s="2" t="s">
        <v>186</v>
      </c>
      <c r="E1032" s="40">
        <v>0.93333333333333335</v>
      </c>
      <c r="F1032" s="2" t="s">
        <v>271</v>
      </c>
      <c r="G1032" s="44">
        <v>57</v>
      </c>
      <c r="H1032" s="2" t="s">
        <v>267</v>
      </c>
    </row>
    <row r="1033" spans="2:8" x14ac:dyDescent="0.25">
      <c r="B1033" s="2" t="s">
        <v>197</v>
      </c>
      <c r="C1033" s="47">
        <v>46289</v>
      </c>
      <c r="D1033" s="2" t="s">
        <v>187</v>
      </c>
      <c r="E1033" s="40">
        <v>0.1986111111111111</v>
      </c>
      <c r="F1033" s="2" t="s">
        <v>270</v>
      </c>
      <c r="G1033" s="44">
        <v>64</v>
      </c>
      <c r="H1033" s="2" t="s">
        <v>78</v>
      </c>
    </row>
    <row r="1034" spans="2:8" x14ac:dyDescent="0.25">
      <c r="B1034" s="2" t="s">
        <v>197</v>
      </c>
      <c r="C1034" s="47">
        <v>46289</v>
      </c>
      <c r="D1034" s="2" t="s">
        <v>187</v>
      </c>
      <c r="E1034" s="40">
        <v>0.4465277777777778</v>
      </c>
      <c r="F1034" s="2" t="s">
        <v>271</v>
      </c>
      <c r="G1034" s="44">
        <v>64</v>
      </c>
      <c r="H1034" s="2">
        <v>1</v>
      </c>
    </row>
    <row r="1035" spans="2:8" x14ac:dyDescent="0.25">
      <c r="B1035" s="2" t="s">
        <v>197</v>
      </c>
      <c r="C1035" s="47">
        <v>46289</v>
      </c>
      <c r="D1035" s="2" t="s">
        <v>187</v>
      </c>
      <c r="E1035" s="40">
        <v>0.70902777777777781</v>
      </c>
      <c r="F1035" s="2" t="s">
        <v>270</v>
      </c>
      <c r="G1035" s="44">
        <v>71</v>
      </c>
      <c r="H1035" s="2" t="s">
        <v>94</v>
      </c>
    </row>
    <row r="1036" spans="2:8" x14ac:dyDescent="0.25">
      <c r="B1036" s="2" t="s">
        <v>197</v>
      </c>
      <c r="C1036" s="47">
        <v>46289</v>
      </c>
      <c r="D1036" s="2" t="s">
        <v>187</v>
      </c>
      <c r="E1036" s="40">
        <v>0.96388888888888891</v>
      </c>
      <c r="F1036" s="2" t="s">
        <v>271</v>
      </c>
      <c r="G1036" s="44">
        <v>71</v>
      </c>
      <c r="H1036" s="2" t="s">
        <v>11</v>
      </c>
    </row>
    <row r="1037" spans="2:8" x14ac:dyDescent="0.25">
      <c r="B1037" s="2" t="s">
        <v>197</v>
      </c>
      <c r="C1037" s="47">
        <v>46290</v>
      </c>
      <c r="D1037" s="2" t="s">
        <v>188</v>
      </c>
      <c r="E1037" s="40">
        <v>0.22430555555555556</v>
      </c>
      <c r="F1037" s="2" t="s">
        <v>270</v>
      </c>
      <c r="G1037" s="44">
        <v>77</v>
      </c>
      <c r="H1037" s="2" t="s">
        <v>228</v>
      </c>
    </row>
    <row r="1038" spans="2:8" x14ac:dyDescent="0.25">
      <c r="B1038" s="2" t="s">
        <v>197</v>
      </c>
      <c r="C1038" s="47">
        <v>46290</v>
      </c>
      <c r="D1038" s="2" t="s">
        <v>188</v>
      </c>
      <c r="E1038" s="40">
        <v>0.47638888888888886</v>
      </c>
      <c r="F1038" s="2" t="s">
        <v>271</v>
      </c>
      <c r="G1038" s="44">
        <v>77</v>
      </c>
      <c r="H1038" s="2" t="s">
        <v>11</v>
      </c>
    </row>
    <row r="1039" spans="2:8" x14ac:dyDescent="0.25">
      <c r="B1039" s="2" t="s">
        <v>197</v>
      </c>
      <c r="C1039" s="47">
        <v>46290</v>
      </c>
      <c r="D1039" s="2" t="s">
        <v>188</v>
      </c>
      <c r="E1039" s="40">
        <v>0.73541666666666672</v>
      </c>
      <c r="F1039" s="2" t="s">
        <v>270</v>
      </c>
      <c r="G1039" s="44">
        <v>82</v>
      </c>
      <c r="H1039" s="2" t="s">
        <v>307</v>
      </c>
    </row>
    <row r="1040" spans="2:8" x14ac:dyDescent="0.25">
      <c r="B1040" s="2" t="s">
        <v>197</v>
      </c>
      <c r="C1040" s="47">
        <v>46290</v>
      </c>
      <c r="D1040" s="2" t="s">
        <v>188</v>
      </c>
      <c r="E1040" s="40">
        <v>0.99305555555555558</v>
      </c>
      <c r="F1040" s="2" t="s">
        <v>271</v>
      </c>
      <c r="G1040" s="44">
        <v>82</v>
      </c>
      <c r="H1040" s="2" t="s">
        <v>162</v>
      </c>
    </row>
    <row r="1041" spans="2:8" x14ac:dyDescent="0.25">
      <c r="B1041" s="2" t="s">
        <v>197</v>
      </c>
      <c r="C1041" s="47">
        <v>46291</v>
      </c>
      <c r="D1041" s="2" t="s">
        <v>189</v>
      </c>
      <c r="E1041" s="40">
        <v>0.24930555555555556</v>
      </c>
      <c r="F1041" s="2" t="s">
        <v>270</v>
      </c>
      <c r="G1041" s="44">
        <v>87</v>
      </c>
      <c r="H1041" s="2" t="s">
        <v>130</v>
      </c>
    </row>
    <row r="1042" spans="2:8" x14ac:dyDescent="0.25">
      <c r="B1042" s="2" t="s">
        <v>197</v>
      </c>
      <c r="C1042" s="47">
        <v>46291</v>
      </c>
      <c r="D1042" s="2" t="s">
        <v>189</v>
      </c>
      <c r="E1042" s="40">
        <v>0.50486111111111109</v>
      </c>
      <c r="F1042" s="2" t="s">
        <v>271</v>
      </c>
      <c r="G1042" s="44">
        <v>87</v>
      </c>
      <c r="H1042" s="2" t="s">
        <v>16</v>
      </c>
    </row>
    <row r="1043" spans="2:8" x14ac:dyDescent="0.25">
      <c r="B1043" s="2" t="s">
        <v>197</v>
      </c>
      <c r="C1043" s="47">
        <v>46291</v>
      </c>
      <c r="D1043" s="2" t="s">
        <v>189</v>
      </c>
      <c r="E1043" s="40">
        <v>0.76041666666666663</v>
      </c>
      <c r="F1043" s="2" t="s">
        <v>270</v>
      </c>
      <c r="G1043" s="44">
        <v>92</v>
      </c>
      <c r="H1043" s="2" t="s">
        <v>124</v>
      </c>
    </row>
    <row r="1044" spans="2:8" x14ac:dyDescent="0.25">
      <c r="B1044" s="2" t="s">
        <v>197</v>
      </c>
      <c r="C1044" s="47">
        <v>46292</v>
      </c>
      <c r="D1044" s="2" t="s">
        <v>190</v>
      </c>
      <c r="E1044" s="40">
        <v>2.0833333333333332E-2</v>
      </c>
      <c r="F1044" s="2" t="s">
        <v>271</v>
      </c>
      <c r="G1044" s="44">
        <v>92</v>
      </c>
      <c r="H1044" s="2" t="s">
        <v>238</v>
      </c>
    </row>
    <row r="1045" spans="2:8" x14ac:dyDescent="0.25">
      <c r="B1045" s="2" t="s">
        <v>197</v>
      </c>
      <c r="C1045" s="47">
        <v>46292</v>
      </c>
      <c r="D1045" s="2" t="s">
        <v>190</v>
      </c>
      <c r="E1045" s="40">
        <v>0.27291666666666664</v>
      </c>
      <c r="F1045" s="2" t="s">
        <v>270</v>
      </c>
      <c r="G1045" s="44">
        <v>95</v>
      </c>
      <c r="H1045" s="2" t="s">
        <v>263</v>
      </c>
    </row>
    <row r="1046" spans="2:8" x14ac:dyDescent="0.25">
      <c r="B1046" s="2" t="s">
        <v>197</v>
      </c>
      <c r="C1046" s="47">
        <v>46292</v>
      </c>
      <c r="D1046" s="2" t="s">
        <v>190</v>
      </c>
      <c r="E1046" s="40">
        <v>0.53194444444444444</v>
      </c>
      <c r="F1046" s="2" t="s">
        <v>271</v>
      </c>
      <c r="G1046" s="44">
        <v>95</v>
      </c>
      <c r="H1046" s="2" t="s">
        <v>24</v>
      </c>
    </row>
    <row r="1047" spans="2:8" x14ac:dyDescent="0.25">
      <c r="B1047" s="2" t="s">
        <v>197</v>
      </c>
      <c r="C1047" s="47">
        <v>46292</v>
      </c>
      <c r="D1047" s="2" t="s">
        <v>190</v>
      </c>
      <c r="E1047" s="40">
        <v>0.78472222222222221</v>
      </c>
      <c r="F1047" s="2" t="s">
        <v>270</v>
      </c>
      <c r="G1047" s="44">
        <v>97</v>
      </c>
      <c r="H1047" s="2" t="s">
        <v>309</v>
      </c>
    </row>
    <row r="1048" spans="2:8" x14ac:dyDescent="0.25">
      <c r="B1048" s="2" t="s">
        <v>197</v>
      </c>
      <c r="C1048" s="47">
        <v>46293</v>
      </c>
      <c r="D1048" s="2" t="s">
        <v>184</v>
      </c>
      <c r="E1048" s="40">
        <v>4.6527777777777779E-2</v>
      </c>
      <c r="F1048" s="2" t="s">
        <v>271</v>
      </c>
      <c r="G1048" s="44">
        <v>97</v>
      </c>
      <c r="H1048" s="2" t="s">
        <v>221</v>
      </c>
    </row>
    <row r="1049" spans="2:8" x14ac:dyDescent="0.25">
      <c r="B1049" s="2" t="s">
        <v>197</v>
      </c>
      <c r="C1049" s="47">
        <v>46293</v>
      </c>
      <c r="D1049" s="2" t="s">
        <v>184</v>
      </c>
      <c r="E1049" s="40">
        <v>0.29652777777777778</v>
      </c>
      <c r="F1049" s="2" t="s">
        <v>270</v>
      </c>
      <c r="G1049" s="44">
        <v>99</v>
      </c>
      <c r="H1049" s="2" t="s">
        <v>324</v>
      </c>
    </row>
    <row r="1050" spans="2:8" x14ac:dyDescent="0.25">
      <c r="B1050" s="2" t="s">
        <v>197</v>
      </c>
      <c r="C1050" s="47">
        <v>46293</v>
      </c>
      <c r="D1050" s="2" t="s">
        <v>184</v>
      </c>
      <c r="E1050" s="40">
        <v>0.55763888888888891</v>
      </c>
      <c r="F1050" s="2" t="s">
        <v>271</v>
      </c>
      <c r="G1050" s="44">
        <v>99</v>
      </c>
      <c r="H1050" s="2" t="s">
        <v>250</v>
      </c>
    </row>
    <row r="1051" spans="2:8" x14ac:dyDescent="0.25">
      <c r="B1051" s="2" t="s">
        <v>197</v>
      </c>
      <c r="C1051" s="47">
        <v>46293</v>
      </c>
      <c r="D1051" s="2" t="s">
        <v>184</v>
      </c>
      <c r="E1051" s="40">
        <v>0.80833333333333335</v>
      </c>
      <c r="F1051" s="2" t="s">
        <v>270</v>
      </c>
      <c r="G1051" s="44">
        <v>99</v>
      </c>
      <c r="H1051" s="2" t="s">
        <v>249</v>
      </c>
    </row>
    <row r="1052" spans="2:8" x14ac:dyDescent="0.25">
      <c r="B1052" s="2" t="s">
        <v>197</v>
      </c>
      <c r="C1052" s="47">
        <v>46294</v>
      </c>
      <c r="D1052" s="2" t="s">
        <v>185</v>
      </c>
      <c r="E1052" s="40">
        <v>7.0833333333333331E-2</v>
      </c>
      <c r="F1052" s="2" t="s">
        <v>271</v>
      </c>
      <c r="G1052" s="44">
        <v>99</v>
      </c>
      <c r="H1052" s="2" t="s">
        <v>174</v>
      </c>
    </row>
    <row r="1053" spans="2:8" x14ac:dyDescent="0.25">
      <c r="B1053" s="2" t="s">
        <v>197</v>
      </c>
      <c r="C1053" s="47">
        <v>46294</v>
      </c>
      <c r="D1053" s="2" t="s">
        <v>185</v>
      </c>
      <c r="E1053" s="40">
        <v>0.32013888888888886</v>
      </c>
      <c r="F1053" s="2" t="s">
        <v>270</v>
      </c>
      <c r="G1053" s="44">
        <v>98</v>
      </c>
      <c r="H1053" s="2" t="s">
        <v>376</v>
      </c>
    </row>
    <row r="1054" spans="2:8" x14ac:dyDescent="0.25">
      <c r="B1054" s="2" t="s">
        <v>197</v>
      </c>
      <c r="C1054" s="47">
        <v>46294</v>
      </c>
      <c r="D1054" s="2" t="s">
        <v>185</v>
      </c>
      <c r="E1054" s="40">
        <v>0.58194444444444449</v>
      </c>
      <c r="F1054" s="2" t="s">
        <v>271</v>
      </c>
      <c r="G1054" s="44">
        <v>98</v>
      </c>
      <c r="H1054" s="2" t="s">
        <v>126</v>
      </c>
    </row>
    <row r="1055" spans="2:8" x14ac:dyDescent="0.25">
      <c r="B1055" s="2" t="s">
        <v>197</v>
      </c>
      <c r="C1055" s="47">
        <v>46294</v>
      </c>
      <c r="D1055" s="2" t="s">
        <v>185</v>
      </c>
      <c r="E1055" s="40">
        <v>0.83402777777777781</v>
      </c>
      <c r="F1055" s="2" t="s">
        <v>270</v>
      </c>
      <c r="G1055" s="44">
        <v>96</v>
      </c>
      <c r="H1055" s="2" t="s">
        <v>239</v>
      </c>
    </row>
    <row r="1056" spans="2:8" x14ac:dyDescent="0.25">
      <c r="B1056" s="2" t="s">
        <v>197</v>
      </c>
      <c r="C1056" s="47">
        <v>46295</v>
      </c>
      <c r="D1056" s="2" t="s">
        <v>186</v>
      </c>
      <c r="E1056" s="40">
        <v>9.4444444444444442E-2</v>
      </c>
      <c r="F1056" s="2" t="s">
        <v>271</v>
      </c>
      <c r="G1056" s="44">
        <v>96</v>
      </c>
      <c r="H1056" s="2" t="s">
        <v>319</v>
      </c>
    </row>
    <row r="1057" spans="2:8" x14ac:dyDescent="0.25">
      <c r="B1057" s="2" t="s">
        <v>197</v>
      </c>
      <c r="C1057" s="47">
        <v>46295</v>
      </c>
      <c r="D1057" s="2" t="s">
        <v>186</v>
      </c>
      <c r="E1057" s="40">
        <v>0.34513888888888888</v>
      </c>
      <c r="F1057" s="2" t="s">
        <v>270</v>
      </c>
      <c r="G1057" s="44">
        <v>92</v>
      </c>
      <c r="H1057" s="2" t="s">
        <v>241</v>
      </c>
    </row>
    <row r="1058" spans="2:8" x14ac:dyDescent="0.25">
      <c r="B1058" s="2" t="s">
        <v>197</v>
      </c>
      <c r="C1058" s="47">
        <v>46295</v>
      </c>
      <c r="D1058" s="2" t="s">
        <v>186</v>
      </c>
      <c r="E1058" s="40">
        <v>0.60624999999999996</v>
      </c>
      <c r="F1058" s="2" t="s">
        <v>271</v>
      </c>
      <c r="G1058" s="44">
        <v>92</v>
      </c>
      <c r="H1058" s="2" t="s">
        <v>301</v>
      </c>
    </row>
    <row r="1059" spans="2:8" x14ac:dyDescent="0.25">
      <c r="B1059" s="2" t="s">
        <v>197</v>
      </c>
      <c r="C1059" s="47">
        <v>46295</v>
      </c>
      <c r="D1059" s="2" t="s">
        <v>186</v>
      </c>
      <c r="E1059" s="40">
        <v>0.86111111111111116</v>
      </c>
      <c r="F1059" s="2" t="s">
        <v>270</v>
      </c>
      <c r="G1059" s="44">
        <v>88</v>
      </c>
      <c r="H1059" s="2" t="s">
        <v>220</v>
      </c>
    </row>
    <row r="1060" spans="2:8" x14ac:dyDescent="0.25">
      <c r="B1060" s="2" t="s">
        <v>278</v>
      </c>
      <c r="C1060" s="47">
        <v>46296</v>
      </c>
      <c r="D1060" s="2" t="s">
        <v>187</v>
      </c>
      <c r="E1060" s="40">
        <v>0.11874999999999999</v>
      </c>
      <c r="F1060" s="2" t="s">
        <v>271</v>
      </c>
      <c r="G1060" s="44">
        <v>88</v>
      </c>
      <c r="H1060" s="2" t="s">
        <v>72</v>
      </c>
    </row>
    <row r="1061" spans="2:8" x14ac:dyDescent="0.25">
      <c r="B1061" s="2" t="s">
        <v>278</v>
      </c>
      <c r="C1061" s="47">
        <v>46296</v>
      </c>
      <c r="D1061" s="2" t="s">
        <v>187</v>
      </c>
      <c r="E1061" s="40">
        <v>0.37430555555555556</v>
      </c>
      <c r="F1061" s="2" t="s">
        <v>270</v>
      </c>
      <c r="G1061" s="44">
        <v>82</v>
      </c>
      <c r="H1061" s="2" t="s">
        <v>130</v>
      </c>
    </row>
    <row r="1062" spans="2:8" x14ac:dyDescent="0.25">
      <c r="B1062" s="2" t="s">
        <v>278</v>
      </c>
      <c r="C1062" s="47">
        <v>46296</v>
      </c>
      <c r="D1062" s="2" t="s">
        <v>187</v>
      </c>
      <c r="E1062" s="40">
        <v>0.6333333333333333</v>
      </c>
      <c r="F1062" s="2" t="s">
        <v>271</v>
      </c>
      <c r="G1062" s="44">
        <v>82</v>
      </c>
      <c r="H1062" s="2" t="s">
        <v>75</v>
      </c>
    </row>
    <row r="1063" spans="2:8" x14ac:dyDescent="0.25">
      <c r="B1063" s="2" t="s">
        <v>278</v>
      </c>
      <c r="C1063" s="47">
        <v>46296</v>
      </c>
      <c r="D1063" s="2" t="s">
        <v>187</v>
      </c>
      <c r="E1063" s="40">
        <v>0.89236111111111116</v>
      </c>
      <c r="F1063" s="2" t="s">
        <v>270</v>
      </c>
      <c r="G1063" s="44">
        <v>75</v>
      </c>
      <c r="H1063" s="2">
        <v>4</v>
      </c>
    </row>
    <row r="1064" spans="2:8" x14ac:dyDescent="0.25">
      <c r="B1064" s="2" t="s">
        <v>278</v>
      </c>
      <c r="C1064" s="47">
        <v>46297</v>
      </c>
      <c r="D1064" s="2" t="s">
        <v>188</v>
      </c>
      <c r="E1064" s="40">
        <v>0.14583333333333334</v>
      </c>
      <c r="F1064" s="2" t="s">
        <v>271</v>
      </c>
      <c r="G1064" s="44">
        <v>75</v>
      </c>
      <c r="H1064" s="2" t="s">
        <v>8</v>
      </c>
    </row>
    <row r="1065" spans="2:8" x14ac:dyDescent="0.25">
      <c r="B1065" s="2" t="s">
        <v>278</v>
      </c>
      <c r="C1065" s="47">
        <v>46297</v>
      </c>
      <c r="D1065" s="2" t="s">
        <v>188</v>
      </c>
      <c r="E1065" s="40">
        <v>0.40555555555555556</v>
      </c>
      <c r="F1065" s="2" t="s">
        <v>270</v>
      </c>
      <c r="G1065" s="44">
        <v>68</v>
      </c>
      <c r="H1065" s="2" t="s">
        <v>132</v>
      </c>
    </row>
    <row r="1066" spans="2:8" x14ac:dyDescent="0.25">
      <c r="B1066" s="2" t="s">
        <v>278</v>
      </c>
      <c r="C1066" s="47">
        <v>46297</v>
      </c>
      <c r="D1066" s="2" t="s">
        <v>188</v>
      </c>
      <c r="E1066" s="40">
        <v>0.66388888888888886</v>
      </c>
      <c r="F1066" s="2" t="s">
        <v>271</v>
      </c>
      <c r="G1066" s="44">
        <v>68</v>
      </c>
      <c r="H1066" s="2" t="s">
        <v>135</v>
      </c>
    </row>
    <row r="1067" spans="2:8" x14ac:dyDescent="0.25">
      <c r="B1067" s="2" t="s">
        <v>278</v>
      </c>
      <c r="C1067" s="47">
        <v>46297</v>
      </c>
      <c r="D1067" s="2" t="s">
        <v>188</v>
      </c>
      <c r="E1067" s="40">
        <v>0.9291666666666667</v>
      </c>
      <c r="F1067" s="2" t="s">
        <v>270</v>
      </c>
      <c r="G1067" s="44">
        <v>60</v>
      </c>
      <c r="H1067" s="2" t="s">
        <v>34</v>
      </c>
    </row>
    <row r="1068" spans="2:8" x14ac:dyDescent="0.25">
      <c r="B1068" s="2" t="s">
        <v>278</v>
      </c>
      <c r="C1068" s="47">
        <v>46298</v>
      </c>
      <c r="D1068" s="2" t="s">
        <v>189</v>
      </c>
      <c r="E1068" s="40">
        <v>0.17847222222222223</v>
      </c>
      <c r="F1068" s="2" t="s">
        <v>271</v>
      </c>
      <c r="G1068" s="44">
        <v>60</v>
      </c>
      <c r="H1068" s="2" t="s">
        <v>161</v>
      </c>
    </row>
    <row r="1069" spans="2:8" x14ac:dyDescent="0.25">
      <c r="B1069" s="2" t="s">
        <v>278</v>
      </c>
      <c r="C1069" s="47">
        <v>46298</v>
      </c>
      <c r="D1069" s="2" t="s">
        <v>189</v>
      </c>
      <c r="E1069" s="40">
        <v>0.4465277777777778</v>
      </c>
      <c r="F1069" s="2" t="s">
        <v>270</v>
      </c>
      <c r="G1069" s="44">
        <v>53</v>
      </c>
      <c r="H1069" s="2" t="s">
        <v>64</v>
      </c>
    </row>
    <row r="1070" spans="2:8" x14ac:dyDescent="0.25">
      <c r="B1070" s="2" t="s">
        <v>278</v>
      </c>
      <c r="C1070" s="47">
        <v>46298</v>
      </c>
      <c r="D1070" s="2" t="s">
        <v>189</v>
      </c>
      <c r="E1070" s="40">
        <v>0.70486111111111116</v>
      </c>
      <c r="F1070" s="2" t="s">
        <v>271</v>
      </c>
      <c r="G1070" s="44">
        <v>53</v>
      </c>
      <c r="H1070" s="2" t="s">
        <v>40</v>
      </c>
    </row>
    <row r="1071" spans="2:8" x14ac:dyDescent="0.25">
      <c r="B1071" s="2" t="s">
        <v>278</v>
      </c>
      <c r="C1071" s="47">
        <v>46298</v>
      </c>
      <c r="D1071" s="2" t="s">
        <v>189</v>
      </c>
      <c r="E1071" s="40">
        <v>0.97986111111111107</v>
      </c>
      <c r="F1071" s="2" t="s">
        <v>270</v>
      </c>
      <c r="G1071" s="44">
        <v>46</v>
      </c>
      <c r="H1071" s="2" t="s">
        <v>106</v>
      </c>
    </row>
    <row r="1072" spans="2:8" x14ac:dyDescent="0.25">
      <c r="B1072" s="2" t="s">
        <v>278</v>
      </c>
      <c r="C1072" s="47">
        <v>46299</v>
      </c>
      <c r="D1072" s="2" t="s">
        <v>190</v>
      </c>
      <c r="E1072" s="40">
        <v>0.22291666666666668</v>
      </c>
      <c r="F1072" s="2" t="s">
        <v>271</v>
      </c>
      <c r="G1072" s="44">
        <v>46</v>
      </c>
      <c r="H1072" s="2" t="s">
        <v>209</v>
      </c>
    </row>
    <row r="1073" spans="2:8" x14ac:dyDescent="0.25">
      <c r="B1073" s="2" t="s">
        <v>278</v>
      </c>
      <c r="C1073" s="47">
        <v>46299</v>
      </c>
      <c r="D1073" s="2" t="s">
        <v>190</v>
      </c>
      <c r="E1073" s="40">
        <v>0.50555555555555554</v>
      </c>
      <c r="F1073" s="2" t="s">
        <v>270</v>
      </c>
      <c r="G1073" s="44">
        <v>41</v>
      </c>
      <c r="H1073" s="2" t="s">
        <v>138</v>
      </c>
    </row>
    <row r="1074" spans="2:8" x14ac:dyDescent="0.25">
      <c r="B1074" s="2" t="s">
        <v>278</v>
      </c>
      <c r="C1074" s="47">
        <v>46299</v>
      </c>
      <c r="D1074" s="2" t="s">
        <v>190</v>
      </c>
      <c r="E1074" s="40">
        <v>0.76458333333333328</v>
      </c>
      <c r="F1074" s="2" t="s">
        <v>271</v>
      </c>
      <c r="G1074" s="44">
        <v>41</v>
      </c>
      <c r="H1074" s="2" t="s">
        <v>258</v>
      </c>
    </row>
    <row r="1075" spans="2:8" x14ac:dyDescent="0.25">
      <c r="B1075" s="2" t="s">
        <v>278</v>
      </c>
      <c r="C1075" s="47">
        <v>46300</v>
      </c>
      <c r="D1075" s="2" t="s">
        <v>184</v>
      </c>
      <c r="E1075" s="40">
        <v>0.05</v>
      </c>
      <c r="F1075" s="2" t="s">
        <v>270</v>
      </c>
      <c r="G1075" s="44">
        <v>40</v>
      </c>
      <c r="H1075" s="2" t="s">
        <v>233</v>
      </c>
    </row>
    <row r="1076" spans="2:8" x14ac:dyDescent="0.25">
      <c r="B1076" s="2" t="s">
        <v>278</v>
      </c>
      <c r="C1076" s="47">
        <v>46300</v>
      </c>
      <c r="D1076" s="2" t="s">
        <v>184</v>
      </c>
      <c r="E1076" s="40">
        <v>0.28958333333333336</v>
      </c>
      <c r="F1076" s="2" t="s">
        <v>271</v>
      </c>
      <c r="G1076" s="44">
        <v>40</v>
      </c>
      <c r="H1076" s="2" t="s">
        <v>225</v>
      </c>
    </row>
    <row r="1077" spans="2:8" x14ac:dyDescent="0.25">
      <c r="B1077" s="2" t="s">
        <v>278</v>
      </c>
      <c r="C1077" s="47">
        <v>46300</v>
      </c>
      <c r="D1077" s="2" t="s">
        <v>184</v>
      </c>
      <c r="E1077" s="40">
        <v>0.57638888888888884</v>
      </c>
      <c r="F1077" s="2" t="s">
        <v>270</v>
      </c>
      <c r="G1077" s="44">
        <v>43</v>
      </c>
      <c r="H1077" s="2" t="s">
        <v>176</v>
      </c>
    </row>
    <row r="1078" spans="2:8" x14ac:dyDescent="0.25">
      <c r="B1078" s="2" t="s">
        <v>278</v>
      </c>
      <c r="C1078" s="47">
        <v>46300</v>
      </c>
      <c r="D1078" s="2" t="s">
        <v>184</v>
      </c>
      <c r="E1078" s="40">
        <v>0.83194444444444449</v>
      </c>
      <c r="F1078" s="2" t="s">
        <v>271</v>
      </c>
      <c r="G1078" s="44">
        <v>43</v>
      </c>
      <c r="H1078" s="2" t="s">
        <v>181</v>
      </c>
    </row>
    <row r="1079" spans="2:8" x14ac:dyDescent="0.25">
      <c r="B1079" s="2" t="s">
        <v>278</v>
      </c>
      <c r="C1079" s="47">
        <v>46301</v>
      </c>
      <c r="D1079" s="2" t="s">
        <v>185</v>
      </c>
      <c r="E1079" s="40">
        <v>0.11041666666666666</v>
      </c>
      <c r="F1079" s="2" t="s">
        <v>270</v>
      </c>
      <c r="G1079" s="44">
        <v>48</v>
      </c>
      <c r="H1079" s="2" t="s">
        <v>304</v>
      </c>
    </row>
    <row r="1080" spans="2:8" x14ac:dyDescent="0.25">
      <c r="B1080" s="2" t="s">
        <v>278</v>
      </c>
      <c r="C1080" s="47">
        <v>46301</v>
      </c>
      <c r="D1080" s="2" t="s">
        <v>185</v>
      </c>
      <c r="E1080" s="40">
        <v>0.35138888888888886</v>
      </c>
      <c r="F1080" s="2" t="s">
        <v>271</v>
      </c>
      <c r="G1080" s="44">
        <v>48</v>
      </c>
      <c r="H1080" s="2" t="s">
        <v>116</v>
      </c>
    </row>
    <row r="1081" spans="2:8" x14ac:dyDescent="0.25">
      <c r="B1081" s="2" t="s">
        <v>278</v>
      </c>
      <c r="C1081" s="47">
        <v>46301</v>
      </c>
      <c r="D1081" s="2" t="s">
        <v>185</v>
      </c>
      <c r="E1081" s="40">
        <v>0.63055555555555554</v>
      </c>
      <c r="F1081" s="2" t="s">
        <v>270</v>
      </c>
      <c r="G1081" s="44">
        <v>55</v>
      </c>
      <c r="H1081" s="2" t="s">
        <v>91</v>
      </c>
    </row>
    <row r="1082" spans="2:8" x14ac:dyDescent="0.25">
      <c r="B1082" s="2" t="s">
        <v>278</v>
      </c>
      <c r="C1082" s="47">
        <v>46301</v>
      </c>
      <c r="D1082" s="2" t="s">
        <v>185</v>
      </c>
      <c r="E1082" s="40">
        <v>0.88402777777777775</v>
      </c>
      <c r="F1082" s="2" t="s">
        <v>271</v>
      </c>
      <c r="G1082" s="44">
        <v>55</v>
      </c>
      <c r="H1082" s="2" t="s">
        <v>3</v>
      </c>
    </row>
    <row r="1083" spans="2:8" x14ac:dyDescent="0.25">
      <c r="B1083" s="2" t="s">
        <v>278</v>
      </c>
      <c r="C1083" s="47">
        <v>46302</v>
      </c>
      <c r="D1083" s="2" t="s">
        <v>186</v>
      </c>
      <c r="E1083" s="40">
        <v>0.15625</v>
      </c>
      <c r="F1083" s="2" t="s">
        <v>270</v>
      </c>
      <c r="G1083" s="44">
        <v>62</v>
      </c>
      <c r="H1083" s="2" t="s">
        <v>84</v>
      </c>
    </row>
    <row r="1084" spans="2:8" x14ac:dyDescent="0.25">
      <c r="B1084" s="2" t="s">
        <v>278</v>
      </c>
      <c r="C1084" s="47">
        <v>46302</v>
      </c>
      <c r="D1084" s="2" t="s">
        <v>186</v>
      </c>
      <c r="E1084" s="40">
        <v>0.4</v>
      </c>
      <c r="F1084" s="2" t="s">
        <v>271</v>
      </c>
      <c r="G1084" s="44">
        <v>62</v>
      </c>
      <c r="H1084" s="2" t="s">
        <v>88</v>
      </c>
    </row>
    <row r="1085" spans="2:8" x14ac:dyDescent="0.25">
      <c r="B1085" s="2" t="s">
        <v>278</v>
      </c>
      <c r="C1085" s="47">
        <v>46302</v>
      </c>
      <c r="D1085" s="2" t="s">
        <v>186</v>
      </c>
      <c r="E1085" s="40">
        <v>0.67222222222222228</v>
      </c>
      <c r="F1085" s="2" t="s">
        <v>270</v>
      </c>
      <c r="G1085" s="44">
        <v>70</v>
      </c>
      <c r="H1085" s="2" t="s">
        <v>245</v>
      </c>
    </row>
    <row r="1086" spans="2:8" x14ac:dyDescent="0.25">
      <c r="B1086" s="2" t="s">
        <v>278</v>
      </c>
      <c r="C1086" s="47">
        <v>46302</v>
      </c>
      <c r="D1086" s="2" t="s">
        <v>186</v>
      </c>
      <c r="E1086" s="40">
        <v>0.92569444444444449</v>
      </c>
      <c r="F1086" s="2" t="s">
        <v>271</v>
      </c>
      <c r="G1086" s="44">
        <v>70</v>
      </c>
      <c r="H1086" s="2" t="s">
        <v>146</v>
      </c>
    </row>
    <row r="1087" spans="2:8" x14ac:dyDescent="0.25">
      <c r="B1087" s="2" t="s">
        <v>278</v>
      </c>
      <c r="C1087" s="47">
        <v>46303</v>
      </c>
      <c r="D1087" s="2" t="s">
        <v>187</v>
      </c>
      <c r="E1087" s="40">
        <v>0.19166666666666668</v>
      </c>
      <c r="F1087" s="2" t="s">
        <v>270</v>
      </c>
      <c r="G1087" s="44">
        <v>77</v>
      </c>
      <c r="H1087" s="2" t="s">
        <v>206</v>
      </c>
    </row>
    <row r="1088" spans="2:8" x14ac:dyDescent="0.25">
      <c r="B1088" s="2" t="s">
        <v>278</v>
      </c>
      <c r="C1088" s="47">
        <v>46303</v>
      </c>
      <c r="D1088" s="2" t="s">
        <v>187</v>
      </c>
      <c r="E1088" s="40">
        <v>0.43958333333333333</v>
      </c>
      <c r="F1088" s="2" t="s">
        <v>271</v>
      </c>
      <c r="G1088" s="44">
        <v>77</v>
      </c>
      <c r="H1088" s="2" t="s">
        <v>12</v>
      </c>
    </row>
    <row r="1089" spans="2:8" x14ac:dyDescent="0.25">
      <c r="B1089" s="2" t="s">
        <v>278</v>
      </c>
      <c r="C1089" s="47">
        <v>46303</v>
      </c>
      <c r="D1089" s="2" t="s">
        <v>187</v>
      </c>
      <c r="E1089" s="40">
        <v>0.7055555555555556</v>
      </c>
      <c r="F1089" s="2" t="s">
        <v>270</v>
      </c>
      <c r="G1089" s="44">
        <v>83</v>
      </c>
      <c r="H1089" s="2" t="s">
        <v>229</v>
      </c>
    </row>
    <row r="1090" spans="2:8" x14ac:dyDescent="0.25">
      <c r="B1090" s="2" t="s">
        <v>278</v>
      </c>
      <c r="C1090" s="47">
        <v>46303</v>
      </c>
      <c r="D1090" s="2" t="s">
        <v>187</v>
      </c>
      <c r="E1090" s="40">
        <v>0.96111111111111114</v>
      </c>
      <c r="F1090" s="2" t="s">
        <v>271</v>
      </c>
      <c r="G1090" s="44">
        <v>83</v>
      </c>
      <c r="H1090" s="2" t="s">
        <v>238</v>
      </c>
    </row>
    <row r="1091" spans="2:8" x14ac:dyDescent="0.25">
      <c r="B1091" s="2" t="s">
        <v>278</v>
      </c>
      <c r="C1091" s="47">
        <v>46304</v>
      </c>
      <c r="D1091" s="2" t="s">
        <v>188</v>
      </c>
      <c r="E1091" s="40">
        <v>0.22152777777777777</v>
      </c>
      <c r="F1091" s="2" t="s">
        <v>270</v>
      </c>
      <c r="G1091" s="44">
        <v>87</v>
      </c>
      <c r="H1091" s="2" t="s">
        <v>121</v>
      </c>
    </row>
    <row r="1092" spans="2:8" x14ac:dyDescent="0.25">
      <c r="B1092" s="2" t="s">
        <v>278</v>
      </c>
      <c r="C1092" s="47">
        <v>46304</v>
      </c>
      <c r="D1092" s="2" t="s">
        <v>188</v>
      </c>
      <c r="E1092" s="40">
        <v>0.47361111111111109</v>
      </c>
      <c r="F1092" s="2" t="s">
        <v>271</v>
      </c>
      <c r="G1092" s="44">
        <v>87</v>
      </c>
      <c r="H1092" s="2" t="s">
        <v>264</v>
      </c>
    </row>
    <row r="1093" spans="2:8" x14ac:dyDescent="0.25">
      <c r="B1093" s="2" t="s">
        <v>278</v>
      </c>
      <c r="C1093" s="47">
        <v>46304</v>
      </c>
      <c r="D1093" s="2" t="s">
        <v>188</v>
      </c>
      <c r="E1093" s="40">
        <v>0.73402777777777772</v>
      </c>
      <c r="F1093" s="2" t="s">
        <v>270</v>
      </c>
      <c r="G1093" s="44">
        <v>91</v>
      </c>
      <c r="H1093" s="2" t="s">
        <v>163</v>
      </c>
    </row>
    <row r="1094" spans="2:8" x14ac:dyDescent="0.25">
      <c r="B1094" s="2" t="s">
        <v>278</v>
      </c>
      <c r="C1094" s="47">
        <v>46304</v>
      </c>
      <c r="D1094" s="2" t="s">
        <v>188</v>
      </c>
      <c r="E1094" s="40">
        <v>0.99236111111111114</v>
      </c>
      <c r="F1094" s="2" t="s">
        <v>271</v>
      </c>
      <c r="G1094" s="44">
        <v>91</v>
      </c>
      <c r="H1094" s="2" t="s">
        <v>251</v>
      </c>
    </row>
    <row r="1095" spans="2:8" x14ac:dyDescent="0.25">
      <c r="B1095" s="2" t="s">
        <v>278</v>
      </c>
      <c r="C1095" s="47">
        <v>46305</v>
      </c>
      <c r="D1095" s="2" t="s">
        <v>189</v>
      </c>
      <c r="E1095" s="40">
        <v>0.24791666666666667</v>
      </c>
      <c r="F1095" s="2" t="s">
        <v>270</v>
      </c>
      <c r="G1095" s="44">
        <v>94</v>
      </c>
      <c r="H1095" s="2" t="s">
        <v>229</v>
      </c>
    </row>
    <row r="1096" spans="2:8" x14ac:dyDescent="0.25">
      <c r="B1096" s="2" t="s">
        <v>278</v>
      </c>
      <c r="C1096" s="47">
        <v>46305</v>
      </c>
      <c r="D1096" s="2" t="s">
        <v>189</v>
      </c>
      <c r="E1096" s="40">
        <v>0.50416666666666665</v>
      </c>
      <c r="F1096" s="2" t="s">
        <v>271</v>
      </c>
      <c r="G1096" s="44">
        <v>94</v>
      </c>
      <c r="H1096" s="2" t="s">
        <v>174</v>
      </c>
    </row>
    <row r="1097" spans="2:8" x14ac:dyDescent="0.25">
      <c r="B1097" s="2" t="s">
        <v>278</v>
      </c>
      <c r="C1097" s="47">
        <v>46305</v>
      </c>
      <c r="D1097" s="2" t="s">
        <v>189</v>
      </c>
      <c r="E1097" s="40">
        <v>0.75972222222222219</v>
      </c>
      <c r="F1097" s="2" t="s">
        <v>270</v>
      </c>
      <c r="G1097" s="44">
        <v>95</v>
      </c>
      <c r="H1097" s="2" t="s">
        <v>239</v>
      </c>
    </row>
    <row r="1098" spans="2:8" x14ac:dyDescent="0.25">
      <c r="B1098" s="2" t="s">
        <v>278</v>
      </c>
      <c r="C1098" s="47">
        <v>46306</v>
      </c>
      <c r="D1098" s="2" t="s">
        <v>190</v>
      </c>
      <c r="E1098" s="40">
        <v>1.9444444444444445E-2</v>
      </c>
      <c r="F1098" s="2" t="s">
        <v>271</v>
      </c>
      <c r="G1098" s="44">
        <v>95</v>
      </c>
      <c r="H1098" s="2" t="s">
        <v>221</v>
      </c>
    </row>
    <row r="1099" spans="2:8" x14ac:dyDescent="0.25">
      <c r="B1099" s="2" t="s">
        <v>278</v>
      </c>
      <c r="C1099" s="47">
        <v>46306</v>
      </c>
      <c r="D1099" s="2" t="s">
        <v>190</v>
      </c>
      <c r="E1099" s="40">
        <v>0.27152777777777776</v>
      </c>
      <c r="F1099" s="2" t="s">
        <v>270</v>
      </c>
      <c r="G1099" s="44">
        <v>95</v>
      </c>
      <c r="H1099" s="2" t="s">
        <v>170</v>
      </c>
    </row>
    <row r="1100" spans="2:8" x14ac:dyDescent="0.25">
      <c r="B1100" s="2" t="s">
        <v>278</v>
      </c>
      <c r="C1100" s="47">
        <v>46306</v>
      </c>
      <c r="D1100" s="2" t="s">
        <v>190</v>
      </c>
      <c r="E1100" s="40">
        <v>0.53055555555555556</v>
      </c>
      <c r="F1100" s="2" t="s">
        <v>271</v>
      </c>
      <c r="G1100" s="44">
        <v>95</v>
      </c>
      <c r="H1100" s="2" t="s">
        <v>238</v>
      </c>
    </row>
    <row r="1101" spans="2:8" x14ac:dyDescent="0.25">
      <c r="B1101" s="2" t="s">
        <v>278</v>
      </c>
      <c r="C1101" s="47">
        <v>46306</v>
      </c>
      <c r="D1101" s="2" t="s">
        <v>190</v>
      </c>
      <c r="E1101" s="40">
        <v>0.78333333333333333</v>
      </c>
      <c r="F1101" s="2" t="s">
        <v>270</v>
      </c>
      <c r="G1101" s="44">
        <v>95</v>
      </c>
      <c r="H1101" s="2" t="s">
        <v>124</v>
      </c>
    </row>
    <row r="1102" spans="2:8" x14ac:dyDescent="0.25">
      <c r="B1102" s="2" t="s">
        <v>278</v>
      </c>
      <c r="C1102" s="47">
        <v>46307</v>
      </c>
      <c r="D1102" s="2" t="s">
        <v>184</v>
      </c>
      <c r="E1102" s="40">
        <v>4.3055555555555555E-2</v>
      </c>
      <c r="F1102" s="2" t="s">
        <v>271</v>
      </c>
      <c r="G1102" s="44">
        <v>95</v>
      </c>
      <c r="H1102" s="2" t="s">
        <v>264</v>
      </c>
    </row>
    <row r="1103" spans="2:8" x14ac:dyDescent="0.25">
      <c r="B1103" s="2" t="s">
        <v>278</v>
      </c>
      <c r="C1103" s="47">
        <v>46307</v>
      </c>
      <c r="D1103" s="2" t="s">
        <v>184</v>
      </c>
      <c r="E1103" s="40">
        <v>0.29444444444444445</v>
      </c>
      <c r="F1103" s="2" t="s">
        <v>270</v>
      </c>
      <c r="G1103" s="44">
        <v>93</v>
      </c>
      <c r="H1103" s="2" t="s">
        <v>170</v>
      </c>
    </row>
    <row r="1104" spans="2:8" x14ac:dyDescent="0.25">
      <c r="B1104" s="2" t="s">
        <v>278</v>
      </c>
      <c r="C1104" s="47">
        <v>46307</v>
      </c>
      <c r="D1104" s="2" t="s">
        <v>184</v>
      </c>
      <c r="E1104" s="40">
        <v>0.55277777777777781</v>
      </c>
      <c r="F1104" s="2" t="s">
        <v>271</v>
      </c>
      <c r="G1104" s="44">
        <v>93</v>
      </c>
      <c r="H1104" s="2" t="s">
        <v>203</v>
      </c>
    </row>
    <row r="1105" spans="2:8" x14ac:dyDescent="0.25">
      <c r="B1105" s="2" t="s">
        <v>278</v>
      </c>
      <c r="C1105" s="47">
        <v>46307</v>
      </c>
      <c r="D1105" s="2" t="s">
        <v>184</v>
      </c>
      <c r="E1105" s="40">
        <v>0.80625000000000002</v>
      </c>
      <c r="F1105" s="2" t="s">
        <v>270</v>
      </c>
      <c r="G1105" s="44">
        <v>91</v>
      </c>
      <c r="H1105" s="2" t="s">
        <v>122</v>
      </c>
    </row>
    <row r="1106" spans="2:8" x14ac:dyDescent="0.25">
      <c r="B1106" s="2" t="s">
        <v>278</v>
      </c>
      <c r="C1106" s="47">
        <v>46308</v>
      </c>
      <c r="D1106" s="2" t="s">
        <v>185</v>
      </c>
      <c r="E1106" s="40">
        <v>6.3194444444444442E-2</v>
      </c>
      <c r="F1106" s="2" t="s">
        <v>271</v>
      </c>
      <c r="G1106" s="44">
        <v>91</v>
      </c>
      <c r="H1106" s="2" t="s">
        <v>96</v>
      </c>
    </row>
    <row r="1107" spans="2:8" x14ac:dyDescent="0.25">
      <c r="B1107" s="2" t="s">
        <v>278</v>
      </c>
      <c r="C1107" s="47">
        <v>46308</v>
      </c>
      <c r="D1107" s="2" t="s">
        <v>185</v>
      </c>
      <c r="E1107" s="40">
        <v>0.31666666666666665</v>
      </c>
      <c r="F1107" s="2" t="s">
        <v>270</v>
      </c>
      <c r="G1107" s="44">
        <v>88</v>
      </c>
      <c r="H1107" s="2" t="s">
        <v>307</v>
      </c>
    </row>
    <row r="1108" spans="2:8" x14ac:dyDescent="0.25">
      <c r="B1108" s="2" t="s">
        <v>278</v>
      </c>
      <c r="C1108" s="47">
        <v>46308</v>
      </c>
      <c r="D1108" s="2" t="s">
        <v>185</v>
      </c>
      <c r="E1108" s="40">
        <v>0.57291666666666663</v>
      </c>
      <c r="F1108" s="2" t="s">
        <v>271</v>
      </c>
      <c r="G1108" s="44">
        <v>88</v>
      </c>
      <c r="H1108" s="2" t="s">
        <v>15</v>
      </c>
    </row>
    <row r="1109" spans="2:8" x14ac:dyDescent="0.25">
      <c r="B1109" s="2" t="s">
        <v>278</v>
      </c>
      <c r="C1109" s="47">
        <v>46308</v>
      </c>
      <c r="D1109" s="2" t="s">
        <v>185</v>
      </c>
      <c r="E1109" s="40">
        <v>0.82777777777777772</v>
      </c>
      <c r="F1109" s="2" t="s">
        <v>270</v>
      </c>
      <c r="G1109" s="44">
        <v>83</v>
      </c>
      <c r="H1109" s="2" t="s">
        <v>121</v>
      </c>
    </row>
    <row r="1110" spans="2:8" x14ac:dyDescent="0.25">
      <c r="B1110" s="2" t="s">
        <v>278</v>
      </c>
      <c r="C1110" s="47">
        <v>46309</v>
      </c>
      <c r="D1110" s="2" t="s">
        <v>186</v>
      </c>
      <c r="E1110" s="40">
        <v>8.1944444444444445E-2</v>
      </c>
      <c r="F1110" s="2" t="s">
        <v>271</v>
      </c>
      <c r="G1110" s="44">
        <v>83</v>
      </c>
      <c r="H1110" s="2" t="s">
        <v>97</v>
      </c>
    </row>
    <row r="1111" spans="2:8" x14ac:dyDescent="0.25">
      <c r="B1111" s="2" t="s">
        <v>278</v>
      </c>
      <c r="C1111" s="47">
        <v>46309</v>
      </c>
      <c r="D1111" s="2" t="s">
        <v>186</v>
      </c>
      <c r="E1111" s="40">
        <v>0.33819444444444446</v>
      </c>
      <c r="F1111" s="2" t="s">
        <v>270</v>
      </c>
      <c r="G1111" s="44">
        <v>79</v>
      </c>
      <c r="H1111" s="2" t="s">
        <v>18</v>
      </c>
    </row>
    <row r="1112" spans="2:8" x14ac:dyDescent="0.25">
      <c r="B1112" s="2" t="s">
        <v>278</v>
      </c>
      <c r="C1112" s="47">
        <v>46309</v>
      </c>
      <c r="D1112" s="2" t="s">
        <v>186</v>
      </c>
      <c r="E1112" s="40">
        <v>0.59305555555555556</v>
      </c>
      <c r="F1112" s="2" t="s">
        <v>271</v>
      </c>
      <c r="G1112" s="44">
        <v>79</v>
      </c>
      <c r="H1112" s="2" t="s">
        <v>227</v>
      </c>
    </row>
    <row r="1113" spans="2:8" x14ac:dyDescent="0.25">
      <c r="B1113" s="2" t="s">
        <v>278</v>
      </c>
      <c r="C1113" s="47">
        <v>46309</v>
      </c>
      <c r="D1113" s="2" t="s">
        <v>186</v>
      </c>
      <c r="E1113" s="40">
        <v>0.84930555555555554</v>
      </c>
      <c r="F1113" s="2" t="s">
        <v>270</v>
      </c>
      <c r="G1113" s="44">
        <v>74</v>
      </c>
      <c r="H1113" s="2" t="s">
        <v>79</v>
      </c>
    </row>
    <row r="1114" spans="2:8" x14ac:dyDescent="0.25">
      <c r="B1114" s="2" t="s">
        <v>278</v>
      </c>
      <c r="C1114" s="47">
        <v>46310</v>
      </c>
      <c r="D1114" s="2" t="s">
        <v>187</v>
      </c>
      <c r="E1114" s="40">
        <v>0.10138888888888889</v>
      </c>
      <c r="F1114" s="2" t="s">
        <v>271</v>
      </c>
      <c r="G1114" s="44">
        <v>74</v>
      </c>
      <c r="H1114" s="2" t="s">
        <v>66</v>
      </c>
    </row>
    <row r="1115" spans="2:8" x14ac:dyDescent="0.25">
      <c r="B1115" s="2" t="s">
        <v>278</v>
      </c>
      <c r="C1115" s="47">
        <v>46310</v>
      </c>
      <c r="D1115" s="2" t="s">
        <v>187</v>
      </c>
      <c r="E1115" s="40">
        <v>0.35972222222222222</v>
      </c>
      <c r="F1115" s="2" t="s">
        <v>270</v>
      </c>
      <c r="G1115" s="44">
        <v>68</v>
      </c>
      <c r="H1115" s="2" t="s">
        <v>79</v>
      </c>
    </row>
    <row r="1116" spans="2:8" x14ac:dyDescent="0.25">
      <c r="B1116" s="2" t="s">
        <v>278</v>
      </c>
      <c r="C1116" s="47">
        <v>46310</v>
      </c>
      <c r="D1116" s="2" t="s">
        <v>187</v>
      </c>
      <c r="E1116" s="40">
        <v>0.61319444444444449</v>
      </c>
      <c r="F1116" s="2" t="s">
        <v>271</v>
      </c>
      <c r="G1116" s="44">
        <v>68</v>
      </c>
      <c r="H1116" s="2" t="s">
        <v>267</v>
      </c>
    </row>
    <row r="1117" spans="2:8" x14ac:dyDescent="0.25">
      <c r="B1117" s="2" t="s">
        <v>278</v>
      </c>
      <c r="C1117" s="47">
        <v>46310</v>
      </c>
      <c r="D1117" s="2" t="s">
        <v>187</v>
      </c>
      <c r="E1117" s="40">
        <v>0.87013888888888891</v>
      </c>
      <c r="F1117" s="2" t="s">
        <v>270</v>
      </c>
      <c r="G1117" s="44">
        <v>62</v>
      </c>
      <c r="H1117" s="2" t="s">
        <v>31</v>
      </c>
    </row>
    <row r="1118" spans="2:8" x14ac:dyDescent="0.25">
      <c r="B1118" s="2" t="s">
        <v>278</v>
      </c>
      <c r="C1118" s="47">
        <v>46311</v>
      </c>
      <c r="D1118" s="2" t="s">
        <v>188</v>
      </c>
      <c r="E1118" s="40">
        <v>0.12013888888888889</v>
      </c>
      <c r="F1118" s="2" t="s">
        <v>271</v>
      </c>
      <c r="G1118" s="44">
        <v>62</v>
      </c>
      <c r="H1118" s="2" t="s">
        <v>213</v>
      </c>
    </row>
    <row r="1119" spans="2:8" x14ac:dyDescent="0.25">
      <c r="B1119" s="2" t="s">
        <v>278</v>
      </c>
      <c r="C1119" s="47">
        <v>46311</v>
      </c>
      <c r="D1119" s="2" t="s">
        <v>188</v>
      </c>
      <c r="E1119" s="40">
        <v>0.38263888888888886</v>
      </c>
      <c r="F1119" s="2" t="s">
        <v>270</v>
      </c>
      <c r="G1119" s="44">
        <v>56</v>
      </c>
      <c r="H1119" s="2" t="s">
        <v>84</v>
      </c>
    </row>
    <row r="1120" spans="2:8" x14ac:dyDescent="0.25">
      <c r="B1120" s="2" t="s">
        <v>278</v>
      </c>
      <c r="C1120" s="47">
        <v>46311</v>
      </c>
      <c r="D1120" s="2" t="s">
        <v>188</v>
      </c>
      <c r="E1120" s="40">
        <v>0.63402777777777775</v>
      </c>
      <c r="F1120" s="2" t="s">
        <v>271</v>
      </c>
      <c r="G1120" s="44">
        <v>56</v>
      </c>
      <c r="H1120" s="2" t="s">
        <v>310</v>
      </c>
    </row>
    <row r="1121" spans="2:8" x14ac:dyDescent="0.25">
      <c r="B1121" s="2" t="s">
        <v>278</v>
      </c>
      <c r="C1121" s="47">
        <v>46311</v>
      </c>
      <c r="D1121" s="2" t="s">
        <v>188</v>
      </c>
      <c r="E1121" s="40">
        <v>0.89375000000000004</v>
      </c>
      <c r="F1121" s="2" t="s">
        <v>270</v>
      </c>
      <c r="G1121" s="44">
        <v>50</v>
      </c>
      <c r="H1121" s="2" t="s">
        <v>104</v>
      </c>
    </row>
    <row r="1122" spans="2:8" x14ac:dyDescent="0.25">
      <c r="B1122" s="2" t="s">
        <v>278</v>
      </c>
      <c r="C1122" s="47">
        <v>46312</v>
      </c>
      <c r="D1122" s="2" t="s">
        <v>189</v>
      </c>
      <c r="E1122" s="40">
        <v>0.14097222222222222</v>
      </c>
      <c r="F1122" s="2" t="s">
        <v>271</v>
      </c>
      <c r="G1122" s="44">
        <v>50</v>
      </c>
      <c r="H1122" s="2" t="s">
        <v>53</v>
      </c>
    </row>
    <row r="1123" spans="2:8" x14ac:dyDescent="0.25">
      <c r="B1123" s="2" t="s">
        <v>278</v>
      </c>
      <c r="C1123" s="47">
        <v>46312</v>
      </c>
      <c r="D1123" s="2" t="s">
        <v>189</v>
      </c>
      <c r="E1123" s="40">
        <v>0.41041666666666665</v>
      </c>
      <c r="F1123" s="2" t="s">
        <v>270</v>
      </c>
      <c r="G1123" s="44">
        <v>43</v>
      </c>
      <c r="H1123" s="2" t="s">
        <v>117</v>
      </c>
    </row>
    <row r="1124" spans="2:8" x14ac:dyDescent="0.25">
      <c r="B1124" s="2" t="s">
        <v>278</v>
      </c>
      <c r="C1124" s="47">
        <v>46312</v>
      </c>
      <c r="D1124" s="2" t="s">
        <v>189</v>
      </c>
      <c r="E1124" s="40">
        <v>0.65833333333333333</v>
      </c>
      <c r="F1124" s="2" t="s">
        <v>271</v>
      </c>
      <c r="G1124" s="44">
        <v>43</v>
      </c>
      <c r="H1124" s="2" t="s">
        <v>47</v>
      </c>
    </row>
    <row r="1125" spans="2:8" x14ac:dyDescent="0.25">
      <c r="B1125" s="2" t="s">
        <v>278</v>
      </c>
      <c r="C1125" s="47">
        <v>46312</v>
      </c>
      <c r="D1125" s="2" t="s">
        <v>189</v>
      </c>
      <c r="E1125" s="40">
        <v>0.92569444444444449</v>
      </c>
      <c r="F1125" s="2" t="s">
        <v>270</v>
      </c>
      <c r="G1125" s="44">
        <v>37</v>
      </c>
      <c r="H1125" s="2" t="s">
        <v>110</v>
      </c>
    </row>
    <row r="1126" spans="2:8" x14ac:dyDescent="0.25">
      <c r="B1126" s="2" t="s">
        <v>278</v>
      </c>
      <c r="C1126" s="47">
        <v>46313</v>
      </c>
      <c r="D1126" s="2" t="s">
        <v>190</v>
      </c>
      <c r="E1126" s="40">
        <v>0.1673611111111111</v>
      </c>
      <c r="F1126" s="2" t="s">
        <v>271</v>
      </c>
      <c r="G1126" s="44">
        <v>37</v>
      </c>
      <c r="H1126" s="2" t="s">
        <v>385</v>
      </c>
    </row>
    <row r="1127" spans="2:8" x14ac:dyDescent="0.25">
      <c r="B1127" s="2" t="s">
        <v>278</v>
      </c>
      <c r="C1127" s="47">
        <v>46313</v>
      </c>
      <c r="D1127" s="2" t="s">
        <v>190</v>
      </c>
      <c r="E1127" s="40">
        <v>0.44861111111111113</v>
      </c>
      <c r="F1127" s="2" t="s">
        <v>270</v>
      </c>
      <c r="G1127" s="44">
        <v>32</v>
      </c>
      <c r="H1127" s="2" t="s">
        <v>51</v>
      </c>
    </row>
    <row r="1128" spans="2:8" x14ac:dyDescent="0.25">
      <c r="B1128" s="2" t="s">
        <v>278</v>
      </c>
      <c r="C1128" s="47">
        <v>46313</v>
      </c>
      <c r="D1128" s="2" t="s">
        <v>190</v>
      </c>
      <c r="E1128" s="40">
        <v>0.69166666666666665</v>
      </c>
      <c r="F1128" s="2" t="s">
        <v>271</v>
      </c>
      <c r="G1128" s="44">
        <v>32</v>
      </c>
      <c r="H1128" s="2" t="s">
        <v>312</v>
      </c>
    </row>
    <row r="1129" spans="2:8" x14ac:dyDescent="0.25">
      <c r="B1129" s="2" t="s">
        <v>278</v>
      </c>
      <c r="C1129" s="47">
        <v>46313</v>
      </c>
      <c r="D1129" s="2" t="s">
        <v>190</v>
      </c>
      <c r="E1129" s="40">
        <v>0.97638888888888886</v>
      </c>
      <c r="F1129" s="2" t="s">
        <v>270</v>
      </c>
      <c r="G1129" s="44">
        <v>28</v>
      </c>
      <c r="H1129" s="2" t="s">
        <v>384</v>
      </c>
    </row>
    <row r="1130" spans="2:8" x14ac:dyDescent="0.25">
      <c r="B1130" s="2" t="s">
        <v>278</v>
      </c>
      <c r="C1130" s="47">
        <v>46314</v>
      </c>
      <c r="D1130" s="2" t="s">
        <v>184</v>
      </c>
      <c r="E1130" s="40">
        <v>0.2076388888888889</v>
      </c>
      <c r="F1130" s="2" t="s">
        <v>271</v>
      </c>
      <c r="G1130" s="44">
        <v>28</v>
      </c>
      <c r="H1130" s="2" t="s">
        <v>386</v>
      </c>
    </row>
    <row r="1131" spans="2:8" x14ac:dyDescent="0.25">
      <c r="B1131" s="2" t="s">
        <v>278</v>
      </c>
      <c r="C1131" s="47">
        <v>46314</v>
      </c>
      <c r="D1131" s="2" t="s">
        <v>184</v>
      </c>
      <c r="E1131" s="40">
        <v>0.50486111111111109</v>
      </c>
      <c r="F1131" s="2" t="s">
        <v>270</v>
      </c>
      <c r="G1131" s="44">
        <v>25</v>
      </c>
      <c r="H1131" s="2" t="s">
        <v>210</v>
      </c>
    </row>
    <row r="1132" spans="2:8" x14ac:dyDescent="0.25">
      <c r="B1132" s="2" t="s">
        <v>278</v>
      </c>
      <c r="C1132" s="47">
        <v>46314</v>
      </c>
      <c r="D1132" s="2" t="s">
        <v>184</v>
      </c>
      <c r="E1132" s="40">
        <v>0.75624999999999998</v>
      </c>
      <c r="F1132" s="2" t="s">
        <v>271</v>
      </c>
      <c r="G1132" s="44">
        <v>25</v>
      </c>
      <c r="H1132" s="2" t="s">
        <v>371</v>
      </c>
    </row>
    <row r="1133" spans="2:8" x14ac:dyDescent="0.25">
      <c r="B1133" s="2" t="s">
        <v>278</v>
      </c>
      <c r="C1133" s="47">
        <v>46315</v>
      </c>
      <c r="D1133" s="2" t="s">
        <v>185</v>
      </c>
      <c r="E1133" s="40">
        <v>4.2361111111111113E-2</v>
      </c>
      <c r="F1133" s="2" t="s">
        <v>270</v>
      </c>
      <c r="G1133" s="44">
        <v>26</v>
      </c>
      <c r="H1133" s="2" t="s">
        <v>384</v>
      </c>
    </row>
    <row r="1134" spans="2:8" x14ac:dyDescent="0.25">
      <c r="B1134" s="2" t="s">
        <v>278</v>
      </c>
      <c r="C1134" s="47">
        <v>46315</v>
      </c>
      <c r="D1134" s="2" t="s">
        <v>185</v>
      </c>
      <c r="E1134" s="40">
        <v>0.29375000000000001</v>
      </c>
      <c r="F1134" s="2" t="s">
        <v>271</v>
      </c>
      <c r="G1134" s="44">
        <v>26</v>
      </c>
      <c r="H1134" s="2" t="s">
        <v>387</v>
      </c>
    </row>
    <row r="1135" spans="2:8" x14ac:dyDescent="0.25">
      <c r="B1135" s="2" t="s">
        <v>278</v>
      </c>
      <c r="C1135" s="47">
        <v>46315</v>
      </c>
      <c r="D1135" s="2" t="s">
        <v>185</v>
      </c>
      <c r="E1135" s="40">
        <v>0.56388888888888888</v>
      </c>
      <c r="F1135" s="2" t="s">
        <v>270</v>
      </c>
      <c r="G1135" s="44">
        <v>29</v>
      </c>
      <c r="H1135" s="2" t="s">
        <v>269</v>
      </c>
    </row>
    <row r="1136" spans="2:8" x14ac:dyDescent="0.25">
      <c r="B1136" s="2" t="s">
        <v>278</v>
      </c>
      <c r="C1136" s="47">
        <v>46315</v>
      </c>
      <c r="D1136" s="2" t="s">
        <v>185</v>
      </c>
      <c r="E1136" s="40">
        <v>0.82847222222222228</v>
      </c>
      <c r="F1136" s="2" t="s">
        <v>271</v>
      </c>
      <c r="G1136" s="44">
        <v>29</v>
      </c>
      <c r="H1136" s="2" t="s">
        <v>234</v>
      </c>
    </row>
    <row r="1137" spans="2:8" x14ac:dyDescent="0.25">
      <c r="B1137" s="2" t="s">
        <v>278</v>
      </c>
      <c r="C1137" s="47">
        <v>46316</v>
      </c>
      <c r="D1137" s="2" t="s">
        <v>186</v>
      </c>
      <c r="E1137" s="40">
        <v>9.583333333333334E-2</v>
      </c>
      <c r="F1137" s="2" t="s">
        <v>270</v>
      </c>
      <c r="G1137" s="44">
        <v>34</v>
      </c>
      <c r="H1137" s="2" t="s">
        <v>111</v>
      </c>
    </row>
    <row r="1138" spans="2:8" x14ac:dyDescent="0.25">
      <c r="B1138" s="2" t="s">
        <v>278</v>
      </c>
      <c r="C1138" s="47">
        <v>46316</v>
      </c>
      <c r="D1138" s="2" t="s">
        <v>186</v>
      </c>
      <c r="E1138" s="40">
        <v>0.34444444444444444</v>
      </c>
      <c r="F1138" s="2" t="s">
        <v>271</v>
      </c>
      <c r="G1138" s="44">
        <v>34</v>
      </c>
      <c r="H1138" s="2" t="s">
        <v>234</v>
      </c>
    </row>
    <row r="1139" spans="2:8" x14ac:dyDescent="0.25">
      <c r="B1139" s="2" t="s">
        <v>278</v>
      </c>
      <c r="C1139" s="47">
        <v>46316</v>
      </c>
      <c r="D1139" s="2" t="s">
        <v>186</v>
      </c>
      <c r="E1139" s="40">
        <v>0.6118055555555556</v>
      </c>
      <c r="F1139" s="2" t="s">
        <v>270</v>
      </c>
      <c r="G1139" s="44">
        <v>41</v>
      </c>
      <c r="H1139" s="2" t="s">
        <v>159</v>
      </c>
    </row>
    <row r="1140" spans="2:8" x14ac:dyDescent="0.25">
      <c r="B1140" s="2" t="s">
        <v>278</v>
      </c>
      <c r="C1140" s="47">
        <v>46316</v>
      </c>
      <c r="D1140" s="2" t="s">
        <v>186</v>
      </c>
      <c r="E1140" s="40">
        <v>0.8666666666666667</v>
      </c>
      <c r="F1140" s="2" t="s">
        <v>271</v>
      </c>
      <c r="G1140" s="44">
        <v>41</v>
      </c>
      <c r="H1140" s="2" t="s">
        <v>326</v>
      </c>
    </row>
    <row r="1141" spans="2:8" x14ac:dyDescent="0.25">
      <c r="B1141" s="2" t="s">
        <v>278</v>
      </c>
      <c r="C1141" s="47">
        <v>46317</v>
      </c>
      <c r="D1141" s="2" t="s">
        <v>187</v>
      </c>
      <c r="E1141" s="40">
        <v>0.1361111111111111</v>
      </c>
      <c r="F1141" s="2" t="s">
        <v>270</v>
      </c>
      <c r="G1141" s="44">
        <v>48</v>
      </c>
      <c r="H1141" s="2" t="s">
        <v>304</v>
      </c>
    </row>
    <row r="1142" spans="2:8" x14ac:dyDescent="0.25">
      <c r="B1142" s="2" t="s">
        <v>278</v>
      </c>
      <c r="C1142" s="47">
        <v>46317</v>
      </c>
      <c r="D1142" s="2" t="s">
        <v>187</v>
      </c>
      <c r="E1142" s="40">
        <v>0.38124999999999998</v>
      </c>
      <c r="F1142" s="2" t="s">
        <v>271</v>
      </c>
      <c r="G1142" s="44">
        <v>48</v>
      </c>
      <c r="H1142" s="2" t="s">
        <v>116</v>
      </c>
    </row>
    <row r="1143" spans="2:8" x14ac:dyDescent="0.25">
      <c r="B1143" s="2" t="s">
        <v>278</v>
      </c>
      <c r="C1143" s="47">
        <v>46317</v>
      </c>
      <c r="D1143" s="2" t="s">
        <v>187</v>
      </c>
      <c r="E1143" s="40">
        <v>0.64930555555555558</v>
      </c>
      <c r="F1143" s="2" t="s">
        <v>270</v>
      </c>
      <c r="G1143" s="44">
        <v>55</v>
      </c>
      <c r="H1143" s="2" t="s">
        <v>68</v>
      </c>
    </row>
    <row r="1144" spans="2:8" x14ac:dyDescent="0.25">
      <c r="B1144" s="2" t="s">
        <v>278</v>
      </c>
      <c r="C1144" s="47">
        <v>46317</v>
      </c>
      <c r="D1144" s="2" t="s">
        <v>187</v>
      </c>
      <c r="E1144" s="40">
        <v>0.90138888888888891</v>
      </c>
      <c r="F1144" s="2" t="s">
        <v>271</v>
      </c>
      <c r="G1144" s="44">
        <v>55</v>
      </c>
      <c r="H1144" s="2" t="s">
        <v>36</v>
      </c>
    </row>
    <row r="1145" spans="2:8" x14ac:dyDescent="0.25">
      <c r="B1145" s="2" t="s">
        <v>278</v>
      </c>
      <c r="C1145" s="47">
        <v>46318</v>
      </c>
      <c r="D1145" s="2" t="s">
        <v>188</v>
      </c>
      <c r="E1145" s="40">
        <v>0.16875000000000001</v>
      </c>
      <c r="F1145" s="2" t="s">
        <v>270</v>
      </c>
      <c r="G1145" s="44">
        <v>62</v>
      </c>
      <c r="H1145" s="2" t="s">
        <v>68</v>
      </c>
    </row>
    <row r="1146" spans="2:8" x14ac:dyDescent="0.25">
      <c r="B1146" s="2" t="s">
        <v>278</v>
      </c>
      <c r="C1146" s="47">
        <v>46318</v>
      </c>
      <c r="D1146" s="2" t="s">
        <v>188</v>
      </c>
      <c r="E1146" s="40">
        <v>0.41597222222222224</v>
      </c>
      <c r="F1146" s="2" t="s">
        <v>271</v>
      </c>
      <c r="G1146" s="44">
        <v>62</v>
      </c>
      <c r="H1146" s="2" t="s">
        <v>4</v>
      </c>
    </row>
    <row r="1147" spans="2:8" x14ac:dyDescent="0.25">
      <c r="B1147" s="2" t="s">
        <v>278</v>
      </c>
      <c r="C1147" s="47">
        <v>46318</v>
      </c>
      <c r="D1147" s="2" t="s">
        <v>188</v>
      </c>
      <c r="E1147" s="40">
        <v>0.68194444444444446</v>
      </c>
      <c r="F1147" s="2" t="s">
        <v>270</v>
      </c>
      <c r="G1147" s="44">
        <v>69</v>
      </c>
      <c r="H1147" s="2" t="s">
        <v>94</v>
      </c>
    </row>
    <row r="1148" spans="2:8" x14ac:dyDescent="0.25">
      <c r="B1148" s="2" t="s">
        <v>278</v>
      </c>
      <c r="C1148" s="47">
        <v>46318</v>
      </c>
      <c r="D1148" s="2" t="s">
        <v>188</v>
      </c>
      <c r="E1148" s="40">
        <v>0.93541666666666667</v>
      </c>
      <c r="F1148" s="2" t="s">
        <v>271</v>
      </c>
      <c r="G1148" s="44">
        <v>69</v>
      </c>
      <c r="H1148" s="2" t="s">
        <v>80</v>
      </c>
    </row>
    <row r="1149" spans="2:8" x14ac:dyDescent="0.25">
      <c r="B1149" s="2" t="s">
        <v>278</v>
      </c>
      <c r="C1149" s="47">
        <v>46319</v>
      </c>
      <c r="D1149" s="2" t="s">
        <v>189</v>
      </c>
      <c r="E1149" s="40">
        <v>0.19791666666666666</v>
      </c>
      <c r="F1149" s="2" t="s">
        <v>270</v>
      </c>
      <c r="G1149" s="44">
        <v>76</v>
      </c>
      <c r="H1149" s="2" t="s">
        <v>29</v>
      </c>
    </row>
    <row r="1150" spans="2:8" x14ac:dyDescent="0.25">
      <c r="B1150" s="2" t="s">
        <v>278</v>
      </c>
      <c r="C1150" s="47">
        <v>46319</v>
      </c>
      <c r="D1150" s="2" t="s">
        <v>189</v>
      </c>
      <c r="E1150" s="40">
        <v>0.45</v>
      </c>
      <c r="F1150" s="2" t="s">
        <v>271</v>
      </c>
      <c r="G1150" s="44">
        <v>76</v>
      </c>
      <c r="H1150" s="2" t="s">
        <v>90</v>
      </c>
    </row>
    <row r="1151" spans="2:8" x14ac:dyDescent="0.25">
      <c r="B1151" s="2" t="s">
        <v>278</v>
      </c>
      <c r="C1151" s="47">
        <v>46319</v>
      </c>
      <c r="D1151" s="2" t="s">
        <v>189</v>
      </c>
      <c r="E1151" s="40">
        <v>0.71180555555555558</v>
      </c>
      <c r="F1151" s="2" t="s">
        <v>270</v>
      </c>
      <c r="G1151" s="44">
        <v>82</v>
      </c>
      <c r="H1151" s="2" t="s">
        <v>307</v>
      </c>
    </row>
    <row r="1152" spans="2:8" x14ac:dyDescent="0.25">
      <c r="B1152" s="2" t="s">
        <v>278</v>
      </c>
      <c r="C1152" s="47">
        <v>46319</v>
      </c>
      <c r="D1152" s="2" t="s">
        <v>189</v>
      </c>
      <c r="E1152" s="40">
        <v>0.96736111111111112</v>
      </c>
      <c r="F1152" s="2" t="s">
        <v>271</v>
      </c>
      <c r="G1152" s="44">
        <v>82</v>
      </c>
      <c r="H1152" s="2" t="s">
        <v>96</v>
      </c>
    </row>
    <row r="1153" spans="2:8" x14ac:dyDescent="0.25">
      <c r="B1153" s="2" t="s">
        <v>278</v>
      </c>
      <c r="C1153" s="47">
        <v>46320</v>
      </c>
      <c r="D1153" s="2" t="s">
        <v>190</v>
      </c>
      <c r="E1153" s="40">
        <v>0.18402777777777779</v>
      </c>
      <c r="F1153" s="2" t="s">
        <v>270</v>
      </c>
      <c r="G1153" s="44">
        <v>87</v>
      </c>
      <c r="H1153" s="2" t="s">
        <v>202</v>
      </c>
    </row>
    <row r="1154" spans="2:8" x14ac:dyDescent="0.25">
      <c r="B1154" s="2" t="s">
        <v>278</v>
      </c>
      <c r="C1154" s="47">
        <v>46320</v>
      </c>
      <c r="D1154" s="2" t="s">
        <v>190</v>
      </c>
      <c r="E1154" s="40">
        <v>0.44027777777777777</v>
      </c>
      <c r="F1154" s="2" t="s">
        <v>271</v>
      </c>
      <c r="G1154" s="44">
        <v>87</v>
      </c>
      <c r="H1154" s="2" t="s">
        <v>98</v>
      </c>
    </row>
    <row r="1155" spans="2:8" x14ac:dyDescent="0.25">
      <c r="B1155" s="2" t="s">
        <v>278</v>
      </c>
      <c r="C1155" s="47">
        <v>46320</v>
      </c>
      <c r="D1155" s="2" t="s">
        <v>190</v>
      </c>
      <c r="E1155" s="40">
        <v>0.69791666666666663</v>
      </c>
      <c r="F1155" s="2" t="s">
        <v>270</v>
      </c>
      <c r="G1155" s="44">
        <v>92</v>
      </c>
      <c r="H1155" s="2" t="s">
        <v>124</v>
      </c>
    </row>
    <row r="1156" spans="2:8" x14ac:dyDescent="0.25">
      <c r="B1156" s="2" t="s">
        <v>278</v>
      </c>
      <c r="C1156" s="47">
        <v>46320</v>
      </c>
      <c r="D1156" s="2" t="s">
        <v>190</v>
      </c>
      <c r="E1156" s="40">
        <v>0.95625000000000004</v>
      </c>
      <c r="F1156" s="2" t="s">
        <v>271</v>
      </c>
      <c r="G1156" s="44">
        <v>92</v>
      </c>
      <c r="H1156" s="2" t="s">
        <v>264</v>
      </c>
    </row>
    <row r="1157" spans="2:8" x14ac:dyDescent="0.25">
      <c r="B1157" s="2" t="s">
        <v>278</v>
      </c>
      <c r="C1157" s="47">
        <v>46321</v>
      </c>
      <c r="D1157" s="2" t="s">
        <v>184</v>
      </c>
      <c r="E1157" s="40">
        <v>0.21111111111111111</v>
      </c>
      <c r="F1157" s="2" t="s">
        <v>270</v>
      </c>
      <c r="G1157" s="44">
        <v>95</v>
      </c>
      <c r="H1157" s="2" t="s">
        <v>324</v>
      </c>
    </row>
    <row r="1158" spans="2:8" x14ac:dyDescent="0.25">
      <c r="B1158" s="2" t="s">
        <v>278</v>
      </c>
      <c r="C1158" s="47">
        <v>46321</v>
      </c>
      <c r="D1158" s="2" t="s">
        <v>184</v>
      </c>
      <c r="E1158" s="40">
        <v>0.47083333333333333</v>
      </c>
      <c r="F1158" s="2" t="s">
        <v>271</v>
      </c>
      <c r="G1158" s="44">
        <v>95</v>
      </c>
      <c r="H1158" s="2" t="s">
        <v>74</v>
      </c>
    </row>
    <row r="1159" spans="2:8" x14ac:dyDescent="0.25">
      <c r="B1159" s="2" t="s">
        <v>278</v>
      </c>
      <c r="C1159" s="47">
        <v>46321</v>
      </c>
      <c r="D1159" s="2" t="s">
        <v>184</v>
      </c>
      <c r="E1159" s="40">
        <v>0.72499999999999998</v>
      </c>
      <c r="F1159" s="2" t="s">
        <v>270</v>
      </c>
      <c r="G1159" s="44">
        <v>98</v>
      </c>
      <c r="H1159" s="2" t="s">
        <v>171</v>
      </c>
    </row>
    <row r="1160" spans="2:8" x14ac:dyDescent="0.25">
      <c r="B1160" s="2" t="s">
        <v>278</v>
      </c>
      <c r="C1160" s="47">
        <v>46321</v>
      </c>
      <c r="D1160" s="2" t="s">
        <v>184</v>
      </c>
      <c r="E1160" s="40">
        <v>0.98541666666666672</v>
      </c>
      <c r="F1160" s="2" t="s">
        <v>271</v>
      </c>
      <c r="G1160" s="44">
        <v>98</v>
      </c>
      <c r="H1160" s="2" t="s">
        <v>126</v>
      </c>
    </row>
    <row r="1161" spans="2:8" x14ac:dyDescent="0.25">
      <c r="B1161" s="2" t="s">
        <v>278</v>
      </c>
      <c r="C1161" s="47">
        <v>46322</v>
      </c>
      <c r="D1161" s="2" t="s">
        <v>185</v>
      </c>
      <c r="E1161" s="40">
        <v>0.23680555555555555</v>
      </c>
      <c r="F1161" s="2" t="s">
        <v>270</v>
      </c>
      <c r="G1161" s="44">
        <v>99</v>
      </c>
      <c r="H1161" s="2" t="s">
        <v>214</v>
      </c>
    </row>
    <row r="1162" spans="2:8" x14ac:dyDescent="0.25">
      <c r="B1162" s="2" t="s">
        <v>278</v>
      </c>
      <c r="C1162" s="47">
        <v>46322</v>
      </c>
      <c r="D1162" s="2" t="s">
        <v>185</v>
      </c>
      <c r="E1162" s="40">
        <v>0.5</v>
      </c>
      <c r="F1162" s="2" t="s">
        <v>271</v>
      </c>
      <c r="G1162" s="44">
        <v>99</v>
      </c>
      <c r="H1162" s="2" t="s">
        <v>128</v>
      </c>
    </row>
    <row r="1163" spans="2:8" x14ac:dyDescent="0.25">
      <c r="B1163" s="2" t="s">
        <v>278</v>
      </c>
      <c r="C1163" s="47">
        <v>46322</v>
      </c>
      <c r="D1163" s="2" t="s">
        <v>185</v>
      </c>
      <c r="E1163" s="40">
        <v>0.75208333333333333</v>
      </c>
      <c r="F1163" s="2" t="s">
        <v>270</v>
      </c>
      <c r="G1163" s="44">
        <v>100</v>
      </c>
      <c r="H1163" s="2" t="s">
        <v>249</v>
      </c>
    </row>
    <row r="1164" spans="2:8" x14ac:dyDescent="0.25">
      <c r="B1164" s="2" t="s">
        <v>278</v>
      </c>
      <c r="C1164" s="47">
        <v>46323</v>
      </c>
      <c r="D1164" s="2" t="s">
        <v>186</v>
      </c>
      <c r="E1164" s="40">
        <v>1.3194444444444444E-2</v>
      </c>
      <c r="F1164" s="2" t="s">
        <v>271</v>
      </c>
      <c r="G1164" s="44">
        <v>100</v>
      </c>
      <c r="H1164" s="2" t="s">
        <v>238</v>
      </c>
    </row>
    <row r="1165" spans="2:8" x14ac:dyDescent="0.25">
      <c r="B1165" s="2" t="s">
        <v>278</v>
      </c>
      <c r="C1165" s="47">
        <v>46323</v>
      </c>
      <c r="D1165" s="2" t="s">
        <v>186</v>
      </c>
      <c r="E1165" s="40">
        <v>0.2638888888888889</v>
      </c>
      <c r="F1165" s="2" t="s">
        <v>270</v>
      </c>
      <c r="G1165" s="44">
        <v>99</v>
      </c>
      <c r="H1165" s="2" t="s">
        <v>218</v>
      </c>
    </row>
    <row r="1166" spans="2:8" x14ac:dyDescent="0.25">
      <c r="B1166" s="2" t="s">
        <v>278</v>
      </c>
      <c r="C1166" s="47">
        <v>46323</v>
      </c>
      <c r="D1166" s="2" t="s">
        <v>186</v>
      </c>
      <c r="E1166" s="40">
        <v>0.52777777777777779</v>
      </c>
      <c r="F1166" s="2" t="s">
        <v>271</v>
      </c>
      <c r="G1166" s="44">
        <v>99</v>
      </c>
      <c r="H1166" s="2" t="s">
        <v>128</v>
      </c>
    </row>
    <row r="1167" spans="2:8" x14ac:dyDescent="0.25">
      <c r="B1167" s="2" t="s">
        <v>278</v>
      </c>
      <c r="C1167" s="47">
        <v>46323</v>
      </c>
      <c r="D1167" s="2" t="s">
        <v>186</v>
      </c>
      <c r="E1167" s="40">
        <v>0.78055555555555556</v>
      </c>
      <c r="F1167" s="2" t="s">
        <v>270</v>
      </c>
      <c r="G1167" s="44">
        <v>96</v>
      </c>
      <c r="H1167" s="2" t="s">
        <v>239</v>
      </c>
    </row>
    <row r="1168" spans="2:8" x14ac:dyDescent="0.25">
      <c r="B1168" s="2" t="s">
        <v>278</v>
      </c>
      <c r="C1168" s="47">
        <v>46324</v>
      </c>
      <c r="D1168" s="2" t="s">
        <v>187</v>
      </c>
      <c r="E1168" s="40">
        <v>4.027777777777778E-2</v>
      </c>
      <c r="F1168" s="2" t="s">
        <v>271</v>
      </c>
      <c r="G1168" s="44">
        <v>96</v>
      </c>
      <c r="H1168" s="2" t="s">
        <v>203</v>
      </c>
    </row>
    <row r="1169" spans="2:8" x14ac:dyDescent="0.25">
      <c r="B1169" s="2" t="s">
        <v>278</v>
      </c>
      <c r="C1169" s="47">
        <v>46324</v>
      </c>
      <c r="D1169" s="2" t="s">
        <v>187</v>
      </c>
      <c r="E1169" s="40">
        <v>0.29305555555555557</v>
      </c>
      <c r="F1169" s="2" t="s">
        <v>270</v>
      </c>
      <c r="G1169" s="44">
        <v>93</v>
      </c>
      <c r="H1169" s="2" t="s">
        <v>265</v>
      </c>
    </row>
    <row r="1170" spans="2:8" x14ac:dyDescent="0.25">
      <c r="B1170" s="2" t="s">
        <v>278</v>
      </c>
      <c r="C1170" s="47">
        <v>46324</v>
      </c>
      <c r="D1170" s="2" t="s">
        <v>187</v>
      </c>
      <c r="E1170" s="40">
        <v>0.55625000000000002</v>
      </c>
      <c r="F1170" s="2" t="s">
        <v>271</v>
      </c>
      <c r="G1170" s="44">
        <v>93</v>
      </c>
      <c r="H1170" s="2" t="s">
        <v>74</v>
      </c>
    </row>
    <row r="1171" spans="2:8" x14ac:dyDescent="0.25">
      <c r="B1171" s="2" t="s">
        <v>278</v>
      </c>
      <c r="C1171" s="47">
        <v>46324</v>
      </c>
      <c r="D1171" s="2" t="s">
        <v>187</v>
      </c>
      <c r="E1171" s="40">
        <v>0.81180555555555556</v>
      </c>
      <c r="F1171" s="2" t="s">
        <v>270</v>
      </c>
      <c r="G1171" s="44">
        <v>88</v>
      </c>
      <c r="H1171" s="2" t="s">
        <v>307</v>
      </c>
    </row>
    <row r="1172" spans="2:8" x14ac:dyDescent="0.25">
      <c r="B1172" s="2" t="s">
        <v>278</v>
      </c>
      <c r="C1172" s="47">
        <v>46325</v>
      </c>
      <c r="D1172" s="2" t="s">
        <v>188</v>
      </c>
      <c r="E1172" s="40">
        <v>6.805555555555555E-2</v>
      </c>
      <c r="F1172" s="2" t="s">
        <v>271</v>
      </c>
      <c r="G1172" s="44">
        <v>88</v>
      </c>
      <c r="H1172" s="2" t="s">
        <v>75</v>
      </c>
    </row>
    <row r="1173" spans="2:8" x14ac:dyDescent="0.25">
      <c r="B1173" s="2" t="s">
        <v>278</v>
      </c>
      <c r="C1173" s="47">
        <v>46325</v>
      </c>
      <c r="D1173" s="2" t="s">
        <v>188</v>
      </c>
      <c r="E1173" s="40">
        <v>0.32361111111111113</v>
      </c>
      <c r="F1173" s="2" t="s">
        <v>270</v>
      </c>
      <c r="G1173" s="44">
        <v>82</v>
      </c>
      <c r="H1173" s="2" t="s">
        <v>165</v>
      </c>
    </row>
    <row r="1174" spans="2:8" x14ac:dyDescent="0.25">
      <c r="B1174" s="2" t="s">
        <v>278</v>
      </c>
      <c r="C1174" s="47">
        <v>46325</v>
      </c>
      <c r="D1174" s="2" t="s">
        <v>188</v>
      </c>
      <c r="E1174" s="40">
        <v>0.58680555555555558</v>
      </c>
      <c r="F1174" s="2" t="s">
        <v>271</v>
      </c>
      <c r="G1174" s="44">
        <v>82</v>
      </c>
      <c r="H1174" s="2" t="s">
        <v>96</v>
      </c>
    </row>
    <row r="1175" spans="2:8" x14ac:dyDescent="0.25">
      <c r="B1175" s="2" t="s">
        <v>278</v>
      </c>
      <c r="C1175" s="47">
        <v>46325</v>
      </c>
      <c r="D1175" s="2" t="s">
        <v>188</v>
      </c>
      <c r="E1175" s="40">
        <v>0.84652777777777777</v>
      </c>
      <c r="F1175" s="2" t="s">
        <v>270</v>
      </c>
      <c r="G1175" s="44">
        <v>76</v>
      </c>
      <c r="H1175" s="2" t="s">
        <v>206</v>
      </c>
    </row>
    <row r="1176" spans="2:8" x14ac:dyDescent="0.25">
      <c r="B1176" s="2" t="s">
        <v>278</v>
      </c>
      <c r="C1176" s="47">
        <v>46326</v>
      </c>
      <c r="D1176" s="2" t="s">
        <v>189</v>
      </c>
      <c r="E1176" s="40">
        <v>9.8611111111111108E-2</v>
      </c>
      <c r="F1176" s="2" t="s">
        <v>271</v>
      </c>
      <c r="G1176" s="44">
        <v>76</v>
      </c>
      <c r="H1176" s="2" t="s">
        <v>82</v>
      </c>
    </row>
    <row r="1177" spans="2:8" x14ac:dyDescent="0.25">
      <c r="B1177" s="2" t="s">
        <v>278</v>
      </c>
      <c r="C1177" s="47">
        <v>46326</v>
      </c>
      <c r="D1177" s="2" t="s">
        <v>189</v>
      </c>
      <c r="E1177" s="40">
        <v>0.36041666666666666</v>
      </c>
      <c r="F1177" s="2" t="s">
        <v>270</v>
      </c>
      <c r="G1177" s="44">
        <v>69</v>
      </c>
      <c r="H1177" s="2" t="s">
        <v>14</v>
      </c>
    </row>
    <row r="1178" spans="2:8" x14ac:dyDescent="0.25">
      <c r="B1178" s="2" t="s">
        <v>278</v>
      </c>
      <c r="C1178" s="47">
        <v>46326</v>
      </c>
      <c r="D1178" s="2" t="s">
        <v>189</v>
      </c>
      <c r="E1178" s="40">
        <v>0.62083333333333335</v>
      </c>
      <c r="F1178" s="2" t="s">
        <v>271</v>
      </c>
      <c r="G1178" s="44">
        <v>69</v>
      </c>
      <c r="H1178" s="2" t="s">
        <v>93</v>
      </c>
    </row>
    <row r="1179" spans="2:8" x14ac:dyDescent="0.25">
      <c r="B1179" s="2" t="s">
        <v>278</v>
      </c>
      <c r="C1179" s="47">
        <v>46326</v>
      </c>
      <c r="D1179" s="2" t="s">
        <v>189</v>
      </c>
      <c r="E1179" s="40">
        <v>0.88749999999999996</v>
      </c>
      <c r="F1179" s="2" t="s">
        <v>270</v>
      </c>
      <c r="G1179" s="44">
        <v>62</v>
      </c>
      <c r="H1179" s="2" t="s">
        <v>6</v>
      </c>
    </row>
    <row r="1180" spans="2:8" x14ac:dyDescent="0.25">
      <c r="B1180" s="2" t="s">
        <v>279</v>
      </c>
      <c r="C1180" s="47">
        <v>46327</v>
      </c>
      <c r="D1180" s="2" t="s">
        <v>190</v>
      </c>
      <c r="E1180" s="40">
        <v>0.13472222222222222</v>
      </c>
      <c r="F1180" s="2" t="s">
        <v>271</v>
      </c>
      <c r="G1180" s="44">
        <v>62</v>
      </c>
      <c r="H1180" s="2" t="s">
        <v>213</v>
      </c>
    </row>
    <row r="1181" spans="2:8" x14ac:dyDescent="0.25">
      <c r="B1181" s="2" t="s">
        <v>279</v>
      </c>
      <c r="C1181" s="47">
        <v>46327</v>
      </c>
      <c r="D1181" s="2" t="s">
        <v>190</v>
      </c>
      <c r="E1181" s="40">
        <v>0.40625</v>
      </c>
      <c r="F1181" s="2" t="s">
        <v>270</v>
      </c>
      <c r="G1181" s="44">
        <v>56</v>
      </c>
      <c r="H1181" s="2" t="s">
        <v>5</v>
      </c>
    </row>
    <row r="1182" spans="2:8" x14ac:dyDescent="0.25">
      <c r="B1182" s="2" t="s">
        <v>279</v>
      </c>
      <c r="C1182" s="47">
        <v>46327</v>
      </c>
      <c r="D1182" s="2" t="s">
        <v>190</v>
      </c>
      <c r="E1182" s="40">
        <v>0.66319444444444442</v>
      </c>
      <c r="F1182" s="2" t="s">
        <v>271</v>
      </c>
      <c r="G1182" s="44">
        <v>56</v>
      </c>
      <c r="H1182" s="2" t="s">
        <v>222</v>
      </c>
    </row>
    <row r="1183" spans="2:8" x14ac:dyDescent="0.25">
      <c r="B1183" s="2" t="s">
        <v>279</v>
      </c>
      <c r="C1183" s="47">
        <v>46327</v>
      </c>
      <c r="D1183" s="2" t="s">
        <v>190</v>
      </c>
      <c r="E1183" s="40">
        <v>0.94166666666666665</v>
      </c>
      <c r="F1183" s="2" t="s">
        <v>270</v>
      </c>
      <c r="G1183" s="44">
        <v>51</v>
      </c>
      <c r="H1183" s="2" t="s">
        <v>159</v>
      </c>
    </row>
    <row r="1184" spans="2:8" x14ac:dyDescent="0.25">
      <c r="B1184" s="2" t="s">
        <v>279</v>
      </c>
      <c r="C1184" s="47">
        <v>46328</v>
      </c>
      <c r="D1184" s="2" t="s">
        <v>184</v>
      </c>
      <c r="E1184" s="40">
        <v>0.17986111111111111</v>
      </c>
      <c r="F1184" s="2" t="s">
        <v>271</v>
      </c>
      <c r="G1184" s="44">
        <v>51</v>
      </c>
      <c r="H1184" s="2" t="s">
        <v>52</v>
      </c>
    </row>
    <row r="1185" spans="2:8" x14ac:dyDescent="0.25">
      <c r="B1185" s="2" t="s">
        <v>279</v>
      </c>
      <c r="C1185" s="47">
        <v>46328</v>
      </c>
      <c r="D1185" s="2" t="s">
        <v>184</v>
      </c>
      <c r="E1185" s="40">
        <v>0.46458333333333335</v>
      </c>
      <c r="F1185" s="2" t="s">
        <v>270</v>
      </c>
      <c r="G1185" s="44">
        <v>47</v>
      </c>
      <c r="H1185" s="2" t="s">
        <v>34</v>
      </c>
    </row>
    <row r="1186" spans="2:8" x14ac:dyDescent="0.25">
      <c r="B1186" s="2" t="s">
        <v>279</v>
      </c>
      <c r="C1186" s="47">
        <v>46328</v>
      </c>
      <c r="D1186" s="2" t="s">
        <v>184</v>
      </c>
      <c r="E1186" s="40">
        <v>0.71666666666666667</v>
      </c>
      <c r="F1186" s="2" t="s">
        <v>271</v>
      </c>
      <c r="G1186" s="44">
        <v>47</v>
      </c>
      <c r="H1186" s="2" t="s">
        <v>302</v>
      </c>
    </row>
    <row r="1187" spans="2:8" x14ac:dyDescent="0.25">
      <c r="B1187" s="2" t="s">
        <v>279</v>
      </c>
      <c r="C1187" s="47">
        <v>46329</v>
      </c>
      <c r="D1187" s="2" t="s">
        <v>185</v>
      </c>
      <c r="E1187" s="40">
        <v>6.9444444444444447E-4</v>
      </c>
      <c r="F1187" s="2" t="s">
        <v>270</v>
      </c>
      <c r="G1187" s="44">
        <v>47</v>
      </c>
      <c r="H1187" s="2" t="s">
        <v>104</v>
      </c>
    </row>
    <row r="1188" spans="2:8" x14ac:dyDescent="0.25">
      <c r="B1188" s="2" t="s">
        <v>279</v>
      </c>
      <c r="C1188" s="47">
        <v>46329</v>
      </c>
      <c r="D1188" s="2" t="s">
        <v>185</v>
      </c>
      <c r="E1188" s="40">
        <v>0.2361111111111111</v>
      </c>
      <c r="F1188" s="2" t="s">
        <v>271</v>
      </c>
      <c r="G1188" s="44">
        <v>47</v>
      </c>
      <c r="H1188" s="2" t="s">
        <v>108</v>
      </c>
    </row>
    <row r="1189" spans="2:8" x14ac:dyDescent="0.25">
      <c r="B1189" s="2" t="s">
        <v>279</v>
      </c>
      <c r="C1189" s="47">
        <v>46329</v>
      </c>
      <c r="D1189" s="2" t="s">
        <v>185</v>
      </c>
      <c r="E1189" s="40">
        <v>0.52222222222222225</v>
      </c>
      <c r="F1189" s="2" t="s">
        <v>270</v>
      </c>
      <c r="G1189" s="44">
        <v>48</v>
      </c>
      <c r="H1189" s="2" t="s">
        <v>1</v>
      </c>
    </row>
    <row r="1190" spans="2:8" x14ac:dyDescent="0.25">
      <c r="B1190" s="2" t="s">
        <v>279</v>
      </c>
      <c r="C1190" s="47">
        <v>46329</v>
      </c>
      <c r="D1190" s="2" t="s">
        <v>185</v>
      </c>
      <c r="E1190" s="40">
        <v>0.7729166666666667</v>
      </c>
      <c r="F1190" s="2" t="s">
        <v>271</v>
      </c>
      <c r="G1190" s="44">
        <v>48</v>
      </c>
      <c r="H1190" s="2" t="s">
        <v>43</v>
      </c>
    </row>
    <row r="1191" spans="2:8" x14ac:dyDescent="0.25">
      <c r="B1191" s="2" t="s">
        <v>279</v>
      </c>
      <c r="C1191" s="47">
        <v>46330</v>
      </c>
      <c r="D1191" s="2" t="s">
        <v>186</v>
      </c>
      <c r="E1191" s="40">
        <v>5.2083333333333336E-2</v>
      </c>
      <c r="F1191" s="2" t="s">
        <v>270</v>
      </c>
      <c r="G1191" s="44">
        <v>52</v>
      </c>
      <c r="H1191" s="2" t="s">
        <v>86</v>
      </c>
    </row>
    <row r="1192" spans="2:8" x14ac:dyDescent="0.25">
      <c r="B1192" s="2" t="s">
        <v>279</v>
      </c>
      <c r="C1192" s="47">
        <v>46330</v>
      </c>
      <c r="D1192" s="2" t="s">
        <v>186</v>
      </c>
      <c r="E1192" s="40">
        <v>0.2902777777777778</v>
      </c>
      <c r="F1192" s="2" t="s">
        <v>271</v>
      </c>
      <c r="G1192" s="44">
        <v>52</v>
      </c>
      <c r="H1192" s="2" t="s">
        <v>261</v>
      </c>
    </row>
    <row r="1193" spans="2:8" x14ac:dyDescent="0.25">
      <c r="B1193" s="2" t="s">
        <v>279</v>
      </c>
      <c r="C1193" s="47">
        <v>46330</v>
      </c>
      <c r="D1193" s="2" t="s">
        <v>186</v>
      </c>
      <c r="E1193" s="40">
        <v>0.57152777777777775</v>
      </c>
      <c r="F1193" s="2" t="s">
        <v>270</v>
      </c>
      <c r="G1193" s="44">
        <v>56</v>
      </c>
      <c r="H1193" s="2" t="s">
        <v>65</v>
      </c>
    </row>
    <row r="1194" spans="2:8" x14ac:dyDescent="0.25">
      <c r="B1194" s="2" t="s">
        <v>279</v>
      </c>
      <c r="C1194" s="47">
        <v>46330</v>
      </c>
      <c r="D1194" s="2" t="s">
        <v>186</v>
      </c>
      <c r="E1194" s="40">
        <v>0.82152777777777775</v>
      </c>
      <c r="F1194" s="2" t="s">
        <v>271</v>
      </c>
      <c r="G1194" s="44">
        <v>56</v>
      </c>
      <c r="H1194" s="2" t="s">
        <v>88</v>
      </c>
    </row>
    <row r="1195" spans="2:8" x14ac:dyDescent="0.25">
      <c r="B1195" s="2" t="s">
        <v>279</v>
      </c>
      <c r="C1195" s="47">
        <v>46331</v>
      </c>
      <c r="D1195" s="2" t="s">
        <v>187</v>
      </c>
      <c r="E1195" s="40">
        <v>9.5138888888888884E-2</v>
      </c>
      <c r="F1195" s="2" t="s">
        <v>270</v>
      </c>
      <c r="G1195" s="44">
        <v>61</v>
      </c>
      <c r="H1195" s="2" t="s">
        <v>248</v>
      </c>
    </row>
    <row r="1196" spans="2:8" x14ac:dyDescent="0.25">
      <c r="B1196" s="2" t="s">
        <v>279</v>
      </c>
      <c r="C1196" s="47">
        <v>46331</v>
      </c>
      <c r="D1196" s="2" t="s">
        <v>187</v>
      </c>
      <c r="E1196" s="40">
        <v>0.33680555555555558</v>
      </c>
      <c r="F1196" s="2" t="s">
        <v>271</v>
      </c>
      <c r="G1196" s="44">
        <v>61</v>
      </c>
      <c r="H1196" s="2" t="s">
        <v>137</v>
      </c>
    </row>
    <row r="1197" spans="2:8" x14ac:dyDescent="0.25">
      <c r="B1197" s="2" t="s">
        <v>279</v>
      </c>
      <c r="C1197" s="47">
        <v>46331</v>
      </c>
      <c r="D1197" s="2" t="s">
        <v>187</v>
      </c>
      <c r="E1197" s="40">
        <v>0.6118055555555556</v>
      </c>
      <c r="F1197" s="2" t="s">
        <v>270</v>
      </c>
      <c r="G1197" s="44">
        <v>66</v>
      </c>
      <c r="H1197" s="2" t="s">
        <v>206</v>
      </c>
    </row>
    <row r="1198" spans="2:8" x14ac:dyDescent="0.25">
      <c r="B1198" s="2" t="s">
        <v>279</v>
      </c>
      <c r="C1198" s="47">
        <v>46331</v>
      </c>
      <c r="D1198" s="2" t="s">
        <v>187</v>
      </c>
      <c r="E1198" s="40">
        <v>0.86250000000000004</v>
      </c>
      <c r="F1198" s="2" t="s">
        <v>271</v>
      </c>
      <c r="G1198" s="44">
        <v>66</v>
      </c>
      <c r="H1198" s="2" t="s">
        <v>80</v>
      </c>
    </row>
    <row r="1199" spans="2:8" x14ac:dyDescent="0.25">
      <c r="B1199" s="2" t="s">
        <v>279</v>
      </c>
      <c r="C1199" s="47">
        <v>46332</v>
      </c>
      <c r="D1199" s="2" t="s">
        <v>188</v>
      </c>
      <c r="E1199" s="40">
        <v>0.13055555555555556</v>
      </c>
      <c r="F1199" s="2" t="s">
        <v>270</v>
      </c>
      <c r="G1199" s="44">
        <v>71</v>
      </c>
      <c r="H1199" s="2" t="s">
        <v>9</v>
      </c>
    </row>
    <row r="1200" spans="2:8" x14ac:dyDescent="0.25">
      <c r="B1200" s="2" t="s">
        <v>279</v>
      </c>
      <c r="C1200" s="47">
        <v>46332</v>
      </c>
      <c r="D1200" s="2" t="s">
        <v>188</v>
      </c>
      <c r="E1200" s="40">
        <v>0.37638888888888888</v>
      </c>
      <c r="F1200" s="2" t="s">
        <v>271</v>
      </c>
      <c r="G1200" s="44">
        <v>71</v>
      </c>
      <c r="H1200" s="2" t="s">
        <v>67</v>
      </c>
    </row>
    <row r="1201" spans="2:8" x14ac:dyDescent="0.25">
      <c r="B1201" s="2" t="s">
        <v>279</v>
      </c>
      <c r="C1201" s="47">
        <v>46332</v>
      </c>
      <c r="D1201" s="2" t="s">
        <v>188</v>
      </c>
      <c r="E1201" s="40">
        <v>0.64513888888888893</v>
      </c>
      <c r="F1201" s="2" t="s">
        <v>270</v>
      </c>
      <c r="G1201" s="44">
        <v>75</v>
      </c>
      <c r="H1201" s="2" t="s">
        <v>299</v>
      </c>
    </row>
    <row r="1202" spans="2:8" x14ac:dyDescent="0.25">
      <c r="B1202" s="2" t="s">
        <v>279</v>
      </c>
      <c r="C1202" s="47">
        <v>46332</v>
      </c>
      <c r="D1202" s="2" t="s">
        <v>188</v>
      </c>
      <c r="E1202" s="40">
        <v>0.89722222222222225</v>
      </c>
      <c r="F1202" s="2" t="s">
        <v>271</v>
      </c>
      <c r="G1202" s="44">
        <v>75</v>
      </c>
      <c r="H1202" s="2" t="s">
        <v>75</v>
      </c>
    </row>
    <row r="1203" spans="2:8" x14ac:dyDescent="0.25">
      <c r="B1203" s="2" t="s">
        <v>279</v>
      </c>
      <c r="C1203" s="47">
        <v>46333</v>
      </c>
      <c r="D1203" s="2" t="s">
        <v>189</v>
      </c>
      <c r="E1203" s="40">
        <v>0.15972222222222221</v>
      </c>
      <c r="F1203" s="2" t="s">
        <v>270</v>
      </c>
      <c r="G1203" s="44">
        <v>78</v>
      </c>
      <c r="H1203" s="2" t="s">
        <v>245</v>
      </c>
    </row>
    <row r="1204" spans="2:8" x14ac:dyDescent="0.25">
      <c r="B1204" s="2" t="s">
        <v>279</v>
      </c>
      <c r="C1204" s="47">
        <v>46333</v>
      </c>
      <c r="D1204" s="2" t="s">
        <v>189</v>
      </c>
      <c r="E1204" s="40">
        <v>0.41041666666666665</v>
      </c>
      <c r="F1204" s="2" t="s">
        <v>271</v>
      </c>
      <c r="G1204" s="44">
        <v>78</v>
      </c>
      <c r="H1204" s="2" t="s">
        <v>12</v>
      </c>
    </row>
    <row r="1205" spans="2:8" x14ac:dyDescent="0.25">
      <c r="B1205" s="2" t="s">
        <v>279</v>
      </c>
      <c r="C1205" s="47">
        <v>46333</v>
      </c>
      <c r="D1205" s="2" t="s">
        <v>189</v>
      </c>
      <c r="E1205" s="40">
        <v>0.67361111111111116</v>
      </c>
      <c r="F1205" s="2" t="s">
        <v>270</v>
      </c>
      <c r="G1205" s="44">
        <v>81</v>
      </c>
      <c r="H1205" s="2" t="s">
        <v>298</v>
      </c>
    </row>
    <row r="1206" spans="2:8" x14ac:dyDescent="0.25">
      <c r="B1206" s="2" t="s">
        <v>279</v>
      </c>
      <c r="C1206" s="47">
        <v>46333</v>
      </c>
      <c r="D1206" s="2" t="s">
        <v>189</v>
      </c>
      <c r="E1206" s="40">
        <v>0.92777777777777781</v>
      </c>
      <c r="F1206" s="2" t="s">
        <v>271</v>
      </c>
      <c r="G1206" s="44">
        <v>81</v>
      </c>
      <c r="H1206" s="2" t="s">
        <v>15</v>
      </c>
    </row>
    <row r="1207" spans="2:8" x14ac:dyDescent="0.25">
      <c r="B1207" s="2" t="s">
        <v>279</v>
      </c>
      <c r="C1207" s="47">
        <v>46334</v>
      </c>
      <c r="D1207" s="2" t="s">
        <v>190</v>
      </c>
      <c r="E1207" s="40">
        <v>0.18611111111111112</v>
      </c>
      <c r="F1207" s="2" t="s">
        <v>270</v>
      </c>
      <c r="G1207" s="44">
        <v>83</v>
      </c>
      <c r="H1207" s="2" t="s">
        <v>130</v>
      </c>
    </row>
    <row r="1208" spans="2:8" x14ac:dyDescent="0.25">
      <c r="B1208" s="2" t="s">
        <v>279</v>
      </c>
      <c r="C1208" s="47">
        <v>46334</v>
      </c>
      <c r="D1208" s="2" t="s">
        <v>190</v>
      </c>
      <c r="E1208" s="40">
        <v>0.44097222222222221</v>
      </c>
      <c r="F1208" s="2" t="s">
        <v>271</v>
      </c>
      <c r="G1208" s="44">
        <v>83</v>
      </c>
      <c r="H1208" s="2" t="s">
        <v>146</v>
      </c>
    </row>
    <row r="1209" spans="2:8" x14ac:dyDescent="0.25">
      <c r="B1209" s="2" t="s">
        <v>279</v>
      </c>
      <c r="C1209" s="47">
        <v>46334</v>
      </c>
      <c r="D1209" s="2" t="s">
        <v>190</v>
      </c>
      <c r="E1209" s="40">
        <v>0.69930555555555551</v>
      </c>
      <c r="F1209" s="2" t="s">
        <v>270</v>
      </c>
      <c r="G1209" s="44">
        <v>84</v>
      </c>
      <c r="H1209" s="2" t="s">
        <v>22</v>
      </c>
    </row>
    <row r="1210" spans="2:8" x14ac:dyDescent="0.25">
      <c r="B1210" s="2" t="s">
        <v>279</v>
      </c>
      <c r="C1210" s="47">
        <v>46334</v>
      </c>
      <c r="D1210" s="2" t="s">
        <v>190</v>
      </c>
      <c r="E1210" s="40">
        <v>0.95486111111111116</v>
      </c>
      <c r="F1210" s="2" t="s">
        <v>271</v>
      </c>
      <c r="G1210" s="44">
        <v>84</v>
      </c>
      <c r="H1210" s="2" t="s">
        <v>72</v>
      </c>
    </row>
    <row r="1211" spans="2:8" x14ac:dyDescent="0.25">
      <c r="B1211" s="2" t="s">
        <v>279</v>
      </c>
      <c r="C1211" s="47">
        <v>46335</v>
      </c>
      <c r="D1211" s="2" t="s">
        <v>184</v>
      </c>
      <c r="E1211" s="40">
        <v>0.20972222222222223</v>
      </c>
      <c r="F1211" s="2" t="s">
        <v>270</v>
      </c>
      <c r="G1211" s="44">
        <v>84</v>
      </c>
      <c r="H1211" s="2" t="s">
        <v>296</v>
      </c>
    </row>
    <row r="1212" spans="2:8" x14ac:dyDescent="0.25">
      <c r="B1212" s="2" t="s">
        <v>279</v>
      </c>
      <c r="C1212" s="47">
        <v>46335</v>
      </c>
      <c r="D1212" s="2" t="s">
        <v>184</v>
      </c>
      <c r="E1212" s="40">
        <v>0.46736111111111112</v>
      </c>
      <c r="F1212" s="2" t="s">
        <v>271</v>
      </c>
      <c r="G1212" s="44">
        <v>84</v>
      </c>
      <c r="H1212" s="2" t="s">
        <v>72</v>
      </c>
    </row>
    <row r="1213" spans="2:8" x14ac:dyDescent="0.25">
      <c r="B1213" s="2" t="s">
        <v>279</v>
      </c>
      <c r="C1213" s="47">
        <v>46335</v>
      </c>
      <c r="D1213" s="2" t="s">
        <v>184</v>
      </c>
      <c r="E1213" s="40">
        <v>0.72291666666666665</v>
      </c>
      <c r="F1213" s="2" t="s">
        <v>270</v>
      </c>
      <c r="G1213" s="44">
        <v>84</v>
      </c>
      <c r="H1213" s="2" t="s">
        <v>22</v>
      </c>
    </row>
    <row r="1214" spans="2:8" x14ac:dyDescent="0.25">
      <c r="B1214" s="2" t="s">
        <v>279</v>
      </c>
      <c r="C1214" s="47">
        <v>46335</v>
      </c>
      <c r="D1214" s="2" t="s">
        <v>184</v>
      </c>
      <c r="E1214" s="40">
        <v>0.97847222222222219</v>
      </c>
      <c r="F1214" s="2" t="s">
        <v>271</v>
      </c>
      <c r="G1214" s="44">
        <v>84</v>
      </c>
      <c r="H1214" s="2" t="s">
        <v>133</v>
      </c>
    </row>
    <row r="1215" spans="2:8" x14ac:dyDescent="0.25">
      <c r="B1215" s="2" t="s">
        <v>279</v>
      </c>
      <c r="C1215" s="47">
        <v>46336</v>
      </c>
      <c r="D1215" s="2" t="s">
        <v>185</v>
      </c>
      <c r="E1215" s="40">
        <v>0.23333333333333334</v>
      </c>
      <c r="F1215" s="2" t="s">
        <v>270</v>
      </c>
      <c r="G1215" s="44">
        <v>83</v>
      </c>
      <c r="H1215" s="2" t="s">
        <v>307</v>
      </c>
    </row>
    <row r="1216" spans="2:8" x14ac:dyDescent="0.25">
      <c r="B1216" s="2" t="s">
        <v>279</v>
      </c>
      <c r="C1216" s="47">
        <v>46336</v>
      </c>
      <c r="D1216" s="2" t="s">
        <v>185</v>
      </c>
      <c r="E1216" s="40">
        <v>0.49027777777777776</v>
      </c>
      <c r="F1216" s="2" t="s">
        <v>271</v>
      </c>
      <c r="G1216" s="44">
        <v>83</v>
      </c>
      <c r="H1216" s="2" t="s">
        <v>12</v>
      </c>
    </row>
    <row r="1217" spans="2:8" x14ac:dyDescent="0.25">
      <c r="B1217" s="2" t="s">
        <v>279</v>
      </c>
      <c r="C1217" s="47">
        <v>46336</v>
      </c>
      <c r="D1217" s="2" t="s">
        <v>185</v>
      </c>
      <c r="E1217" s="40">
        <v>0.74652777777777779</v>
      </c>
      <c r="F1217" s="2" t="s">
        <v>270</v>
      </c>
      <c r="G1217" s="44">
        <v>82</v>
      </c>
      <c r="H1217" s="2" t="s">
        <v>21</v>
      </c>
    </row>
    <row r="1218" spans="2:8" x14ac:dyDescent="0.25">
      <c r="B1218" s="2" t="s">
        <v>279</v>
      </c>
      <c r="C1218" s="47">
        <v>46336</v>
      </c>
      <c r="D1218" s="2" t="s">
        <v>185</v>
      </c>
      <c r="E1218" s="40">
        <v>0.99930555555555556</v>
      </c>
      <c r="F1218" s="2" t="s">
        <v>271</v>
      </c>
      <c r="G1218" s="44">
        <v>82</v>
      </c>
      <c r="H1218" s="2" t="s">
        <v>227</v>
      </c>
    </row>
    <row r="1219" spans="2:8" x14ac:dyDescent="0.25">
      <c r="B1219" s="2" t="s">
        <v>279</v>
      </c>
      <c r="C1219" s="47">
        <v>46337</v>
      </c>
      <c r="D1219" s="2" t="s">
        <v>186</v>
      </c>
      <c r="E1219" s="40">
        <v>0.25763888888888886</v>
      </c>
      <c r="F1219" s="2" t="s">
        <v>270</v>
      </c>
      <c r="G1219" s="44">
        <v>80</v>
      </c>
      <c r="H1219" s="2" t="s">
        <v>296</v>
      </c>
    </row>
    <row r="1220" spans="2:8" x14ac:dyDescent="0.25">
      <c r="B1220" s="2" t="s">
        <v>279</v>
      </c>
      <c r="C1220" s="47">
        <v>46337</v>
      </c>
      <c r="D1220" s="2" t="s">
        <v>186</v>
      </c>
      <c r="E1220" s="40">
        <v>0.51180555555555551</v>
      </c>
      <c r="F1220" s="2" t="s">
        <v>271</v>
      </c>
      <c r="G1220" s="44">
        <v>80</v>
      </c>
      <c r="H1220" s="2" t="s">
        <v>70</v>
      </c>
    </row>
    <row r="1221" spans="2:8" x14ac:dyDescent="0.25">
      <c r="B1221" s="2" t="s">
        <v>279</v>
      </c>
      <c r="C1221" s="47">
        <v>46337</v>
      </c>
      <c r="D1221" s="2" t="s">
        <v>186</v>
      </c>
      <c r="E1221" s="40">
        <v>0.77013888888888893</v>
      </c>
      <c r="F1221" s="2" t="s">
        <v>270</v>
      </c>
      <c r="G1221" s="44">
        <v>77</v>
      </c>
      <c r="H1221" s="2" t="s">
        <v>13</v>
      </c>
    </row>
    <row r="1222" spans="2:8" x14ac:dyDescent="0.25">
      <c r="B1222" s="2" t="s">
        <v>279</v>
      </c>
      <c r="C1222" s="47">
        <v>46338</v>
      </c>
      <c r="D1222" s="2" t="s">
        <v>187</v>
      </c>
      <c r="E1222" s="40">
        <v>2.013888888888889E-2</v>
      </c>
      <c r="F1222" s="2" t="s">
        <v>271</v>
      </c>
      <c r="G1222" s="44">
        <v>77</v>
      </c>
      <c r="H1222" s="2" t="s">
        <v>7</v>
      </c>
    </row>
    <row r="1223" spans="2:8" x14ac:dyDescent="0.25">
      <c r="B1223" s="2" t="s">
        <v>279</v>
      </c>
      <c r="C1223" s="47">
        <v>46338</v>
      </c>
      <c r="D1223" s="2" t="s">
        <v>187</v>
      </c>
      <c r="E1223" s="40">
        <v>0.28055555555555556</v>
      </c>
      <c r="F1223" s="2" t="s">
        <v>270</v>
      </c>
      <c r="G1223" s="44">
        <v>74</v>
      </c>
      <c r="H1223" s="2" t="s">
        <v>18</v>
      </c>
    </row>
    <row r="1224" spans="2:8" x14ac:dyDescent="0.25">
      <c r="B1224" s="2" t="s">
        <v>279</v>
      </c>
      <c r="C1224" s="47">
        <v>46338</v>
      </c>
      <c r="D1224" s="2" t="s">
        <v>187</v>
      </c>
      <c r="E1224" s="40">
        <v>0.53402777777777777</v>
      </c>
      <c r="F1224" s="2" t="s">
        <v>271</v>
      </c>
      <c r="G1224" s="44">
        <v>74</v>
      </c>
      <c r="H1224" s="2" t="s">
        <v>67</v>
      </c>
    </row>
    <row r="1225" spans="2:8" x14ac:dyDescent="0.25">
      <c r="B1225" s="2" t="s">
        <v>279</v>
      </c>
      <c r="C1225" s="47">
        <v>46338</v>
      </c>
      <c r="D1225" s="2" t="s">
        <v>187</v>
      </c>
      <c r="E1225" s="40">
        <v>0.79374999999999996</v>
      </c>
      <c r="F1225" s="2" t="s">
        <v>270</v>
      </c>
      <c r="G1225" s="44">
        <v>71</v>
      </c>
      <c r="H1225" s="2" t="s">
        <v>28</v>
      </c>
    </row>
    <row r="1226" spans="2:8" x14ac:dyDescent="0.25">
      <c r="B1226" s="2" t="s">
        <v>279</v>
      </c>
      <c r="C1226" s="47">
        <v>46339</v>
      </c>
      <c r="D1226" s="2" t="s">
        <v>188</v>
      </c>
      <c r="E1226" s="40">
        <v>4.1666666666666664E-2</v>
      </c>
      <c r="F1226" s="2" t="s">
        <v>271</v>
      </c>
      <c r="G1226" s="44">
        <v>71</v>
      </c>
      <c r="H1226" s="2" t="s">
        <v>267</v>
      </c>
    </row>
    <row r="1227" spans="2:8" x14ac:dyDescent="0.25">
      <c r="B1227" s="2" t="s">
        <v>279</v>
      </c>
      <c r="C1227" s="47">
        <v>46339</v>
      </c>
      <c r="D1227" s="2" t="s">
        <v>188</v>
      </c>
      <c r="E1227" s="40">
        <v>0.30416666666666664</v>
      </c>
      <c r="F1227" s="2" t="s">
        <v>270</v>
      </c>
      <c r="G1227" s="44">
        <v>67</v>
      </c>
      <c r="H1227" s="2">
        <v>4</v>
      </c>
    </row>
    <row r="1228" spans="2:8" x14ac:dyDescent="0.25">
      <c r="B1228" s="2" t="s">
        <v>279</v>
      </c>
      <c r="C1228" s="47">
        <v>46339</v>
      </c>
      <c r="D1228" s="2" t="s">
        <v>188</v>
      </c>
      <c r="E1228" s="40">
        <v>0.55694444444444446</v>
      </c>
      <c r="F1228" s="2" t="s">
        <v>271</v>
      </c>
      <c r="G1228" s="44">
        <v>67</v>
      </c>
      <c r="H1228" s="2">
        <v>1</v>
      </c>
    </row>
    <row r="1229" spans="2:8" x14ac:dyDescent="0.25">
      <c r="B1229" s="2" t="s">
        <v>279</v>
      </c>
      <c r="C1229" s="47">
        <v>46339</v>
      </c>
      <c r="D1229" s="2" t="s">
        <v>188</v>
      </c>
      <c r="E1229" s="40">
        <v>0.81458333333333333</v>
      </c>
      <c r="F1229" s="2" t="s">
        <v>270</v>
      </c>
      <c r="G1229" s="44">
        <v>63</v>
      </c>
      <c r="H1229" s="2" t="s">
        <v>31</v>
      </c>
    </row>
    <row r="1230" spans="2:8" x14ac:dyDescent="0.25">
      <c r="B1230" s="2" t="s">
        <v>279</v>
      </c>
      <c r="C1230" s="47">
        <v>46340</v>
      </c>
      <c r="D1230" s="2" t="s">
        <v>189</v>
      </c>
      <c r="E1230" s="40">
        <v>6.3888888888888884E-2</v>
      </c>
      <c r="F1230" s="2" t="s">
        <v>271</v>
      </c>
      <c r="G1230" s="44">
        <v>63</v>
      </c>
      <c r="H1230" s="2" t="s">
        <v>207</v>
      </c>
    </row>
    <row r="1231" spans="2:8" x14ac:dyDescent="0.25">
      <c r="B1231" s="2" t="s">
        <v>279</v>
      </c>
      <c r="C1231" s="47">
        <v>46340</v>
      </c>
      <c r="D1231" s="2" t="s">
        <v>189</v>
      </c>
      <c r="E1231" s="40">
        <v>0.32777777777777778</v>
      </c>
      <c r="F1231" s="2" t="s">
        <v>270</v>
      </c>
      <c r="G1231" s="44">
        <v>58</v>
      </c>
      <c r="H1231" s="2" t="s">
        <v>65</v>
      </c>
    </row>
    <row r="1232" spans="2:8" x14ac:dyDescent="0.25">
      <c r="B1232" s="2" t="s">
        <v>279</v>
      </c>
      <c r="C1232" s="47">
        <v>46340</v>
      </c>
      <c r="D1232" s="2" t="s">
        <v>189</v>
      </c>
      <c r="E1232" s="40">
        <v>0.5805555555555556</v>
      </c>
      <c r="F1232" s="2" t="s">
        <v>271</v>
      </c>
      <c r="G1232" s="44">
        <v>58</v>
      </c>
      <c r="H1232" s="2" t="s">
        <v>105</v>
      </c>
    </row>
    <row r="1233" spans="2:8" x14ac:dyDescent="0.25">
      <c r="B1233" s="2" t="s">
        <v>279</v>
      </c>
      <c r="C1233" s="47">
        <v>46340</v>
      </c>
      <c r="D1233" s="2" t="s">
        <v>189</v>
      </c>
      <c r="E1233" s="40">
        <v>0.84097222222222223</v>
      </c>
      <c r="F1233" s="2" t="s">
        <v>270</v>
      </c>
      <c r="G1233" s="44">
        <v>54</v>
      </c>
      <c r="H1233" s="2" t="s">
        <v>58</v>
      </c>
    </row>
    <row r="1234" spans="2:8" x14ac:dyDescent="0.25">
      <c r="B1234" s="2" t="s">
        <v>279</v>
      </c>
      <c r="C1234" s="47">
        <v>46341</v>
      </c>
      <c r="D1234" s="2" t="s">
        <v>190</v>
      </c>
      <c r="E1234" s="40">
        <v>8.7499999999999994E-2</v>
      </c>
      <c r="F1234" s="2" t="s">
        <v>271</v>
      </c>
      <c r="G1234" s="44">
        <v>54</v>
      </c>
      <c r="H1234" s="2" t="s">
        <v>268</v>
      </c>
    </row>
    <row r="1235" spans="2:8" x14ac:dyDescent="0.25">
      <c r="B1235" s="2" t="s">
        <v>279</v>
      </c>
      <c r="C1235" s="47">
        <v>46341</v>
      </c>
      <c r="D1235" s="2" t="s">
        <v>190</v>
      </c>
      <c r="E1235" s="40">
        <v>0.35486111111111113</v>
      </c>
      <c r="F1235" s="2" t="s">
        <v>270</v>
      </c>
      <c r="G1235" s="44">
        <v>49</v>
      </c>
      <c r="H1235" s="2" t="s">
        <v>64</v>
      </c>
    </row>
    <row r="1236" spans="2:8" x14ac:dyDescent="0.25">
      <c r="B1236" s="2" t="s">
        <v>279</v>
      </c>
      <c r="C1236" s="47">
        <v>46341</v>
      </c>
      <c r="D1236" s="2" t="s">
        <v>190</v>
      </c>
      <c r="E1236" s="40">
        <v>0.60624999999999996</v>
      </c>
      <c r="F1236" s="2" t="s">
        <v>271</v>
      </c>
      <c r="G1236" s="44">
        <v>49</v>
      </c>
      <c r="H1236" s="2" t="s">
        <v>55</v>
      </c>
    </row>
    <row r="1237" spans="2:8" x14ac:dyDescent="0.25">
      <c r="B1237" s="2" t="s">
        <v>279</v>
      </c>
      <c r="C1237" s="47">
        <v>46341</v>
      </c>
      <c r="D1237" s="2" t="s">
        <v>190</v>
      </c>
      <c r="E1237" s="40">
        <v>0.87083333333333335</v>
      </c>
      <c r="F1237" s="2" t="s">
        <v>270</v>
      </c>
      <c r="G1237" s="44">
        <v>45</v>
      </c>
      <c r="H1237" s="2" t="s">
        <v>182</v>
      </c>
    </row>
    <row r="1238" spans="2:8" x14ac:dyDescent="0.25">
      <c r="B1238" s="2" t="s">
        <v>279</v>
      </c>
      <c r="C1238" s="47">
        <v>46342</v>
      </c>
      <c r="D1238" s="2" t="s">
        <v>184</v>
      </c>
      <c r="E1238" s="40">
        <v>0.11458333333333333</v>
      </c>
      <c r="F1238" s="2" t="s">
        <v>271</v>
      </c>
      <c r="G1238" s="44">
        <v>45</v>
      </c>
      <c r="H1238" s="2" t="s">
        <v>113</v>
      </c>
    </row>
    <row r="1239" spans="2:8" x14ac:dyDescent="0.25">
      <c r="B1239" s="2" t="s">
        <v>279</v>
      </c>
      <c r="C1239" s="47">
        <v>46342</v>
      </c>
      <c r="D1239" s="2" t="s">
        <v>184</v>
      </c>
      <c r="E1239" s="40">
        <v>0.38958333333333334</v>
      </c>
      <c r="F1239" s="2" t="s">
        <v>270</v>
      </c>
      <c r="G1239" s="44">
        <v>41</v>
      </c>
      <c r="H1239" s="2" t="s">
        <v>117</v>
      </c>
    </row>
    <row r="1240" spans="2:8" x14ac:dyDescent="0.25">
      <c r="B1240" s="2" t="s">
        <v>279</v>
      </c>
      <c r="C1240" s="47">
        <v>46342</v>
      </c>
      <c r="D1240" s="2" t="s">
        <v>184</v>
      </c>
      <c r="E1240" s="40">
        <v>0.63749999999999996</v>
      </c>
      <c r="F1240" s="2" t="s">
        <v>271</v>
      </c>
      <c r="G1240" s="44">
        <v>41</v>
      </c>
      <c r="H1240" s="2" t="s">
        <v>209</v>
      </c>
    </row>
    <row r="1241" spans="2:8" x14ac:dyDescent="0.25">
      <c r="B1241" s="2" t="s">
        <v>279</v>
      </c>
      <c r="C1241" s="47">
        <v>46342</v>
      </c>
      <c r="D1241" s="2" t="s">
        <v>184</v>
      </c>
      <c r="E1241" s="40">
        <v>0.91111111111111109</v>
      </c>
      <c r="F1241" s="2" t="s">
        <v>270</v>
      </c>
      <c r="G1241" s="44">
        <v>38</v>
      </c>
      <c r="H1241" s="2" t="s">
        <v>41</v>
      </c>
    </row>
    <row r="1242" spans="2:8" x14ac:dyDescent="0.25">
      <c r="B1242" s="2" t="s">
        <v>279</v>
      </c>
      <c r="C1242" s="47">
        <v>46343</v>
      </c>
      <c r="D1242" s="2" t="s">
        <v>185</v>
      </c>
      <c r="E1242" s="40">
        <v>0.15069444444444444</v>
      </c>
      <c r="F1242" s="2" t="s">
        <v>271</v>
      </c>
      <c r="G1242" s="44">
        <v>38</v>
      </c>
      <c r="H1242" s="2" t="s">
        <v>385</v>
      </c>
    </row>
    <row r="1243" spans="2:8" x14ac:dyDescent="0.25">
      <c r="B1243" s="2" t="s">
        <v>279</v>
      </c>
      <c r="C1243" s="47">
        <v>46343</v>
      </c>
      <c r="D1243" s="2" t="s">
        <v>185</v>
      </c>
      <c r="E1243" s="40">
        <v>0.43194444444444446</v>
      </c>
      <c r="F1243" s="2" t="s">
        <v>270</v>
      </c>
      <c r="G1243" s="44">
        <v>35</v>
      </c>
      <c r="H1243" s="2" t="s">
        <v>236</v>
      </c>
    </row>
    <row r="1244" spans="2:8" x14ac:dyDescent="0.25">
      <c r="B1244" s="2" t="s">
        <v>279</v>
      </c>
      <c r="C1244" s="47">
        <v>46343</v>
      </c>
      <c r="D1244" s="2" t="s">
        <v>185</v>
      </c>
      <c r="E1244" s="40">
        <v>0.67986111111111114</v>
      </c>
      <c r="F1244" s="2" t="s">
        <v>271</v>
      </c>
      <c r="G1244" s="44">
        <v>35</v>
      </c>
      <c r="H1244" s="2" t="s">
        <v>388</v>
      </c>
    </row>
    <row r="1245" spans="2:8" x14ac:dyDescent="0.25">
      <c r="B1245" s="2" t="s">
        <v>279</v>
      </c>
      <c r="C1245" s="47">
        <v>46343</v>
      </c>
      <c r="D1245" s="2" t="s">
        <v>185</v>
      </c>
      <c r="E1245" s="40">
        <v>0.95902777777777781</v>
      </c>
      <c r="F1245" s="2" t="s">
        <v>270</v>
      </c>
      <c r="G1245" s="44">
        <v>34</v>
      </c>
      <c r="H1245" s="2" t="s">
        <v>110</v>
      </c>
    </row>
    <row r="1246" spans="2:8" x14ac:dyDescent="0.25">
      <c r="B1246" s="2" t="s">
        <v>279</v>
      </c>
      <c r="C1246" s="47">
        <v>46344</v>
      </c>
      <c r="D1246" s="2" t="s">
        <v>186</v>
      </c>
      <c r="E1246" s="40">
        <v>0.20069444444444445</v>
      </c>
      <c r="F1246" s="2" t="s">
        <v>271</v>
      </c>
      <c r="G1246" s="44">
        <v>34</v>
      </c>
      <c r="H1246" s="2" t="s">
        <v>242</v>
      </c>
    </row>
    <row r="1247" spans="2:8" x14ac:dyDescent="0.25">
      <c r="B1247" s="2" t="s">
        <v>279</v>
      </c>
      <c r="C1247" s="47">
        <v>46344</v>
      </c>
      <c r="D1247" s="2" t="s">
        <v>186</v>
      </c>
      <c r="E1247" s="40">
        <v>0.48055555555555557</v>
      </c>
      <c r="F1247" s="2" t="s">
        <v>270</v>
      </c>
      <c r="G1247" s="44">
        <v>35</v>
      </c>
      <c r="H1247" s="2" t="s">
        <v>236</v>
      </c>
    </row>
    <row r="1248" spans="2:8" x14ac:dyDescent="0.25">
      <c r="B1248" s="2" t="s">
        <v>279</v>
      </c>
      <c r="C1248" s="47">
        <v>46344</v>
      </c>
      <c r="D1248" s="2" t="s">
        <v>186</v>
      </c>
      <c r="E1248" s="40">
        <v>0.73472222222222228</v>
      </c>
      <c r="F1248" s="2" t="s">
        <v>271</v>
      </c>
      <c r="G1248" s="44">
        <v>35</v>
      </c>
      <c r="H1248" s="2" t="s">
        <v>225</v>
      </c>
    </row>
    <row r="1249" spans="2:8" x14ac:dyDescent="0.25">
      <c r="B1249" s="2" t="s">
        <v>279</v>
      </c>
      <c r="C1249" s="47">
        <v>46345</v>
      </c>
      <c r="D1249" s="2" t="s">
        <v>187</v>
      </c>
      <c r="E1249" s="40">
        <v>1.0416666666666666E-2</v>
      </c>
      <c r="F1249" s="2" t="s">
        <v>270</v>
      </c>
      <c r="G1249" s="44">
        <v>37</v>
      </c>
      <c r="H1249" s="2" t="s">
        <v>51</v>
      </c>
    </row>
    <row r="1250" spans="2:8" x14ac:dyDescent="0.25">
      <c r="B1250" s="2" t="s">
        <v>279</v>
      </c>
      <c r="C1250" s="47">
        <v>46345</v>
      </c>
      <c r="D1250" s="2" t="s">
        <v>187</v>
      </c>
      <c r="E1250" s="40">
        <v>0.25555555555555554</v>
      </c>
      <c r="F1250" s="2" t="s">
        <v>271</v>
      </c>
      <c r="G1250" s="44">
        <v>37</v>
      </c>
      <c r="H1250" s="2" t="s">
        <v>316</v>
      </c>
    </row>
    <row r="1251" spans="2:8" x14ac:dyDescent="0.25">
      <c r="B1251" s="2" t="s">
        <v>279</v>
      </c>
      <c r="C1251" s="47">
        <v>46345</v>
      </c>
      <c r="D1251" s="2" t="s">
        <v>187</v>
      </c>
      <c r="E1251" s="40">
        <v>0.52847222222222223</v>
      </c>
      <c r="F1251" s="2" t="s">
        <v>270</v>
      </c>
      <c r="G1251" s="44">
        <v>41</v>
      </c>
      <c r="H1251" s="2" t="s">
        <v>58</v>
      </c>
    </row>
    <row r="1252" spans="2:8" x14ac:dyDescent="0.25">
      <c r="B1252" s="2" t="s">
        <v>279</v>
      </c>
      <c r="C1252" s="47">
        <v>46345</v>
      </c>
      <c r="D1252" s="2" t="s">
        <v>187</v>
      </c>
      <c r="E1252" s="40">
        <v>0.78333333333333333</v>
      </c>
      <c r="F1252" s="2" t="s">
        <v>271</v>
      </c>
      <c r="G1252" s="44">
        <v>41</v>
      </c>
      <c r="H1252" s="2" t="s">
        <v>49</v>
      </c>
    </row>
    <row r="1253" spans="2:8" x14ac:dyDescent="0.25">
      <c r="B1253" s="2" t="s">
        <v>279</v>
      </c>
      <c r="C1253" s="47">
        <v>46346</v>
      </c>
      <c r="D1253" s="2" t="s">
        <v>188</v>
      </c>
      <c r="E1253" s="40">
        <v>5.5555555555555552E-2</v>
      </c>
      <c r="F1253" s="2" t="s">
        <v>270</v>
      </c>
      <c r="G1253" s="44">
        <v>46</v>
      </c>
      <c r="H1253" s="2" t="s">
        <v>304</v>
      </c>
    </row>
    <row r="1254" spans="2:8" x14ac:dyDescent="0.25">
      <c r="B1254" s="2" t="s">
        <v>279</v>
      </c>
      <c r="C1254" s="47">
        <v>46346</v>
      </c>
      <c r="D1254" s="2" t="s">
        <v>188</v>
      </c>
      <c r="E1254" s="40">
        <v>0.30069444444444443</v>
      </c>
      <c r="F1254" s="2" t="s">
        <v>271</v>
      </c>
      <c r="G1254" s="44">
        <v>46</v>
      </c>
      <c r="H1254" s="2" t="s">
        <v>49</v>
      </c>
    </row>
    <row r="1255" spans="2:8" x14ac:dyDescent="0.25">
      <c r="B1255" s="2" t="s">
        <v>279</v>
      </c>
      <c r="C1255" s="47">
        <v>46346</v>
      </c>
      <c r="D1255" s="2" t="s">
        <v>188</v>
      </c>
      <c r="E1255" s="40">
        <v>0.57152777777777775</v>
      </c>
      <c r="F1255" s="2" t="s">
        <v>270</v>
      </c>
      <c r="G1255" s="44">
        <v>51</v>
      </c>
      <c r="H1255" s="2" t="s">
        <v>31</v>
      </c>
    </row>
    <row r="1256" spans="2:8" x14ac:dyDescent="0.25">
      <c r="B1256" s="2" t="s">
        <v>279</v>
      </c>
      <c r="C1256" s="47">
        <v>46346</v>
      </c>
      <c r="D1256" s="2" t="s">
        <v>188</v>
      </c>
      <c r="E1256" s="40">
        <v>0.82361111111111107</v>
      </c>
      <c r="F1256" s="2" t="s">
        <v>271</v>
      </c>
      <c r="G1256" s="44">
        <v>51</v>
      </c>
      <c r="H1256" s="2" t="s">
        <v>60</v>
      </c>
    </row>
    <row r="1257" spans="2:8" x14ac:dyDescent="0.25">
      <c r="B1257" s="2" t="s">
        <v>279</v>
      </c>
      <c r="C1257" s="47">
        <v>46347</v>
      </c>
      <c r="D1257" s="2" t="s">
        <v>189</v>
      </c>
      <c r="E1257" s="40">
        <v>9.4444444444444442E-2</v>
      </c>
      <c r="F1257" s="2" t="s">
        <v>270</v>
      </c>
      <c r="G1257" s="44">
        <v>57</v>
      </c>
      <c r="H1257" s="2" t="s">
        <v>31</v>
      </c>
    </row>
    <row r="1258" spans="2:8" x14ac:dyDescent="0.25">
      <c r="B1258" s="2" t="s">
        <v>279</v>
      </c>
      <c r="C1258" s="47">
        <v>46347</v>
      </c>
      <c r="D1258" s="2" t="s">
        <v>189</v>
      </c>
      <c r="E1258" s="40">
        <v>0.34097222222222223</v>
      </c>
      <c r="F1258" s="2" t="s">
        <v>271</v>
      </c>
      <c r="G1258" s="44">
        <v>57</v>
      </c>
      <c r="H1258" s="2" t="s">
        <v>207</v>
      </c>
    </row>
    <row r="1259" spans="2:8" x14ac:dyDescent="0.25">
      <c r="B1259" s="2" t="s">
        <v>279</v>
      </c>
      <c r="C1259" s="47">
        <v>46347</v>
      </c>
      <c r="D1259" s="2" t="s">
        <v>189</v>
      </c>
      <c r="E1259" s="40">
        <v>0.61041666666666672</v>
      </c>
      <c r="F1259" s="2" t="s">
        <v>270</v>
      </c>
      <c r="G1259" s="44">
        <v>64</v>
      </c>
      <c r="H1259" s="2" t="s">
        <v>9</v>
      </c>
    </row>
    <row r="1260" spans="2:8" x14ac:dyDescent="0.25">
      <c r="B1260" s="2" t="s">
        <v>279</v>
      </c>
      <c r="C1260" s="47">
        <v>46347</v>
      </c>
      <c r="D1260" s="2" t="s">
        <v>189</v>
      </c>
      <c r="E1260" s="40">
        <v>0.86250000000000004</v>
      </c>
      <c r="F1260" s="2" t="s">
        <v>271</v>
      </c>
      <c r="G1260" s="44">
        <v>64</v>
      </c>
      <c r="H1260" s="2" t="s">
        <v>135</v>
      </c>
    </row>
    <row r="1261" spans="2:8" x14ac:dyDescent="0.25">
      <c r="B1261" s="2" t="s">
        <v>279</v>
      </c>
      <c r="C1261" s="47">
        <v>46348</v>
      </c>
      <c r="D1261" s="2" t="s">
        <v>190</v>
      </c>
      <c r="E1261" s="40">
        <v>0.12916666666666668</v>
      </c>
      <c r="F1261" s="2" t="s">
        <v>270</v>
      </c>
      <c r="G1261" s="44">
        <v>70</v>
      </c>
      <c r="H1261" s="2" t="s">
        <v>79</v>
      </c>
    </row>
    <row r="1262" spans="2:8" x14ac:dyDescent="0.25">
      <c r="B1262" s="2" t="s">
        <v>279</v>
      </c>
      <c r="C1262" s="47">
        <v>46348</v>
      </c>
      <c r="D1262" s="2" t="s">
        <v>190</v>
      </c>
      <c r="E1262" s="40">
        <v>0.37986111111111109</v>
      </c>
      <c r="F1262" s="2" t="s">
        <v>271</v>
      </c>
      <c r="G1262" s="44">
        <v>70</v>
      </c>
      <c r="H1262" s="2" t="s">
        <v>119</v>
      </c>
    </row>
    <row r="1263" spans="2:8" x14ac:dyDescent="0.25">
      <c r="B1263" s="2" t="s">
        <v>279</v>
      </c>
      <c r="C1263" s="47">
        <v>46348</v>
      </c>
      <c r="D1263" s="2" t="s">
        <v>190</v>
      </c>
      <c r="E1263" s="40">
        <v>0.64583333333333337</v>
      </c>
      <c r="F1263" s="2" t="s">
        <v>270</v>
      </c>
      <c r="G1263" s="44">
        <v>76</v>
      </c>
      <c r="H1263" s="2" t="s">
        <v>73</v>
      </c>
    </row>
    <row r="1264" spans="2:8" x14ac:dyDescent="0.25">
      <c r="B1264" s="2" t="s">
        <v>279</v>
      </c>
      <c r="C1264" s="47">
        <v>46348</v>
      </c>
      <c r="D1264" s="2" t="s">
        <v>190</v>
      </c>
      <c r="E1264" s="40">
        <v>0.89930555555555558</v>
      </c>
      <c r="F1264" s="2" t="s">
        <v>271</v>
      </c>
      <c r="G1264" s="44">
        <v>76</v>
      </c>
      <c r="H1264" s="2" t="s">
        <v>11</v>
      </c>
    </row>
    <row r="1265" spans="2:8" x14ac:dyDescent="0.25">
      <c r="B1265" s="2" t="s">
        <v>279</v>
      </c>
      <c r="C1265" s="47">
        <v>46349</v>
      </c>
      <c r="D1265" s="2" t="s">
        <v>184</v>
      </c>
      <c r="E1265" s="40">
        <v>0.16180555555555556</v>
      </c>
      <c r="F1265" s="2" t="s">
        <v>270</v>
      </c>
      <c r="G1265" s="44">
        <v>81</v>
      </c>
      <c r="H1265" s="2" t="s">
        <v>121</v>
      </c>
    </row>
    <row r="1266" spans="2:8" x14ac:dyDescent="0.25">
      <c r="B1266" s="2" t="s">
        <v>279</v>
      </c>
      <c r="C1266" s="47">
        <v>46349</v>
      </c>
      <c r="D1266" s="2" t="s">
        <v>184</v>
      </c>
      <c r="E1266" s="40">
        <v>0.41736111111111113</v>
      </c>
      <c r="F1266" s="2" t="s">
        <v>271</v>
      </c>
      <c r="G1266" s="44">
        <v>81</v>
      </c>
      <c r="H1266" s="2" t="s">
        <v>75</v>
      </c>
    </row>
    <row r="1267" spans="2:8" x14ac:dyDescent="0.25">
      <c r="B1267" s="2" t="s">
        <v>279</v>
      </c>
      <c r="C1267" s="47">
        <v>46349</v>
      </c>
      <c r="D1267" s="2" t="s">
        <v>184</v>
      </c>
      <c r="E1267" s="40">
        <v>0.67847222222222225</v>
      </c>
      <c r="F1267" s="2" t="s">
        <v>270</v>
      </c>
      <c r="G1267" s="44">
        <v>86</v>
      </c>
      <c r="H1267" s="2" t="s">
        <v>255</v>
      </c>
    </row>
    <row r="1268" spans="2:8" x14ac:dyDescent="0.25">
      <c r="B1268" s="2" t="s">
        <v>279</v>
      </c>
      <c r="C1268" s="47">
        <v>46349</v>
      </c>
      <c r="D1268" s="2" t="s">
        <v>184</v>
      </c>
      <c r="E1268" s="40">
        <v>0.93472222222222223</v>
      </c>
      <c r="F1268" s="2" t="s">
        <v>271</v>
      </c>
      <c r="G1268" s="44">
        <v>86</v>
      </c>
      <c r="H1268" s="2" t="s">
        <v>164</v>
      </c>
    </row>
    <row r="1269" spans="2:8" x14ac:dyDescent="0.25">
      <c r="B1269" s="2" t="s">
        <v>279</v>
      </c>
      <c r="C1269" s="47">
        <v>46350</v>
      </c>
      <c r="D1269" s="2" t="s">
        <v>185</v>
      </c>
      <c r="E1269" s="40">
        <v>0.19305555555555556</v>
      </c>
      <c r="F1269" s="2" t="s">
        <v>270</v>
      </c>
      <c r="G1269" s="44">
        <v>90</v>
      </c>
      <c r="H1269" s="2" t="s">
        <v>237</v>
      </c>
    </row>
    <row r="1270" spans="2:8" x14ac:dyDescent="0.25">
      <c r="B1270" s="2" t="s">
        <v>279</v>
      </c>
      <c r="C1270" s="47">
        <v>46350</v>
      </c>
      <c r="D1270" s="2" t="s">
        <v>185</v>
      </c>
      <c r="E1270" s="40">
        <v>0.45208333333333334</v>
      </c>
      <c r="F1270" s="2" t="s">
        <v>271</v>
      </c>
      <c r="G1270" s="44">
        <v>90</v>
      </c>
      <c r="H1270" s="2" t="s">
        <v>264</v>
      </c>
    </row>
    <row r="1271" spans="2:8" x14ac:dyDescent="0.25">
      <c r="B1271" s="2" t="s">
        <v>279</v>
      </c>
      <c r="C1271" s="47">
        <v>46350</v>
      </c>
      <c r="D1271" s="2" t="s">
        <v>185</v>
      </c>
      <c r="E1271" s="40">
        <v>0.7104166666666667</v>
      </c>
      <c r="F1271" s="2" t="s">
        <v>270</v>
      </c>
      <c r="G1271" s="44">
        <v>93</v>
      </c>
      <c r="H1271" s="2" t="s">
        <v>265</v>
      </c>
    </row>
    <row r="1272" spans="2:8" x14ac:dyDescent="0.25">
      <c r="B1272" s="2" t="s">
        <v>279</v>
      </c>
      <c r="C1272" s="47">
        <v>46350</v>
      </c>
      <c r="D1272" s="2" t="s">
        <v>185</v>
      </c>
      <c r="E1272" s="40">
        <v>0.96805555555555556</v>
      </c>
      <c r="F1272" s="2" t="s">
        <v>271</v>
      </c>
      <c r="G1272" s="44">
        <v>93</v>
      </c>
      <c r="H1272" s="2" t="s">
        <v>264</v>
      </c>
    </row>
    <row r="1273" spans="2:8" x14ac:dyDescent="0.25">
      <c r="B1273" s="2" t="s">
        <v>279</v>
      </c>
      <c r="C1273" s="47">
        <v>46351</v>
      </c>
      <c r="D1273" s="2" t="s">
        <v>186</v>
      </c>
      <c r="E1273" s="40">
        <v>0.22430555555555556</v>
      </c>
      <c r="F1273" s="2" t="s">
        <v>270</v>
      </c>
      <c r="G1273" s="44">
        <v>96</v>
      </c>
      <c r="H1273" s="2" t="s">
        <v>320</v>
      </c>
    </row>
    <row r="1274" spans="2:8" x14ac:dyDescent="0.25">
      <c r="B1274" s="2" t="s">
        <v>279</v>
      </c>
      <c r="C1274" s="47">
        <v>46351</v>
      </c>
      <c r="D1274" s="2" t="s">
        <v>186</v>
      </c>
      <c r="E1274" s="40">
        <v>0.4861111111111111</v>
      </c>
      <c r="F1274" s="2" t="s">
        <v>271</v>
      </c>
      <c r="G1274" s="44">
        <v>96</v>
      </c>
      <c r="H1274" s="2" t="s">
        <v>305</v>
      </c>
    </row>
    <row r="1275" spans="2:8" x14ac:dyDescent="0.25">
      <c r="B1275" s="2" t="s">
        <v>279</v>
      </c>
      <c r="C1275" s="47">
        <v>46351</v>
      </c>
      <c r="D1275" s="2" t="s">
        <v>186</v>
      </c>
      <c r="E1275" s="40">
        <v>0.74305555555555558</v>
      </c>
      <c r="F1275" s="2" t="s">
        <v>270</v>
      </c>
      <c r="G1275" s="44">
        <v>97</v>
      </c>
      <c r="H1275" s="2" t="s">
        <v>239</v>
      </c>
    </row>
    <row r="1276" spans="2:8" x14ac:dyDescent="0.25">
      <c r="B1276" s="2" t="s">
        <v>279</v>
      </c>
      <c r="C1276" s="47">
        <v>46352</v>
      </c>
      <c r="D1276" s="2" t="s">
        <v>187</v>
      </c>
      <c r="E1276" s="40">
        <v>0</v>
      </c>
      <c r="F1276" s="2" t="s">
        <v>271</v>
      </c>
      <c r="G1276" s="44">
        <v>97</v>
      </c>
      <c r="H1276" s="2" t="s">
        <v>20</v>
      </c>
    </row>
    <row r="1277" spans="2:8" x14ac:dyDescent="0.25">
      <c r="B1277" s="2" t="s">
        <v>279</v>
      </c>
      <c r="C1277" s="47">
        <v>46352</v>
      </c>
      <c r="D1277" s="2" t="s">
        <v>187</v>
      </c>
      <c r="E1277" s="40">
        <v>0.25624999999999998</v>
      </c>
      <c r="F1277" s="2" t="s">
        <v>270</v>
      </c>
      <c r="G1277" s="44">
        <v>97</v>
      </c>
      <c r="H1277" s="2" t="s">
        <v>249</v>
      </c>
    </row>
    <row r="1278" spans="2:8" x14ac:dyDescent="0.25">
      <c r="B1278" s="2" t="s">
        <v>279</v>
      </c>
      <c r="C1278" s="47">
        <v>46352</v>
      </c>
      <c r="D1278" s="2" t="s">
        <v>187</v>
      </c>
      <c r="E1278" s="40">
        <v>0.51875000000000004</v>
      </c>
      <c r="F1278" s="2" t="s">
        <v>271</v>
      </c>
      <c r="G1278" s="44">
        <v>97</v>
      </c>
      <c r="H1278" s="2" t="s">
        <v>240</v>
      </c>
    </row>
    <row r="1279" spans="2:8" x14ac:dyDescent="0.25">
      <c r="B1279" s="2" t="s">
        <v>279</v>
      </c>
      <c r="C1279" s="47">
        <v>46352</v>
      </c>
      <c r="D1279" s="2" t="s">
        <v>187</v>
      </c>
      <c r="E1279" s="40">
        <v>0.77569444444444446</v>
      </c>
      <c r="F1279" s="2" t="s">
        <v>270</v>
      </c>
      <c r="G1279" s="44">
        <v>96</v>
      </c>
      <c r="H1279" s="2" t="s">
        <v>266</v>
      </c>
    </row>
    <row r="1280" spans="2:8" x14ac:dyDescent="0.25">
      <c r="B1280" s="2" t="s">
        <v>279</v>
      </c>
      <c r="C1280" s="47">
        <v>46353</v>
      </c>
      <c r="D1280" s="2" t="s">
        <v>188</v>
      </c>
      <c r="E1280" s="40">
        <v>3.125E-2</v>
      </c>
      <c r="F1280" s="2" t="s">
        <v>271</v>
      </c>
      <c r="G1280" s="44">
        <v>96</v>
      </c>
      <c r="H1280" s="2" t="s">
        <v>301</v>
      </c>
    </row>
    <row r="1281" spans="2:8" x14ac:dyDescent="0.25">
      <c r="B1281" s="2" t="s">
        <v>279</v>
      </c>
      <c r="C1281" s="47">
        <v>46353</v>
      </c>
      <c r="D1281" s="2" t="s">
        <v>188</v>
      </c>
      <c r="E1281" s="40">
        <v>0.28888888888888886</v>
      </c>
      <c r="F1281" s="2" t="s">
        <v>270</v>
      </c>
      <c r="G1281" s="44">
        <v>94</v>
      </c>
      <c r="H1281" s="2" t="s">
        <v>364</v>
      </c>
    </row>
    <row r="1282" spans="2:8" x14ac:dyDescent="0.25">
      <c r="B1282" s="2" t="s">
        <v>279</v>
      </c>
      <c r="C1282" s="47">
        <v>46353</v>
      </c>
      <c r="D1282" s="2" t="s">
        <v>188</v>
      </c>
      <c r="E1282" s="40">
        <v>0.55138888888888893</v>
      </c>
      <c r="F1282" s="2" t="s">
        <v>271</v>
      </c>
      <c r="G1282" s="44">
        <v>94</v>
      </c>
      <c r="H1282" s="2" t="s">
        <v>305</v>
      </c>
    </row>
    <row r="1283" spans="2:8" x14ac:dyDescent="0.25">
      <c r="B1283" s="2" t="s">
        <v>279</v>
      </c>
      <c r="C1283" s="47">
        <v>46353</v>
      </c>
      <c r="D1283" s="2" t="s">
        <v>188</v>
      </c>
      <c r="E1283" s="40">
        <v>0.80972222222222223</v>
      </c>
      <c r="F1283" s="2" t="s">
        <v>270</v>
      </c>
      <c r="G1283" s="44">
        <v>90</v>
      </c>
      <c r="H1283" s="2" t="s">
        <v>307</v>
      </c>
    </row>
    <row r="1284" spans="2:8" x14ac:dyDescent="0.25">
      <c r="B1284" s="2" t="s">
        <v>279</v>
      </c>
      <c r="C1284" s="47">
        <v>46354</v>
      </c>
      <c r="D1284" s="2" t="s">
        <v>189</v>
      </c>
      <c r="E1284" s="40">
        <v>6.3194444444444442E-2</v>
      </c>
      <c r="F1284" s="2" t="s">
        <v>271</v>
      </c>
      <c r="G1284" s="44">
        <v>90</v>
      </c>
      <c r="H1284" s="2" t="s">
        <v>96</v>
      </c>
    </row>
    <row r="1285" spans="2:8" x14ac:dyDescent="0.25">
      <c r="B1285" s="2" t="s">
        <v>279</v>
      </c>
      <c r="C1285" s="47">
        <v>46354</v>
      </c>
      <c r="D1285" s="2" t="s">
        <v>189</v>
      </c>
      <c r="E1285" s="40">
        <v>0.32430555555555557</v>
      </c>
      <c r="F1285" s="2" t="s">
        <v>270</v>
      </c>
      <c r="G1285" s="44">
        <v>86</v>
      </c>
      <c r="H1285" s="2" t="s">
        <v>376</v>
      </c>
    </row>
    <row r="1286" spans="2:8" x14ac:dyDescent="0.25">
      <c r="B1286" s="2" t="s">
        <v>279</v>
      </c>
      <c r="C1286" s="47">
        <v>46354</v>
      </c>
      <c r="D1286" s="2" t="s">
        <v>189</v>
      </c>
      <c r="E1286" s="40">
        <v>0.58402777777777781</v>
      </c>
      <c r="F1286" s="2" t="s">
        <v>271</v>
      </c>
      <c r="G1286" s="44">
        <v>86</v>
      </c>
      <c r="H1286" s="2" t="s">
        <v>264</v>
      </c>
    </row>
    <row r="1287" spans="2:8" x14ac:dyDescent="0.25">
      <c r="B1287" s="2" t="s">
        <v>279</v>
      </c>
      <c r="C1287" s="47">
        <v>46354</v>
      </c>
      <c r="D1287" s="2" t="s">
        <v>189</v>
      </c>
      <c r="E1287" s="40">
        <v>0.84652777777777777</v>
      </c>
      <c r="F1287" s="2" t="s">
        <v>270</v>
      </c>
      <c r="G1287" s="44">
        <v>82</v>
      </c>
      <c r="H1287" s="2" t="s">
        <v>77</v>
      </c>
    </row>
    <row r="1288" spans="2:8" x14ac:dyDescent="0.25">
      <c r="B1288" s="2" t="s">
        <v>279</v>
      </c>
      <c r="C1288" s="47">
        <v>46355</v>
      </c>
      <c r="D1288" s="2" t="s">
        <v>190</v>
      </c>
      <c r="E1288" s="40">
        <v>9.583333333333334E-2</v>
      </c>
      <c r="F1288" s="2" t="s">
        <v>271</v>
      </c>
      <c r="G1288" s="44">
        <v>82</v>
      </c>
      <c r="H1288" s="2" t="s">
        <v>227</v>
      </c>
    </row>
    <row r="1289" spans="2:8" x14ac:dyDescent="0.25">
      <c r="B1289" s="2" t="s">
        <v>279</v>
      </c>
      <c r="C1289" s="47">
        <v>46355</v>
      </c>
      <c r="D1289" s="2" t="s">
        <v>190</v>
      </c>
      <c r="E1289" s="40">
        <v>0.36249999999999999</v>
      </c>
      <c r="F1289" s="2" t="s">
        <v>270</v>
      </c>
      <c r="G1289" s="44">
        <v>76</v>
      </c>
      <c r="H1289" s="2" t="s">
        <v>22</v>
      </c>
    </row>
    <row r="1290" spans="2:8" x14ac:dyDescent="0.25">
      <c r="B1290" s="2" t="s">
        <v>279</v>
      </c>
      <c r="C1290" s="47">
        <v>46355</v>
      </c>
      <c r="D1290" s="2" t="s">
        <v>190</v>
      </c>
      <c r="E1290" s="40">
        <v>0.61875000000000002</v>
      </c>
      <c r="F1290" s="2" t="s">
        <v>271</v>
      </c>
      <c r="G1290" s="44">
        <v>76</v>
      </c>
      <c r="H1290" s="2" t="s">
        <v>75</v>
      </c>
    </row>
    <row r="1291" spans="2:8" x14ac:dyDescent="0.25">
      <c r="B1291" s="2" t="s">
        <v>279</v>
      </c>
      <c r="C1291" s="47">
        <v>46355</v>
      </c>
      <c r="D1291" s="2" t="s">
        <v>190</v>
      </c>
      <c r="E1291" s="40">
        <v>0.88680555555555551</v>
      </c>
      <c r="F1291" s="2" t="s">
        <v>270</v>
      </c>
      <c r="G1291" s="44">
        <v>71</v>
      </c>
      <c r="H1291" s="2" t="s">
        <v>76</v>
      </c>
    </row>
    <row r="1292" spans="2:8" x14ac:dyDescent="0.25">
      <c r="B1292" s="2" t="s">
        <v>279</v>
      </c>
      <c r="C1292" s="47">
        <v>46356</v>
      </c>
      <c r="D1292" s="2" t="s">
        <v>184</v>
      </c>
      <c r="E1292" s="40">
        <v>0.13055555555555556</v>
      </c>
      <c r="F1292" s="2" t="s">
        <v>271</v>
      </c>
      <c r="G1292" s="44">
        <v>71</v>
      </c>
      <c r="H1292" s="2" t="s">
        <v>3</v>
      </c>
    </row>
    <row r="1293" spans="2:8" x14ac:dyDescent="0.25">
      <c r="B1293" s="2" t="s">
        <v>279</v>
      </c>
      <c r="C1293" s="47">
        <v>46356</v>
      </c>
      <c r="D1293" s="2" t="s">
        <v>184</v>
      </c>
      <c r="E1293" s="40">
        <v>0.40486111111111112</v>
      </c>
      <c r="F1293" s="2" t="s">
        <v>270</v>
      </c>
      <c r="G1293" s="44">
        <v>66</v>
      </c>
      <c r="H1293" s="2" t="s">
        <v>297</v>
      </c>
    </row>
    <row r="1294" spans="2:8" x14ac:dyDescent="0.25">
      <c r="B1294" s="2" t="s">
        <v>279</v>
      </c>
      <c r="C1294" s="47">
        <v>46356</v>
      </c>
      <c r="D1294" s="2" t="s">
        <v>184</v>
      </c>
      <c r="E1294" s="40">
        <v>0.65625</v>
      </c>
      <c r="F1294" s="2" t="s">
        <v>271</v>
      </c>
      <c r="G1294" s="44">
        <v>66</v>
      </c>
      <c r="H1294" s="2" t="s">
        <v>8</v>
      </c>
    </row>
    <row r="1295" spans="2:8" x14ac:dyDescent="0.25">
      <c r="B1295" s="2" t="s">
        <v>279</v>
      </c>
      <c r="C1295" s="47">
        <v>46356</v>
      </c>
      <c r="D1295" s="2" t="s">
        <v>184</v>
      </c>
      <c r="E1295" s="40">
        <v>0.93263888888888891</v>
      </c>
      <c r="F1295" s="2" t="s">
        <v>270</v>
      </c>
      <c r="G1295" s="44">
        <v>62</v>
      </c>
      <c r="H1295" s="2" t="s">
        <v>247</v>
      </c>
    </row>
    <row r="1296" spans="2:8" x14ac:dyDescent="0.25">
      <c r="B1296" s="2" t="s">
        <v>280</v>
      </c>
      <c r="C1296" s="47">
        <v>46357</v>
      </c>
      <c r="D1296" s="2" t="s">
        <v>185</v>
      </c>
      <c r="E1296" s="40">
        <v>0.1701388888888889</v>
      </c>
      <c r="F1296" s="2" t="s">
        <v>271</v>
      </c>
      <c r="G1296" s="44">
        <v>62</v>
      </c>
      <c r="H1296" s="2" t="s">
        <v>222</v>
      </c>
    </row>
    <row r="1297" spans="2:8" x14ac:dyDescent="0.25">
      <c r="B1297" s="2" t="s">
        <v>280</v>
      </c>
      <c r="C1297" s="47">
        <v>46357</v>
      </c>
      <c r="D1297" s="2" t="s">
        <v>185</v>
      </c>
      <c r="E1297" s="40">
        <v>0.4513888888888889</v>
      </c>
      <c r="F1297" s="2" t="s">
        <v>270</v>
      </c>
      <c r="G1297" s="44">
        <v>58</v>
      </c>
      <c r="H1297" s="2" t="s">
        <v>32</v>
      </c>
    </row>
    <row r="1298" spans="2:8" x14ac:dyDescent="0.25">
      <c r="B1298" s="2" t="s">
        <v>280</v>
      </c>
      <c r="C1298" s="47">
        <v>46357</v>
      </c>
      <c r="D1298" s="2" t="s">
        <v>185</v>
      </c>
      <c r="E1298" s="40">
        <v>0.69861111111111107</v>
      </c>
      <c r="F1298" s="2" t="s">
        <v>271</v>
      </c>
      <c r="G1298" s="44">
        <v>58</v>
      </c>
      <c r="H1298" s="2" t="s">
        <v>4</v>
      </c>
    </row>
    <row r="1299" spans="2:8" x14ac:dyDescent="0.25">
      <c r="B1299" s="2" t="s">
        <v>280</v>
      </c>
      <c r="C1299" s="47">
        <v>46357</v>
      </c>
      <c r="D1299" s="2" t="s">
        <v>185</v>
      </c>
      <c r="E1299" s="40">
        <v>0.97986111111111107</v>
      </c>
      <c r="F1299" s="2" t="s">
        <v>270</v>
      </c>
      <c r="G1299" s="44">
        <v>55</v>
      </c>
      <c r="H1299" s="2" t="s">
        <v>176</v>
      </c>
    </row>
    <row r="1300" spans="2:8" x14ac:dyDescent="0.25">
      <c r="B1300" s="2" t="s">
        <v>280</v>
      </c>
      <c r="C1300" s="47">
        <v>46358</v>
      </c>
      <c r="D1300" s="2" t="s">
        <v>186</v>
      </c>
      <c r="E1300" s="40">
        <v>0.21388888888888888</v>
      </c>
      <c r="F1300" s="2" t="s">
        <v>271</v>
      </c>
      <c r="G1300" s="44">
        <v>55</v>
      </c>
      <c r="H1300" s="2" t="s">
        <v>40</v>
      </c>
    </row>
    <row r="1301" spans="2:8" x14ac:dyDescent="0.25">
      <c r="B1301" s="2" t="s">
        <v>280</v>
      </c>
      <c r="C1301" s="47">
        <v>46358</v>
      </c>
      <c r="D1301" s="2" t="s">
        <v>186</v>
      </c>
      <c r="E1301" s="40">
        <v>0.49861111111111112</v>
      </c>
      <c r="F1301" s="2" t="s">
        <v>270</v>
      </c>
      <c r="G1301" s="44">
        <v>53</v>
      </c>
      <c r="H1301" s="2" t="s">
        <v>68</v>
      </c>
    </row>
    <row r="1302" spans="2:8" x14ac:dyDescent="0.25">
      <c r="B1302" s="2" t="s">
        <v>280</v>
      </c>
      <c r="C1302" s="47">
        <v>46358</v>
      </c>
      <c r="D1302" s="2" t="s">
        <v>186</v>
      </c>
      <c r="E1302" s="40">
        <v>0.74444444444444446</v>
      </c>
      <c r="F1302" s="2" t="s">
        <v>271</v>
      </c>
      <c r="G1302" s="44">
        <v>53</v>
      </c>
      <c r="H1302" s="2" t="s">
        <v>207</v>
      </c>
    </row>
    <row r="1303" spans="2:8" x14ac:dyDescent="0.25">
      <c r="B1303" s="2" t="s">
        <v>280</v>
      </c>
      <c r="C1303" s="47">
        <v>46359</v>
      </c>
      <c r="D1303" s="2" t="s">
        <v>187</v>
      </c>
      <c r="E1303" s="40">
        <v>2.5000000000000001E-2</v>
      </c>
      <c r="F1303" s="2" t="s">
        <v>270</v>
      </c>
      <c r="G1303" s="44">
        <v>52</v>
      </c>
      <c r="H1303" s="2" t="s">
        <v>176</v>
      </c>
    </row>
    <row r="1304" spans="2:8" x14ac:dyDescent="0.25">
      <c r="B1304" s="2" t="s">
        <v>280</v>
      </c>
      <c r="C1304" s="47">
        <v>46359</v>
      </c>
      <c r="D1304" s="2" t="s">
        <v>187</v>
      </c>
      <c r="E1304" s="40">
        <v>0.26111111111111113</v>
      </c>
      <c r="F1304" s="2" t="s">
        <v>271</v>
      </c>
      <c r="G1304" s="44">
        <v>52</v>
      </c>
      <c r="H1304" s="2" t="s">
        <v>140</v>
      </c>
    </row>
    <row r="1305" spans="2:8" x14ac:dyDescent="0.25">
      <c r="B1305" s="2" t="s">
        <v>280</v>
      </c>
      <c r="C1305" s="47">
        <v>46359</v>
      </c>
      <c r="D1305" s="2" t="s">
        <v>187</v>
      </c>
      <c r="E1305" s="40">
        <v>0.54374999999999996</v>
      </c>
      <c r="F1305" s="2" t="s">
        <v>270</v>
      </c>
      <c r="G1305" s="44">
        <v>53</v>
      </c>
      <c r="H1305" s="2" t="s">
        <v>78</v>
      </c>
    </row>
    <row r="1306" spans="2:8" x14ac:dyDescent="0.25">
      <c r="B1306" s="2" t="s">
        <v>280</v>
      </c>
      <c r="C1306" s="47">
        <v>46359</v>
      </c>
      <c r="D1306" s="2" t="s">
        <v>187</v>
      </c>
      <c r="E1306" s="40">
        <v>0.79097222222222219</v>
      </c>
      <c r="F1306" s="2" t="s">
        <v>271</v>
      </c>
      <c r="G1306" s="44">
        <v>53</v>
      </c>
      <c r="H1306" s="2" t="s">
        <v>207</v>
      </c>
    </row>
    <row r="1307" spans="2:8" x14ac:dyDescent="0.25">
      <c r="B1307" s="2" t="s">
        <v>280</v>
      </c>
      <c r="C1307" s="47">
        <v>46360</v>
      </c>
      <c r="D1307" s="2" t="s">
        <v>188</v>
      </c>
      <c r="E1307" s="40">
        <v>6.7361111111111108E-2</v>
      </c>
      <c r="F1307" s="2" t="s">
        <v>270</v>
      </c>
      <c r="G1307" s="44">
        <v>54</v>
      </c>
      <c r="H1307" s="2" t="s">
        <v>231</v>
      </c>
    </row>
    <row r="1308" spans="2:8" x14ac:dyDescent="0.25">
      <c r="B1308" s="2" t="s">
        <v>280</v>
      </c>
      <c r="C1308" s="47">
        <v>46360</v>
      </c>
      <c r="D1308" s="2" t="s">
        <v>188</v>
      </c>
      <c r="E1308" s="40">
        <v>0.30763888888888891</v>
      </c>
      <c r="F1308" s="2" t="s">
        <v>271</v>
      </c>
      <c r="G1308" s="44">
        <v>54</v>
      </c>
      <c r="H1308" s="2" t="s">
        <v>43</v>
      </c>
    </row>
    <row r="1309" spans="2:8" x14ac:dyDescent="0.25">
      <c r="B1309" s="2" t="s">
        <v>280</v>
      </c>
      <c r="C1309" s="47">
        <v>46360</v>
      </c>
      <c r="D1309" s="2" t="s">
        <v>188</v>
      </c>
      <c r="E1309" s="40">
        <v>0.58611111111111114</v>
      </c>
      <c r="F1309" s="2" t="s">
        <v>270</v>
      </c>
      <c r="G1309" s="44">
        <v>57</v>
      </c>
      <c r="H1309" s="2" t="s">
        <v>248</v>
      </c>
    </row>
    <row r="1310" spans="2:8" x14ac:dyDescent="0.25">
      <c r="B1310" s="2" t="s">
        <v>280</v>
      </c>
      <c r="C1310" s="47">
        <v>46360</v>
      </c>
      <c r="D1310" s="2" t="s">
        <v>188</v>
      </c>
      <c r="E1310" s="40">
        <v>0.83402777777777781</v>
      </c>
      <c r="F1310" s="2" t="s">
        <v>271</v>
      </c>
      <c r="G1310" s="44">
        <v>57</v>
      </c>
      <c r="H1310" s="2" t="s">
        <v>259</v>
      </c>
    </row>
    <row r="1311" spans="2:8" x14ac:dyDescent="0.25">
      <c r="B1311" s="2" t="s">
        <v>280</v>
      </c>
      <c r="C1311" s="47">
        <v>46361</v>
      </c>
      <c r="D1311" s="2" t="s">
        <v>189</v>
      </c>
      <c r="E1311" s="40">
        <v>0.10555555555555556</v>
      </c>
      <c r="F1311" s="2" t="s">
        <v>270</v>
      </c>
      <c r="G1311" s="44">
        <v>59</v>
      </c>
      <c r="H1311" s="2" t="s">
        <v>78</v>
      </c>
    </row>
    <row r="1312" spans="2:8" x14ac:dyDescent="0.25">
      <c r="B1312" s="2" t="s">
        <v>280</v>
      </c>
      <c r="C1312" s="47">
        <v>46361</v>
      </c>
      <c r="D1312" s="2" t="s">
        <v>189</v>
      </c>
      <c r="E1312" s="40">
        <v>0.35069444444444442</v>
      </c>
      <c r="F1312" s="2" t="s">
        <v>271</v>
      </c>
      <c r="G1312" s="44">
        <v>59</v>
      </c>
      <c r="H1312" s="2" t="s">
        <v>259</v>
      </c>
    </row>
    <row r="1313" spans="2:8" x14ac:dyDescent="0.25">
      <c r="B1313" s="2" t="s">
        <v>280</v>
      </c>
      <c r="C1313" s="47">
        <v>46361</v>
      </c>
      <c r="D1313" s="2" t="s">
        <v>189</v>
      </c>
      <c r="E1313" s="40">
        <v>0.62361111111111112</v>
      </c>
      <c r="F1313" s="2" t="s">
        <v>270</v>
      </c>
      <c r="G1313" s="44">
        <v>62</v>
      </c>
      <c r="H1313" s="2" t="s">
        <v>160</v>
      </c>
    </row>
    <row r="1314" spans="2:8" x14ac:dyDescent="0.25">
      <c r="B1314" s="2" t="s">
        <v>280</v>
      </c>
      <c r="C1314" s="47">
        <v>46361</v>
      </c>
      <c r="D1314" s="2" t="s">
        <v>189</v>
      </c>
      <c r="E1314" s="40">
        <v>0.87222222222222223</v>
      </c>
      <c r="F1314" s="2" t="s">
        <v>271</v>
      </c>
      <c r="G1314" s="44">
        <v>62</v>
      </c>
      <c r="H1314" s="2" t="s">
        <v>63</v>
      </c>
    </row>
    <row r="1315" spans="2:8" x14ac:dyDescent="0.25">
      <c r="B1315" s="2" t="s">
        <v>280</v>
      </c>
      <c r="C1315" s="47">
        <v>46362</v>
      </c>
      <c r="D1315" s="2" t="s">
        <v>190</v>
      </c>
      <c r="E1315" s="40">
        <v>0.1388888888888889</v>
      </c>
      <c r="F1315" s="2" t="s">
        <v>270</v>
      </c>
      <c r="G1315" s="44">
        <v>64</v>
      </c>
      <c r="H1315" s="2" t="s">
        <v>100</v>
      </c>
    </row>
    <row r="1316" spans="2:8" x14ac:dyDescent="0.25">
      <c r="B1316" s="2" t="s">
        <v>280</v>
      </c>
      <c r="C1316" s="47">
        <v>46362</v>
      </c>
      <c r="D1316" s="2" t="s">
        <v>190</v>
      </c>
      <c r="E1316" s="40">
        <v>0.38819444444444445</v>
      </c>
      <c r="F1316" s="2" t="s">
        <v>271</v>
      </c>
      <c r="G1316" s="44">
        <v>64</v>
      </c>
      <c r="H1316" s="2" t="s">
        <v>267</v>
      </c>
    </row>
    <row r="1317" spans="2:8" x14ac:dyDescent="0.25">
      <c r="B1317" s="2" t="s">
        <v>280</v>
      </c>
      <c r="C1317" s="47">
        <v>46362</v>
      </c>
      <c r="D1317" s="2" t="s">
        <v>190</v>
      </c>
      <c r="E1317" s="40">
        <v>0.65486111111111112</v>
      </c>
      <c r="F1317" s="2" t="s">
        <v>270</v>
      </c>
      <c r="G1317" s="44">
        <v>66</v>
      </c>
      <c r="H1317" s="2" t="s">
        <v>145</v>
      </c>
    </row>
    <row r="1318" spans="2:8" x14ac:dyDescent="0.25">
      <c r="B1318" s="2" t="s">
        <v>280</v>
      </c>
      <c r="C1318" s="47">
        <v>46362</v>
      </c>
      <c r="D1318" s="2" t="s">
        <v>190</v>
      </c>
      <c r="E1318" s="40">
        <v>0.90486111111111112</v>
      </c>
      <c r="F1318" s="2" t="s">
        <v>271</v>
      </c>
      <c r="G1318" s="44">
        <v>66</v>
      </c>
      <c r="H1318" s="2" t="s">
        <v>33</v>
      </c>
    </row>
    <row r="1319" spans="2:8" x14ac:dyDescent="0.25">
      <c r="B1319" s="2" t="s">
        <v>280</v>
      </c>
      <c r="C1319" s="47">
        <v>46363</v>
      </c>
      <c r="D1319" s="2" t="s">
        <v>184</v>
      </c>
      <c r="E1319" s="40">
        <v>0.1673611111111111</v>
      </c>
      <c r="F1319" s="2" t="s">
        <v>270</v>
      </c>
      <c r="G1319" s="44">
        <v>69</v>
      </c>
      <c r="H1319" s="2" t="s">
        <v>228</v>
      </c>
    </row>
    <row r="1320" spans="2:8" x14ac:dyDescent="0.25">
      <c r="B1320" s="2" t="s">
        <v>280</v>
      </c>
      <c r="C1320" s="47">
        <v>46363</v>
      </c>
      <c r="D1320" s="2" t="s">
        <v>184</v>
      </c>
      <c r="E1320" s="40">
        <v>0.42083333333333334</v>
      </c>
      <c r="F1320" s="2" t="s">
        <v>271</v>
      </c>
      <c r="G1320" s="44">
        <v>69</v>
      </c>
      <c r="H1320" s="2" t="s">
        <v>119</v>
      </c>
    </row>
    <row r="1321" spans="2:8" x14ac:dyDescent="0.25">
      <c r="B1321" s="2" t="s">
        <v>280</v>
      </c>
      <c r="C1321" s="47">
        <v>46363</v>
      </c>
      <c r="D1321" s="2" t="s">
        <v>184</v>
      </c>
      <c r="E1321" s="40">
        <v>0.68333333333333335</v>
      </c>
      <c r="F1321" s="2" t="s">
        <v>270</v>
      </c>
      <c r="G1321" s="44">
        <v>70</v>
      </c>
      <c r="H1321" s="2" t="s">
        <v>132</v>
      </c>
    </row>
    <row r="1322" spans="2:8" x14ac:dyDescent="0.25">
      <c r="B1322" s="2" t="s">
        <v>280</v>
      </c>
      <c r="C1322" s="47">
        <v>46363</v>
      </c>
      <c r="D1322" s="2" t="s">
        <v>184</v>
      </c>
      <c r="E1322" s="40">
        <v>0.93402777777777779</v>
      </c>
      <c r="F1322" s="2" t="s">
        <v>271</v>
      </c>
      <c r="G1322" s="44">
        <v>70</v>
      </c>
      <c r="H1322" s="2" t="s">
        <v>177</v>
      </c>
    </row>
    <row r="1323" spans="2:8" x14ac:dyDescent="0.25">
      <c r="B1323" s="2" t="s">
        <v>280</v>
      </c>
      <c r="C1323" s="47">
        <v>46364</v>
      </c>
      <c r="D1323" s="2" t="s">
        <v>185</v>
      </c>
      <c r="E1323" s="40">
        <v>0.19375000000000001</v>
      </c>
      <c r="F1323" s="2" t="s">
        <v>270</v>
      </c>
      <c r="G1323" s="44">
        <v>72</v>
      </c>
      <c r="H1323" s="2" t="s">
        <v>245</v>
      </c>
    </row>
    <row r="1324" spans="2:8" x14ac:dyDescent="0.25">
      <c r="B1324" s="2" t="s">
        <v>280</v>
      </c>
      <c r="C1324" s="47">
        <v>46364</v>
      </c>
      <c r="D1324" s="2" t="s">
        <v>185</v>
      </c>
      <c r="E1324" s="40">
        <v>0.44930555555555557</v>
      </c>
      <c r="F1324" s="2" t="s">
        <v>271</v>
      </c>
      <c r="G1324" s="44">
        <v>72</v>
      </c>
      <c r="H1324" s="2" t="s">
        <v>7</v>
      </c>
    </row>
    <row r="1325" spans="2:8" x14ac:dyDescent="0.25">
      <c r="B1325" s="2" t="s">
        <v>280</v>
      </c>
      <c r="C1325" s="47">
        <v>46364</v>
      </c>
      <c r="D1325" s="2" t="s">
        <v>185</v>
      </c>
      <c r="E1325" s="40">
        <v>0.70972222222222225</v>
      </c>
      <c r="F1325" s="2" t="s">
        <v>270</v>
      </c>
      <c r="G1325" s="44">
        <v>73</v>
      </c>
      <c r="H1325" s="2" t="s">
        <v>79</v>
      </c>
    </row>
    <row r="1326" spans="2:8" x14ac:dyDescent="0.25">
      <c r="B1326" s="2" t="s">
        <v>280</v>
      </c>
      <c r="C1326" s="47">
        <v>46364</v>
      </c>
      <c r="D1326" s="2" t="s">
        <v>185</v>
      </c>
      <c r="E1326" s="40">
        <v>0.95972222222222225</v>
      </c>
      <c r="F1326" s="2" t="s">
        <v>271</v>
      </c>
      <c r="G1326" s="44">
        <v>73</v>
      </c>
      <c r="H1326" s="2" t="s">
        <v>93</v>
      </c>
    </row>
    <row r="1327" spans="2:8" x14ac:dyDescent="0.25">
      <c r="B1327" s="2" t="s">
        <v>280</v>
      </c>
      <c r="C1327" s="47">
        <v>46365</v>
      </c>
      <c r="D1327" s="2" t="s">
        <v>186</v>
      </c>
      <c r="E1327" s="40">
        <v>0.22013888888888888</v>
      </c>
      <c r="F1327" s="2" t="s">
        <v>270</v>
      </c>
      <c r="G1327" s="44">
        <v>74</v>
      </c>
      <c r="H1327" s="2" t="s">
        <v>73</v>
      </c>
    </row>
    <row r="1328" spans="2:8" x14ac:dyDescent="0.25">
      <c r="B1328" s="2" t="s">
        <v>280</v>
      </c>
      <c r="C1328" s="47">
        <v>46365</v>
      </c>
      <c r="D1328" s="2" t="s">
        <v>186</v>
      </c>
      <c r="E1328" s="40">
        <v>0.47430555555555554</v>
      </c>
      <c r="F1328" s="2" t="s">
        <v>271</v>
      </c>
      <c r="G1328" s="44">
        <v>74</v>
      </c>
      <c r="H1328" s="2" t="s">
        <v>67</v>
      </c>
    </row>
    <row r="1329" spans="2:8" x14ac:dyDescent="0.25">
      <c r="B1329" s="2" t="s">
        <v>280</v>
      </c>
      <c r="C1329" s="47">
        <v>46365</v>
      </c>
      <c r="D1329" s="2" t="s">
        <v>186</v>
      </c>
      <c r="E1329" s="40">
        <v>0.73541666666666672</v>
      </c>
      <c r="F1329" s="2" t="s">
        <v>270</v>
      </c>
      <c r="G1329" s="44">
        <v>74</v>
      </c>
      <c r="H1329" s="2" t="s">
        <v>228</v>
      </c>
    </row>
    <row r="1330" spans="2:8" x14ac:dyDescent="0.25">
      <c r="B1330" s="2" t="s">
        <v>280</v>
      </c>
      <c r="C1330" s="47">
        <v>46365</v>
      </c>
      <c r="D1330" s="2" t="s">
        <v>186</v>
      </c>
      <c r="E1330" s="40">
        <v>0.98333333333333328</v>
      </c>
      <c r="F1330" s="2" t="s">
        <v>271</v>
      </c>
      <c r="G1330" s="44">
        <v>74</v>
      </c>
      <c r="H1330" s="2" t="s">
        <v>93</v>
      </c>
    </row>
    <row r="1331" spans="2:8" x14ac:dyDescent="0.25">
      <c r="B1331" s="2" t="s">
        <v>280</v>
      </c>
      <c r="C1331" s="47">
        <v>46366</v>
      </c>
      <c r="D1331" s="2" t="s">
        <v>187</v>
      </c>
      <c r="E1331" s="40">
        <v>0.24583333333333332</v>
      </c>
      <c r="F1331" s="2" t="s">
        <v>270</v>
      </c>
      <c r="G1331" s="44">
        <v>74</v>
      </c>
      <c r="H1331" s="2" t="s">
        <v>21</v>
      </c>
    </row>
    <row r="1332" spans="2:8" x14ac:dyDescent="0.25">
      <c r="B1332" s="2" t="s">
        <v>280</v>
      </c>
      <c r="C1332" s="47">
        <v>46366</v>
      </c>
      <c r="D1332" s="2" t="s">
        <v>187</v>
      </c>
      <c r="E1332" s="40">
        <v>0.49861111111111112</v>
      </c>
      <c r="F1332" s="2" t="s">
        <v>271</v>
      </c>
      <c r="G1332" s="44">
        <v>74</v>
      </c>
      <c r="H1332" s="2" t="s">
        <v>80</v>
      </c>
    </row>
    <row r="1333" spans="2:8" x14ac:dyDescent="0.25">
      <c r="B1333" s="2" t="s">
        <v>280</v>
      </c>
      <c r="C1333" s="47">
        <v>46366</v>
      </c>
      <c r="D1333" s="2" t="s">
        <v>187</v>
      </c>
      <c r="E1333" s="40">
        <v>0.76041666666666663</v>
      </c>
      <c r="F1333" s="2" t="s">
        <v>270</v>
      </c>
      <c r="G1333" s="44">
        <v>73</v>
      </c>
      <c r="H1333" s="2" t="s">
        <v>92</v>
      </c>
    </row>
    <row r="1334" spans="2:8" x14ac:dyDescent="0.25">
      <c r="B1334" s="2" t="s">
        <v>280</v>
      </c>
      <c r="C1334" s="47">
        <v>46367</v>
      </c>
      <c r="D1334" s="2" t="s">
        <v>188</v>
      </c>
      <c r="E1334" s="40">
        <v>6.9444444444444441E-3</v>
      </c>
      <c r="F1334" s="2" t="s">
        <v>271</v>
      </c>
      <c r="G1334" s="44">
        <v>73</v>
      </c>
      <c r="H1334" s="2" t="s">
        <v>8</v>
      </c>
    </row>
    <row r="1335" spans="2:8" x14ac:dyDescent="0.25">
      <c r="B1335" s="2" t="s">
        <v>280</v>
      </c>
      <c r="C1335" s="47">
        <v>46367</v>
      </c>
      <c r="D1335" s="2" t="s">
        <v>188</v>
      </c>
      <c r="E1335" s="40">
        <v>0.27083333333333331</v>
      </c>
      <c r="F1335" s="2" t="s">
        <v>270</v>
      </c>
      <c r="G1335" s="44">
        <v>72</v>
      </c>
      <c r="H1335" s="2" t="s">
        <v>17</v>
      </c>
    </row>
    <row r="1336" spans="2:8" x14ac:dyDescent="0.25">
      <c r="B1336" s="2" t="s">
        <v>280</v>
      </c>
      <c r="C1336" s="47">
        <v>46367</v>
      </c>
      <c r="D1336" s="2" t="s">
        <v>188</v>
      </c>
      <c r="E1336" s="40">
        <v>0.5229166666666667</v>
      </c>
      <c r="F1336" s="2" t="s">
        <v>271</v>
      </c>
      <c r="G1336" s="44">
        <v>72</v>
      </c>
      <c r="H1336" s="2" t="s">
        <v>83</v>
      </c>
    </row>
    <row r="1337" spans="2:8" x14ac:dyDescent="0.25">
      <c r="B1337" s="2" t="s">
        <v>280</v>
      </c>
      <c r="C1337" s="47">
        <v>46367</v>
      </c>
      <c r="D1337" s="2" t="s">
        <v>188</v>
      </c>
      <c r="E1337" s="40">
        <v>0.78472222222222221</v>
      </c>
      <c r="F1337" s="2" t="s">
        <v>270</v>
      </c>
      <c r="G1337" s="44">
        <v>71</v>
      </c>
      <c r="H1337" s="2" t="s">
        <v>145</v>
      </c>
    </row>
    <row r="1338" spans="2:8" x14ac:dyDescent="0.25">
      <c r="B1338" s="2" t="s">
        <v>280</v>
      </c>
      <c r="C1338" s="47">
        <v>46368</v>
      </c>
      <c r="D1338" s="2" t="s">
        <v>189</v>
      </c>
      <c r="E1338" s="40">
        <v>3.125E-2</v>
      </c>
      <c r="F1338" s="2" t="s">
        <v>271</v>
      </c>
      <c r="G1338" s="44">
        <v>71</v>
      </c>
      <c r="H1338" s="2" t="s">
        <v>33</v>
      </c>
    </row>
    <row r="1339" spans="2:8" x14ac:dyDescent="0.25">
      <c r="B1339" s="2" t="s">
        <v>280</v>
      </c>
      <c r="C1339" s="47">
        <v>46368</v>
      </c>
      <c r="D1339" s="2" t="s">
        <v>189</v>
      </c>
      <c r="E1339" s="40">
        <v>0.2951388888888889</v>
      </c>
      <c r="F1339" s="2" t="s">
        <v>270</v>
      </c>
      <c r="G1339" s="44">
        <v>69</v>
      </c>
      <c r="H1339" s="2" t="s">
        <v>13</v>
      </c>
    </row>
    <row r="1340" spans="2:8" x14ac:dyDescent="0.25">
      <c r="B1340" s="2" t="s">
        <v>280</v>
      </c>
      <c r="C1340" s="47">
        <v>46368</v>
      </c>
      <c r="D1340" s="2" t="s">
        <v>189</v>
      </c>
      <c r="E1340" s="40">
        <v>0.54861111111111116</v>
      </c>
      <c r="F1340" s="2" t="s">
        <v>271</v>
      </c>
      <c r="G1340" s="44">
        <v>69</v>
      </c>
      <c r="H1340" s="2" t="s">
        <v>93</v>
      </c>
    </row>
    <row r="1341" spans="2:8" x14ac:dyDescent="0.25">
      <c r="B1341" s="2" t="s">
        <v>280</v>
      </c>
      <c r="C1341" s="47">
        <v>46368</v>
      </c>
      <c r="D1341" s="2" t="s">
        <v>189</v>
      </c>
      <c r="E1341" s="40">
        <v>0.80763888888888891</v>
      </c>
      <c r="F1341" s="2" t="s">
        <v>270</v>
      </c>
      <c r="G1341" s="44">
        <v>67</v>
      </c>
      <c r="H1341" s="2" t="s">
        <v>101</v>
      </c>
    </row>
    <row r="1342" spans="2:8" x14ac:dyDescent="0.25">
      <c r="B1342" s="2" t="s">
        <v>280</v>
      </c>
      <c r="C1342" s="47">
        <v>46369</v>
      </c>
      <c r="D1342" s="2" t="s">
        <v>190</v>
      </c>
      <c r="E1342" s="40">
        <v>5.6250000000000001E-2</v>
      </c>
      <c r="F1342" s="2" t="s">
        <v>271</v>
      </c>
      <c r="G1342" s="44">
        <v>67</v>
      </c>
      <c r="H1342" s="2" t="s">
        <v>88</v>
      </c>
    </row>
    <row r="1343" spans="2:8" x14ac:dyDescent="0.25">
      <c r="B1343" s="2" t="s">
        <v>280</v>
      </c>
      <c r="C1343" s="47">
        <v>46369</v>
      </c>
      <c r="D1343" s="2" t="s">
        <v>190</v>
      </c>
      <c r="E1343" s="40">
        <v>0.31874999999999998</v>
      </c>
      <c r="F1343" s="2" t="s">
        <v>270</v>
      </c>
      <c r="G1343" s="44">
        <v>65</v>
      </c>
      <c r="H1343" s="2" t="s">
        <v>79</v>
      </c>
    </row>
    <row r="1344" spans="2:8" x14ac:dyDescent="0.25">
      <c r="B1344" s="2" t="s">
        <v>280</v>
      </c>
      <c r="C1344" s="47">
        <v>46369</v>
      </c>
      <c r="D1344" s="2" t="s">
        <v>190</v>
      </c>
      <c r="E1344" s="40">
        <v>0.57361111111111107</v>
      </c>
      <c r="F1344" s="2" t="s">
        <v>271</v>
      </c>
      <c r="G1344" s="44">
        <v>65</v>
      </c>
      <c r="H1344" s="2" t="s">
        <v>66</v>
      </c>
    </row>
    <row r="1345" spans="2:8" x14ac:dyDescent="0.25">
      <c r="B1345" s="2" t="s">
        <v>280</v>
      </c>
      <c r="C1345" s="47">
        <v>46369</v>
      </c>
      <c r="D1345" s="2" t="s">
        <v>190</v>
      </c>
      <c r="E1345" s="40">
        <v>0.8305555555555556</v>
      </c>
      <c r="F1345" s="2" t="s">
        <v>270</v>
      </c>
      <c r="G1345" s="44">
        <v>63</v>
      </c>
      <c r="H1345" s="2" t="s">
        <v>62</v>
      </c>
    </row>
    <row r="1346" spans="2:8" x14ac:dyDescent="0.25">
      <c r="B1346" s="2" t="s">
        <v>280</v>
      </c>
      <c r="C1346" s="47">
        <v>46370</v>
      </c>
      <c r="D1346" s="2" t="s">
        <v>184</v>
      </c>
      <c r="E1346" s="40">
        <v>8.0555555555555561E-2</v>
      </c>
      <c r="F1346" s="2" t="s">
        <v>271</v>
      </c>
      <c r="G1346" s="44">
        <v>63</v>
      </c>
      <c r="H1346" s="2" t="s">
        <v>118</v>
      </c>
    </row>
    <row r="1347" spans="2:8" x14ac:dyDescent="0.25">
      <c r="B1347" s="2" t="s">
        <v>280</v>
      </c>
      <c r="C1347" s="47">
        <v>46370</v>
      </c>
      <c r="D1347" s="2" t="s">
        <v>184</v>
      </c>
      <c r="E1347" s="40">
        <v>0.34444444444444444</v>
      </c>
      <c r="F1347" s="2" t="s">
        <v>270</v>
      </c>
      <c r="G1347" s="44">
        <v>60</v>
      </c>
      <c r="H1347" s="2" t="s">
        <v>100</v>
      </c>
    </row>
    <row r="1348" spans="2:8" x14ac:dyDescent="0.25">
      <c r="B1348" s="2" t="s">
        <v>280</v>
      </c>
      <c r="C1348" s="47">
        <v>46370</v>
      </c>
      <c r="D1348" s="2" t="s">
        <v>184</v>
      </c>
      <c r="E1348" s="40">
        <v>0.59791666666666665</v>
      </c>
      <c r="F1348" s="2" t="s">
        <v>271</v>
      </c>
      <c r="G1348" s="44">
        <v>60</v>
      </c>
      <c r="H1348" s="2" t="s">
        <v>4</v>
      </c>
    </row>
    <row r="1349" spans="2:8" x14ac:dyDescent="0.25">
      <c r="B1349" s="2" t="s">
        <v>280</v>
      </c>
      <c r="C1349" s="47">
        <v>46370</v>
      </c>
      <c r="D1349" s="2" t="s">
        <v>184</v>
      </c>
      <c r="E1349" s="40">
        <v>0.85833333333333328</v>
      </c>
      <c r="F1349" s="2" t="s">
        <v>270</v>
      </c>
      <c r="G1349" s="44">
        <v>57</v>
      </c>
      <c r="H1349" s="2" t="s">
        <v>142</v>
      </c>
    </row>
    <row r="1350" spans="2:8" x14ac:dyDescent="0.25">
      <c r="B1350" s="2" t="s">
        <v>280</v>
      </c>
      <c r="C1350" s="47">
        <v>46371</v>
      </c>
      <c r="D1350" s="2" t="s">
        <v>185</v>
      </c>
      <c r="E1350" s="40">
        <v>0.10555555555555556</v>
      </c>
      <c r="F1350" s="2" t="s">
        <v>271</v>
      </c>
      <c r="G1350" s="44">
        <v>57</v>
      </c>
      <c r="H1350" s="2" t="s">
        <v>310</v>
      </c>
    </row>
    <row r="1351" spans="2:8" x14ac:dyDescent="0.25">
      <c r="B1351" s="2" t="s">
        <v>280</v>
      </c>
      <c r="C1351" s="47">
        <v>46371</v>
      </c>
      <c r="D1351" s="2" t="s">
        <v>185</v>
      </c>
      <c r="E1351" s="40">
        <v>0.37291666666666667</v>
      </c>
      <c r="F1351" s="2" t="s">
        <v>270</v>
      </c>
      <c r="G1351" s="44">
        <v>55</v>
      </c>
      <c r="H1351" s="2" t="s">
        <v>68</v>
      </c>
    </row>
    <row r="1352" spans="2:8" x14ac:dyDescent="0.25">
      <c r="B1352" s="2" t="s">
        <v>280</v>
      </c>
      <c r="C1352" s="47">
        <v>46371</v>
      </c>
      <c r="D1352" s="2" t="s">
        <v>185</v>
      </c>
      <c r="E1352" s="40">
        <v>0.62430555555555556</v>
      </c>
      <c r="F1352" s="2" t="s">
        <v>271</v>
      </c>
      <c r="G1352" s="44">
        <v>55</v>
      </c>
      <c r="H1352" s="2" t="s">
        <v>213</v>
      </c>
    </row>
    <row r="1353" spans="2:8" x14ac:dyDescent="0.25">
      <c r="B1353" s="2" t="s">
        <v>280</v>
      </c>
      <c r="C1353" s="47">
        <v>46371</v>
      </c>
      <c r="D1353" s="2" t="s">
        <v>185</v>
      </c>
      <c r="E1353" s="40">
        <v>0.88958333333333328</v>
      </c>
      <c r="F1353" s="2" t="s">
        <v>270</v>
      </c>
      <c r="G1353" s="44">
        <v>52</v>
      </c>
      <c r="H1353" s="2" t="s">
        <v>138</v>
      </c>
    </row>
    <row r="1354" spans="2:8" x14ac:dyDescent="0.25">
      <c r="B1354" s="2" t="s">
        <v>280</v>
      </c>
      <c r="C1354" s="47">
        <v>46372</v>
      </c>
      <c r="D1354" s="2" t="s">
        <v>186</v>
      </c>
      <c r="E1354" s="40">
        <v>0.13402777777777777</v>
      </c>
      <c r="F1354" s="2" t="s">
        <v>271</v>
      </c>
      <c r="G1354" s="44">
        <v>52</v>
      </c>
      <c r="H1354" s="2" t="s">
        <v>46</v>
      </c>
    </row>
    <row r="1355" spans="2:8" x14ac:dyDescent="0.25">
      <c r="B1355" s="2" t="s">
        <v>280</v>
      </c>
      <c r="C1355" s="47">
        <v>46372</v>
      </c>
      <c r="D1355" s="2" t="s">
        <v>186</v>
      </c>
      <c r="E1355" s="40">
        <v>0.40625</v>
      </c>
      <c r="F1355" s="2" t="s">
        <v>270</v>
      </c>
      <c r="G1355" s="44">
        <v>49</v>
      </c>
      <c r="H1355" s="2" t="s">
        <v>64</v>
      </c>
    </row>
    <row r="1356" spans="2:8" x14ac:dyDescent="0.25">
      <c r="B1356" s="2" t="s">
        <v>280</v>
      </c>
      <c r="C1356" s="47">
        <v>46372</v>
      </c>
      <c r="D1356" s="2" t="s">
        <v>186</v>
      </c>
      <c r="E1356" s="40">
        <v>0.65555555555555556</v>
      </c>
      <c r="F1356" s="2" t="s">
        <v>271</v>
      </c>
      <c r="G1356" s="44">
        <v>49</v>
      </c>
      <c r="H1356" s="2" t="s">
        <v>181</v>
      </c>
    </row>
    <row r="1357" spans="2:8" x14ac:dyDescent="0.25">
      <c r="B1357" s="2" t="s">
        <v>280</v>
      </c>
      <c r="C1357" s="47">
        <v>46372</v>
      </c>
      <c r="D1357" s="2" t="s">
        <v>186</v>
      </c>
      <c r="E1357" s="40">
        <v>0.92569444444444449</v>
      </c>
      <c r="F1357" s="2" t="s">
        <v>270</v>
      </c>
      <c r="G1357" s="44">
        <v>47</v>
      </c>
      <c r="H1357" s="2" t="s">
        <v>139</v>
      </c>
    </row>
    <row r="1358" spans="2:8" x14ac:dyDescent="0.25">
      <c r="B1358" s="2" t="s">
        <v>280</v>
      </c>
      <c r="C1358" s="47">
        <v>46373</v>
      </c>
      <c r="D1358" s="2" t="s">
        <v>187</v>
      </c>
      <c r="E1358" s="40">
        <v>0.16875000000000001</v>
      </c>
      <c r="F1358" s="2" t="s">
        <v>271</v>
      </c>
      <c r="G1358" s="44">
        <v>47</v>
      </c>
      <c r="H1358" s="2" t="s">
        <v>258</v>
      </c>
    </row>
    <row r="1359" spans="2:8" x14ac:dyDescent="0.25">
      <c r="B1359" s="2" t="s">
        <v>280</v>
      </c>
      <c r="C1359" s="47">
        <v>46373</v>
      </c>
      <c r="D1359" s="2" t="s">
        <v>187</v>
      </c>
      <c r="E1359" s="40">
        <v>0.44444444444444442</v>
      </c>
      <c r="F1359" s="2" t="s">
        <v>270</v>
      </c>
      <c r="G1359" s="44">
        <v>45</v>
      </c>
      <c r="H1359" s="2" t="s">
        <v>142</v>
      </c>
    </row>
    <row r="1360" spans="2:8" x14ac:dyDescent="0.25">
      <c r="B1360" s="2" t="s">
        <v>280</v>
      </c>
      <c r="C1360" s="47">
        <v>46373</v>
      </c>
      <c r="D1360" s="2" t="s">
        <v>187</v>
      </c>
      <c r="E1360" s="40">
        <v>0.69305555555555554</v>
      </c>
      <c r="F1360" s="2" t="s">
        <v>271</v>
      </c>
      <c r="G1360" s="44">
        <v>45</v>
      </c>
      <c r="H1360" s="2" t="s">
        <v>116</v>
      </c>
    </row>
    <row r="1361" spans="2:8" x14ac:dyDescent="0.25">
      <c r="B1361" s="2" t="s">
        <v>280</v>
      </c>
      <c r="C1361" s="47">
        <v>46373</v>
      </c>
      <c r="D1361" s="2" t="s">
        <v>187</v>
      </c>
      <c r="E1361" s="40">
        <v>0.96736111111111112</v>
      </c>
      <c r="F1361" s="2" t="s">
        <v>270</v>
      </c>
      <c r="G1361" s="44">
        <v>44</v>
      </c>
      <c r="H1361" s="2" t="s">
        <v>325</v>
      </c>
    </row>
    <row r="1362" spans="2:8" x14ac:dyDescent="0.25">
      <c r="B1362" s="2" t="s">
        <v>280</v>
      </c>
      <c r="C1362" s="47">
        <v>46374</v>
      </c>
      <c r="D1362" s="2" t="s">
        <v>188</v>
      </c>
      <c r="E1362" s="40">
        <v>0.21180555555555555</v>
      </c>
      <c r="F1362" s="2" t="s">
        <v>271</v>
      </c>
      <c r="G1362" s="44">
        <v>44</v>
      </c>
      <c r="H1362" s="2" t="s">
        <v>179</v>
      </c>
    </row>
    <row r="1363" spans="2:8" x14ac:dyDescent="0.25">
      <c r="B1363" s="2" t="s">
        <v>280</v>
      </c>
      <c r="C1363" s="47">
        <v>46374</v>
      </c>
      <c r="D1363" s="2" t="s">
        <v>188</v>
      </c>
      <c r="E1363" s="40">
        <v>0.48749999999999999</v>
      </c>
      <c r="F1363" s="2" t="s">
        <v>270</v>
      </c>
      <c r="G1363" s="44">
        <v>44</v>
      </c>
      <c r="H1363" s="2" t="s">
        <v>86</v>
      </c>
    </row>
    <row r="1364" spans="2:8" x14ac:dyDescent="0.25">
      <c r="B1364" s="2" t="s">
        <v>280</v>
      </c>
      <c r="C1364" s="47">
        <v>46374</v>
      </c>
      <c r="D1364" s="2" t="s">
        <v>188</v>
      </c>
      <c r="E1364" s="40">
        <v>0.73888888888888893</v>
      </c>
      <c r="F1364" s="2" t="s">
        <v>271</v>
      </c>
      <c r="G1364" s="44">
        <v>44</v>
      </c>
      <c r="H1364" s="2" t="s">
        <v>116</v>
      </c>
    </row>
    <row r="1365" spans="2:8" x14ac:dyDescent="0.25">
      <c r="B1365" s="2" t="s">
        <v>280</v>
      </c>
      <c r="C1365" s="47">
        <v>46375</v>
      </c>
      <c r="D1365" s="2" t="s">
        <v>189</v>
      </c>
      <c r="E1365" s="40">
        <v>1.3888888888888888E-2</v>
      </c>
      <c r="F1365" s="2" t="s">
        <v>270</v>
      </c>
      <c r="G1365" s="44">
        <v>45</v>
      </c>
      <c r="H1365" s="2" t="s">
        <v>136</v>
      </c>
    </row>
    <row r="1366" spans="2:8" x14ac:dyDescent="0.25">
      <c r="B1366" s="2" t="s">
        <v>280</v>
      </c>
      <c r="C1366" s="47">
        <v>46375</v>
      </c>
      <c r="D1366" s="2" t="s">
        <v>189</v>
      </c>
      <c r="E1366" s="40">
        <v>0.26111111111111113</v>
      </c>
      <c r="F1366" s="2" t="s">
        <v>271</v>
      </c>
      <c r="G1366" s="44">
        <v>45</v>
      </c>
      <c r="H1366" s="2" t="s">
        <v>49</v>
      </c>
    </row>
    <row r="1367" spans="2:8" x14ac:dyDescent="0.25">
      <c r="B1367" s="2" t="s">
        <v>280</v>
      </c>
      <c r="C1367" s="47">
        <v>46375</v>
      </c>
      <c r="D1367" s="2" t="s">
        <v>189</v>
      </c>
      <c r="E1367" s="40">
        <v>0.53402777777777777</v>
      </c>
      <c r="F1367" s="2" t="s">
        <v>270</v>
      </c>
      <c r="G1367" s="44">
        <v>48</v>
      </c>
      <c r="H1367" s="2" t="s">
        <v>81</v>
      </c>
    </row>
    <row r="1368" spans="2:8" x14ac:dyDescent="0.25">
      <c r="B1368" s="2" t="s">
        <v>280</v>
      </c>
      <c r="C1368" s="47">
        <v>46375</v>
      </c>
      <c r="D1368" s="2" t="s">
        <v>189</v>
      </c>
      <c r="E1368" s="40">
        <v>0.78749999999999998</v>
      </c>
      <c r="F1368" s="2" t="s">
        <v>271</v>
      </c>
      <c r="G1368" s="44">
        <v>48</v>
      </c>
      <c r="H1368" s="2" t="s">
        <v>302</v>
      </c>
    </row>
    <row r="1369" spans="2:8" x14ac:dyDescent="0.25">
      <c r="B1369" s="2" t="s">
        <v>280</v>
      </c>
      <c r="C1369" s="47">
        <v>46376</v>
      </c>
      <c r="D1369" s="2" t="s">
        <v>190</v>
      </c>
      <c r="E1369" s="40">
        <v>5.9722222222222225E-2</v>
      </c>
      <c r="F1369" s="2" t="s">
        <v>270</v>
      </c>
      <c r="G1369" s="44">
        <v>51</v>
      </c>
      <c r="H1369" s="2" t="s">
        <v>134</v>
      </c>
    </row>
    <row r="1370" spans="2:8" x14ac:dyDescent="0.25">
      <c r="B1370" s="2" t="s">
        <v>280</v>
      </c>
      <c r="C1370" s="47">
        <v>46376</v>
      </c>
      <c r="D1370" s="2" t="s">
        <v>190</v>
      </c>
      <c r="E1370" s="40">
        <v>0.30902777777777779</v>
      </c>
      <c r="F1370" s="2" t="s">
        <v>271</v>
      </c>
      <c r="G1370" s="44">
        <v>51</v>
      </c>
      <c r="H1370" s="2" t="s">
        <v>40</v>
      </c>
    </row>
    <row r="1371" spans="2:8" x14ac:dyDescent="0.25">
      <c r="B1371" s="2" t="s">
        <v>280</v>
      </c>
      <c r="C1371" s="47">
        <v>46376</v>
      </c>
      <c r="D1371" s="2" t="s">
        <v>190</v>
      </c>
      <c r="E1371" s="40">
        <v>0.5805555555555556</v>
      </c>
      <c r="F1371" s="2" t="s">
        <v>270</v>
      </c>
      <c r="G1371" s="44">
        <v>55</v>
      </c>
      <c r="H1371" s="2" t="s">
        <v>84</v>
      </c>
    </row>
    <row r="1372" spans="2:8" x14ac:dyDescent="0.25">
      <c r="B1372" s="2" t="s">
        <v>280</v>
      </c>
      <c r="C1372" s="47">
        <v>46376</v>
      </c>
      <c r="D1372" s="2" t="s">
        <v>190</v>
      </c>
      <c r="E1372" s="40">
        <v>0.83263888888888893</v>
      </c>
      <c r="F1372" s="2" t="s">
        <v>271</v>
      </c>
      <c r="G1372" s="44">
        <v>55</v>
      </c>
      <c r="H1372" s="2" t="s">
        <v>259</v>
      </c>
    </row>
    <row r="1373" spans="2:8" x14ac:dyDescent="0.25">
      <c r="B1373" s="2" t="s">
        <v>280</v>
      </c>
      <c r="C1373" s="47">
        <v>46377</v>
      </c>
      <c r="D1373" s="2" t="s">
        <v>184</v>
      </c>
      <c r="E1373" s="40">
        <v>0.10347222222222222</v>
      </c>
      <c r="F1373" s="2" t="s">
        <v>270</v>
      </c>
      <c r="G1373" s="44">
        <v>61</v>
      </c>
      <c r="H1373" s="2" t="s">
        <v>5</v>
      </c>
    </row>
    <row r="1374" spans="2:8" x14ac:dyDescent="0.25">
      <c r="B1374" s="2" t="s">
        <v>280</v>
      </c>
      <c r="C1374" s="47">
        <v>46377</v>
      </c>
      <c r="D1374" s="2" t="s">
        <v>184</v>
      </c>
      <c r="E1374" s="40">
        <v>0.35416666666666669</v>
      </c>
      <c r="F1374" s="2" t="s">
        <v>271</v>
      </c>
      <c r="G1374" s="44">
        <v>61</v>
      </c>
      <c r="H1374" s="2" t="s">
        <v>88</v>
      </c>
    </row>
    <row r="1375" spans="2:8" x14ac:dyDescent="0.25">
      <c r="B1375" s="2" t="s">
        <v>280</v>
      </c>
      <c r="C1375" s="47">
        <v>46377</v>
      </c>
      <c r="D1375" s="2" t="s">
        <v>184</v>
      </c>
      <c r="E1375" s="40">
        <v>0.62430555555555556</v>
      </c>
      <c r="F1375" s="2" t="s">
        <v>270</v>
      </c>
      <c r="G1375" s="44">
        <v>66</v>
      </c>
      <c r="H1375" s="2" t="s">
        <v>132</v>
      </c>
    </row>
    <row r="1376" spans="2:8" x14ac:dyDescent="0.25">
      <c r="B1376" s="2" t="s">
        <v>280</v>
      </c>
      <c r="C1376" s="47">
        <v>46377</v>
      </c>
      <c r="D1376" s="2" t="s">
        <v>184</v>
      </c>
      <c r="E1376" s="40">
        <v>0.87569444444444444</v>
      </c>
      <c r="F1376" s="2" t="s">
        <v>271</v>
      </c>
      <c r="G1376" s="44">
        <v>66</v>
      </c>
      <c r="H1376" s="2" t="s">
        <v>177</v>
      </c>
    </row>
    <row r="1377" spans="2:8" x14ac:dyDescent="0.25">
      <c r="B1377" s="2" t="s">
        <v>280</v>
      </c>
      <c r="C1377" s="47">
        <v>46378</v>
      </c>
      <c r="D1377" s="2" t="s">
        <v>185</v>
      </c>
      <c r="E1377" s="40">
        <v>0.14305555555555555</v>
      </c>
      <c r="F1377" s="2" t="s">
        <v>270</v>
      </c>
      <c r="G1377" s="44">
        <v>72</v>
      </c>
      <c r="H1377" s="2" t="s">
        <v>14</v>
      </c>
    </row>
    <row r="1378" spans="2:8" x14ac:dyDescent="0.25">
      <c r="B1378" s="2" t="s">
        <v>280</v>
      </c>
      <c r="C1378" s="47">
        <v>46378</v>
      </c>
      <c r="D1378" s="2" t="s">
        <v>185</v>
      </c>
      <c r="E1378" s="40">
        <v>0.3972222222222222</v>
      </c>
      <c r="F1378" s="2" t="s">
        <v>271</v>
      </c>
      <c r="G1378" s="44">
        <v>72</v>
      </c>
      <c r="H1378" s="2" t="s">
        <v>97</v>
      </c>
    </row>
    <row r="1379" spans="2:8" x14ac:dyDescent="0.25">
      <c r="B1379" s="2" t="s">
        <v>280</v>
      </c>
      <c r="C1379" s="47">
        <v>46378</v>
      </c>
      <c r="D1379" s="2" t="s">
        <v>185</v>
      </c>
      <c r="E1379" s="40">
        <v>0.6645833333333333</v>
      </c>
      <c r="F1379" s="2" t="s">
        <v>270</v>
      </c>
      <c r="G1379" s="44">
        <v>77</v>
      </c>
      <c r="H1379" s="2" t="s">
        <v>95</v>
      </c>
    </row>
    <row r="1380" spans="2:8" x14ac:dyDescent="0.25">
      <c r="B1380" s="2" t="s">
        <v>280</v>
      </c>
      <c r="C1380" s="47">
        <v>46378</v>
      </c>
      <c r="D1380" s="2" t="s">
        <v>185</v>
      </c>
      <c r="E1380" s="40">
        <v>0.91666666666666663</v>
      </c>
      <c r="F1380" s="2" t="s">
        <v>271</v>
      </c>
      <c r="G1380" s="44">
        <v>77</v>
      </c>
      <c r="H1380" s="2" t="s">
        <v>12</v>
      </c>
    </row>
    <row r="1381" spans="2:8" x14ac:dyDescent="0.25">
      <c r="B1381" s="2" t="s">
        <v>280</v>
      </c>
      <c r="C1381" s="47">
        <v>46379</v>
      </c>
      <c r="D1381" s="2" t="s">
        <v>186</v>
      </c>
      <c r="E1381" s="40">
        <v>0.18055555555555555</v>
      </c>
      <c r="F1381" s="2" t="s">
        <v>270</v>
      </c>
      <c r="G1381" s="44">
        <v>83</v>
      </c>
      <c r="H1381" s="2" t="s">
        <v>165</v>
      </c>
    </row>
    <row r="1382" spans="2:8" x14ac:dyDescent="0.25">
      <c r="B1382" s="2" t="s">
        <v>280</v>
      </c>
      <c r="C1382" s="47">
        <v>46379</v>
      </c>
      <c r="D1382" s="2" t="s">
        <v>186</v>
      </c>
      <c r="E1382" s="40">
        <v>0.43888888888888888</v>
      </c>
      <c r="F1382" s="2" t="s">
        <v>271</v>
      </c>
      <c r="G1382" s="44">
        <v>83</v>
      </c>
      <c r="H1382" s="2" t="s">
        <v>162</v>
      </c>
    </row>
    <row r="1383" spans="2:8" x14ac:dyDescent="0.25">
      <c r="B1383" s="2" t="s">
        <v>280</v>
      </c>
      <c r="C1383" s="47">
        <v>46379</v>
      </c>
      <c r="D1383" s="2" t="s">
        <v>186</v>
      </c>
      <c r="E1383" s="40">
        <v>0.70208333333333328</v>
      </c>
      <c r="F1383" s="2" t="s">
        <v>270</v>
      </c>
      <c r="G1383" s="44">
        <v>87</v>
      </c>
      <c r="H1383" s="2" t="s">
        <v>307</v>
      </c>
    </row>
    <row r="1384" spans="2:8" x14ac:dyDescent="0.25">
      <c r="B1384" s="2" t="s">
        <v>280</v>
      </c>
      <c r="C1384" s="47">
        <v>46379</v>
      </c>
      <c r="D1384" s="2" t="s">
        <v>186</v>
      </c>
      <c r="E1384" s="40">
        <v>0.9555555555555556</v>
      </c>
      <c r="F1384" s="2" t="s">
        <v>271</v>
      </c>
      <c r="G1384" s="44">
        <v>87</v>
      </c>
      <c r="H1384" s="2" t="s">
        <v>16</v>
      </c>
    </row>
    <row r="1385" spans="2:8" x14ac:dyDescent="0.25">
      <c r="B1385" s="2" t="s">
        <v>280</v>
      </c>
      <c r="C1385" s="47">
        <v>46380</v>
      </c>
      <c r="D1385" s="2" t="s">
        <v>187</v>
      </c>
      <c r="E1385" s="40">
        <v>0.21666666666666667</v>
      </c>
      <c r="F1385" s="2" t="s">
        <v>270</v>
      </c>
      <c r="G1385" s="44">
        <v>91</v>
      </c>
      <c r="H1385" s="2" t="s">
        <v>239</v>
      </c>
    </row>
    <row r="1386" spans="2:8" x14ac:dyDescent="0.25">
      <c r="B1386" s="2" t="s">
        <v>280</v>
      </c>
      <c r="C1386" s="47">
        <v>46380</v>
      </c>
      <c r="D1386" s="2" t="s">
        <v>187</v>
      </c>
      <c r="E1386" s="40">
        <v>0.47708333333333336</v>
      </c>
      <c r="F1386" s="2" t="s">
        <v>271</v>
      </c>
      <c r="G1386" s="44">
        <v>91</v>
      </c>
      <c r="H1386" s="2" t="s">
        <v>251</v>
      </c>
    </row>
    <row r="1387" spans="2:8" x14ac:dyDescent="0.25">
      <c r="B1387" s="2" t="s">
        <v>280</v>
      </c>
      <c r="C1387" s="47">
        <v>46380</v>
      </c>
      <c r="D1387" s="2" t="s">
        <v>187</v>
      </c>
      <c r="E1387" s="40">
        <v>0.73750000000000004</v>
      </c>
      <c r="F1387" s="2" t="s">
        <v>270</v>
      </c>
      <c r="G1387" s="44">
        <v>95</v>
      </c>
      <c r="H1387" s="2" t="s">
        <v>324</v>
      </c>
    </row>
    <row r="1388" spans="2:8" x14ac:dyDescent="0.25">
      <c r="B1388" s="2" t="s">
        <v>280</v>
      </c>
      <c r="C1388" s="47">
        <v>46380</v>
      </c>
      <c r="D1388" s="2" t="s">
        <v>187</v>
      </c>
      <c r="E1388" s="40">
        <v>0.9916666666666667</v>
      </c>
      <c r="F1388" s="2" t="s">
        <v>271</v>
      </c>
      <c r="G1388" s="44">
        <v>95</v>
      </c>
      <c r="H1388" s="2" t="s">
        <v>24</v>
      </c>
    </row>
    <row r="1389" spans="2:8" x14ac:dyDescent="0.25">
      <c r="B1389" s="2" t="s">
        <v>280</v>
      </c>
      <c r="C1389" s="47">
        <v>46381</v>
      </c>
      <c r="D1389" s="2" t="s">
        <v>188</v>
      </c>
      <c r="E1389" s="40">
        <v>0.25208333333333333</v>
      </c>
      <c r="F1389" s="2" t="s">
        <v>270</v>
      </c>
      <c r="G1389" s="44">
        <v>97</v>
      </c>
      <c r="H1389" s="2" t="s">
        <v>216</v>
      </c>
    </row>
    <row r="1390" spans="2:8" x14ac:dyDescent="0.25">
      <c r="B1390" s="2" t="s">
        <v>280</v>
      </c>
      <c r="C1390" s="47">
        <v>46381</v>
      </c>
      <c r="D1390" s="2" t="s">
        <v>188</v>
      </c>
      <c r="E1390" s="40">
        <v>0.51388888888888884</v>
      </c>
      <c r="F1390" s="2" t="s">
        <v>271</v>
      </c>
      <c r="G1390" s="44">
        <v>97</v>
      </c>
      <c r="H1390" s="2" t="s">
        <v>172</v>
      </c>
    </row>
    <row r="1391" spans="2:8" x14ac:dyDescent="0.25">
      <c r="B1391" s="2" t="s">
        <v>280</v>
      </c>
      <c r="C1391" s="47">
        <v>46381</v>
      </c>
      <c r="D1391" s="2" t="s">
        <v>188</v>
      </c>
      <c r="E1391" s="40">
        <v>0.7729166666666667</v>
      </c>
      <c r="F1391" s="2" t="s">
        <v>270</v>
      </c>
      <c r="G1391" s="44">
        <v>99</v>
      </c>
      <c r="H1391" s="2" t="s">
        <v>163</v>
      </c>
    </row>
    <row r="1392" spans="2:8" x14ac:dyDescent="0.25">
      <c r="B1392" s="2" t="s">
        <v>280</v>
      </c>
      <c r="C1392" s="47">
        <v>46382</v>
      </c>
      <c r="D1392" s="2" t="s">
        <v>189</v>
      </c>
      <c r="E1392" s="40">
        <v>2.6388888888888889E-2</v>
      </c>
      <c r="F1392" s="2" t="s">
        <v>271</v>
      </c>
      <c r="G1392" s="44">
        <v>99</v>
      </c>
      <c r="H1392" s="2" t="s">
        <v>250</v>
      </c>
    </row>
    <row r="1393" spans="2:8" x14ac:dyDescent="0.25">
      <c r="B1393" s="2" t="s">
        <v>280</v>
      </c>
      <c r="C1393" s="47">
        <v>46382</v>
      </c>
      <c r="D1393" s="2" t="s">
        <v>189</v>
      </c>
      <c r="E1393" s="40">
        <v>0.28680555555555554</v>
      </c>
      <c r="F1393" s="2" t="s">
        <v>270</v>
      </c>
      <c r="G1393" s="44">
        <v>99</v>
      </c>
      <c r="H1393" s="2" t="s">
        <v>389</v>
      </c>
    </row>
    <row r="1394" spans="2:8" x14ac:dyDescent="0.25">
      <c r="B1394" s="2" t="s">
        <v>280</v>
      </c>
      <c r="C1394" s="47">
        <v>46382</v>
      </c>
      <c r="D1394" s="2" t="s">
        <v>189</v>
      </c>
      <c r="E1394" s="40">
        <v>0.54791666666666672</v>
      </c>
      <c r="F1394" s="2" t="s">
        <v>271</v>
      </c>
      <c r="G1394" s="44">
        <v>99</v>
      </c>
      <c r="H1394" s="2" t="s">
        <v>215</v>
      </c>
    </row>
    <row r="1395" spans="2:8" x14ac:dyDescent="0.25">
      <c r="B1395" s="2" t="s">
        <v>280</v>
      </c>
      <c r="C1395" s="47">
        <v>46382</v>
      </c>
      <c r="D1395" s="2" t="s">
        <v>189</v>
      </c>
      <c r="E1395" s="40">
        <v>0.80694444444444446</v>
      </c>
      <c r="F1395" s="2" t="s">
        <v>270</v>
      </c>
      <c r="G1395" s="44">
        <v>98</v>
      </c>
      <c r="H1395" s="2" t="s">
        <v>237</v>
      </c>
    </row>
    <row r="1396" spans="2:8" x14ac:dyDescent="0.25">
      <c r="B1396" s="2" t="s">
        <v>280</v>
      </c>
      <c r="C1396" s="47">
        <v>46383</v>
      </c>
      <c r="D1396" s="2" t="s">
        <v>190</v>
      </c>
      <c r="E1396" s="40">
        <v>5.9027777777777776E-2</v>
      </c>
      <c r="F1396" s="2" t="s">
        <v>271</v>
      </c>
      <c r="G1396" s="44">
        <v>98</v>
      </c>
      <c r="H1396" s="2" t="s">
        <v>126</v>
      </c>
    </row>
    <row r="1397" spans="2:8" x14ac:dyDescent="0.25">
      <c r="B1397" s="2" t="s">
        <v>280</v>
      </c>
      <c r="C1397" s="47">
        <v>46383</v>
      </c>
      <c r="D1397" s="2" t="s">
        <v>190</v>
      </c>
      <c r="E1397" s="40">
        <v>0.3215277777777778</v>
      </c>
      <c r="F1397" s="2" t="s">
        <v>270</v>
      </c>
      <c r="G1397" s="44">
        <v>96</v>
      </c>
      <c r="H1397" s="2" t="s">
        <v>219</v>
      </c>
    </row>
    <row r="1398" spans="2:8" x14ac:dyDescent="0.25">
      <c r="B1398" s="2" t="s">
        <v>280</v>
      </c>
      <c r="C1398" s="47">
        <v>46383</v>
      </c>
      <c r="D1398" s="2" t="s">
        <v>190</v>
      </c>
      <c r="E1398" s="40">
        <v>0.5805555555555556</v>
      </c>
      <c r="F1398" s="2" t="s">
        <v>271</v>
      </c>
      <c r="G1398" s="44">
        <v>96</v>
      </c>
      <c r="H1398" s="2" t="s">
        <v>125</v>
      </c>
    </row>
    <row r="1399" spans="2:8" x14ac:dyDescent="0.25">
      <c r="B1399" s="2" t="s">
        <v>280</v>
      </c>
      <c r="C1399" s="47">
        <v>46383</v>
      </c>
      <c r="D1399" s="2" t="s">
        <v>190</v>
      </c>
      <c r="E1399" s="40">
        <v>0.84097222222222223</v>
      </c>
      <c r="F1399" s="2" t="s">
        <v>270</v>
      </c>
      <c r="G1399" s="44">
        <v>93</v>
      </c>
      <c r="H1399" s="2" t="s">
        <v>22</v>
      </c>
    </row>
    <row r="1400" spans="2:8" x14ac:dyDescent="0.25">
      <c r="B1400" s="2" t="s">
        <v>280</v>
      </c>
      <c r="C1400" s="47">
        <v>46384</v>
      </c>
      <c r="D1400" s="2" t="s">
        <v>184</v>
      </c>
      <c r="E1400" s="40">
        <v>9.0277777777777776E-2</v>
      </c>
      <c r="F1400" s="2" t="s">
        <v>271</v>
      </c>
      <c r="G1400" s="44">
        <v>93</v>
      </c>
      <c r="H1400" s="2" t="s">
        <v>301</v>
      </c>
    </row>
    <row r="1401" spans="2:8" x14ac:dyDescent="0.25">
      <c r="B1401" s="2" t="s">
        <v>280</v>
      </c>
      <c r="C1401" s="47">
        <v>46384</v>
      </c>
      <c r="D1401" s="2" t="s">
        <v>184</v>
      </c>
      <c r="E1401" s="40">
        <v>0.35625000000000001</v>
      </c>
      <c r="F1401" s="2" t="s">
        <v>270</v>
      </c>
      <c r="G1401" s="44">
        <v>89</v>
      </c>
      <c r="H1401" s="2" t="s">
        <v>265</v>
      </c>
    </row>
    <row r="1402" spans="2:8" x14ac:dyDescent="0.25">
      <c r="B1402" s="2" t="s">
        <v>280</v>
      </c>
      <c r="C1402" s="47">
        <v>46384</v>
      </c>
      <c r="D1402" s="2" t="s">
        <v>184</v>
      </c>
      <c r="E1402" s="40">
        <v>0.6118055555555556</v>
      </c>
      <c r="F1402" s="2" t="s">
        <v>271</v>
      </c>
      <c r="G1402" s="44">
        <v>89</v>
      </c>
      <c r="H1402" s="2" t="s">
        <v>24</v>
      </c>
    </row>
    <row r="1403" spans="2:8" x14ac:dyDescent="0.25">
      <c r="B1403" s="2" t="s">
        <v>280</v>
      </c>
      <c r="C1403" s="47">
        <v>46384</v>
      </c>
      <c r="D1403" s="2" t="s">
        <v>184</v>
      </c>
      <c r="E1403" s="40">
        <v>0.87569444444444444</v>
      </c>
      <c r="F1403" s="2" t="s">
        <v>270</v>
      </c>
      <c r="G1403" s="44">
        <v>84</v>
      </c>
      <c r="H1403" s="2" t="s">
        <v>297</v>
      </c>
    </row>
    <row r="1404" spans="2:8" x14ac:dyDescent="0.25">
      <c r="B1404" s="2" t="s">
        <v>280</v>
      </c>
      <c r="C1404" s="47">
        <v>46385</v>
      </c>
      <c r="D1404" s="2" t="s">
        <v>185</v>
      </c>
      <c r="E1404" s="40">
        <v>0.12152777777777778</v>
      </c>
      <c r="F1404" s="2" t="s">
        <v>271</v>
      </c>
      <c r="G1404" s="44">
        <v>84</v>
      </c>
      <c r="H1404" s="2" t="s">
        <v>72</v>
      </c>
    </row>
    <row r="1405" spans="2:8" x14ac:dyDescent="0.25">
      <c r="B1405" s="2" t="s">
        <v>280</v>
      </c>
      <c r="C1405" s="47">
        <v>46385</v>
      </c>
      <c r="D1405" s="2" t="s">
        <v>185</v>
      </c>
      <c r="E1405" s="40">
        <v>0.39097222222222222</v>
      </c>
      <c r="F1405" s="2" t="s">
        <v>270</v>
      </c>
      <c r="G1405" s="44">
        <v>78</v>
      </c>
      <c r="H1405" s="2" t="s">
        <v>230</v>
      </c>
    </row>
    <row r="1406" spans="2:8" x14ac:dyDescent="0.25">
      <c r="B1406" s="2" t="s">
        <v>280</v>
      </c>
      <c r="C1406" s="47">
        <v>46385</v>
      </c>
      <c r="D1406" s="2" t="s">
        <v>185</v>
      </c>
      <c r="E1406" s="40">
        <v>0.6430555555555556</v>
      </c>
      <c r="F1406" s="2" t="s">
        <v>271</v>
      </c>
      <c r="G1406" s="44">
        <v>78</v>
      </c>
      <c r="H1406" s="2" t="s">
        <v>102</v>
      </c>
    </row>
    <row r="1407" spans="2:8" x14ac:dyDescent="0.25">
      <c r="B1407" s="2" t="s">
        <v>280</v>
      </c>
      <c r="C1407" s="47">
        <v>46385</v>
      </c>
      <c r="D1407" s="2" t="s">
        <v>185</v>
      </c>
      <c r="E1407" s="40">
        <v>0.91111111111111109</v>
      </c>
      <c r="F1407" s="2" t="s">
        <v>270</v>
      </c>
      <c r="G1407" s="44">
        <v>73</v>
      </c>
      <c r="H1407" s="2" t="s">
        <v>5</v>
      </c>
    </row>
    <row r="1408" spans="2:8" x14ac:dyDescent="0.25">
      <c r="B1408" s="2" t="s">
        <v>280</v>
      </c>
      <c r="C1408" s="47">
        <v>46386</v>
      </c>
      <c r="D1408" s="2" t="s">
        <v>186</v>
      </c>
      <c r="E1408" s="40">
        <v>0.15347222222222223</v>
      </c>
      <c r="F1408" s="2" t="s">
        <v>271</v>
      </c>
      <c r="G1408" s="44">
        <v>73</v>
      </c>
      <c r="H1408" s="2" t="s">
        <v>35</v>
      </c>
    </row>
    <row r="1409" spans="2:8" x14ac:dyDescent="0.25">
      <c r="B1409" s="2" t="s">
        <v>280</v>
      </c>
      <c r="C1409" s="47">
        <v>46386</v>
      </c>
      <c r="D1409" s="2" t="s">
        <v>186</v>
      </c>
      <c r="E1409" s="40">
        <v>0.42777777777777776</v>
      </c>
      <c r="F1409" s="2" t="s">
        <v>270</v>
      </c>
      <c r="G1409" s="44">
        <v>67</v>
      </c>
      <c r="H1409" s="2" t="s">
        <v>69</v>
      </c>
    </row>
    <row r="1410" spans="2:8" x14ac:dyDescent="0.25">
      <c r="B1410" s="2" t="s">
        <v>280</v>
      </c>
      <c r="C1410" s="47">
        <v>46386</v>
      </c>
      <c r="D1410" s="2" t="s">
        <v>186</v>
      </c>
      <c r="E1410" s="40">
        <v>0.67569444444444449</v>
      </c>
      <c r="F1410" s="2" t="s">
        <v>271</v>
      </c>
      <c r="G1410" s="44">
        <v>67</v>
      </c>
      <c r="H1410" s="2" t="s">
        <v>33</v>
      </c>
    </row>
    <row r="1411" spans="2:8" x14ac:dyDescent="0.25">
      <c r="B1411" s="2" t="s">
        <v>280</v>
      </c>
      <c r="C1411" s="47">
        <v>46386</v>
      </c>
      <c r="D1411" s="2" t="s">
        <v>186</v>
      </c>
      <c r="E1411" s="40">
        <v>0.94861111111111107</v>
      </c>
      <c r="F1411" s="2" t="s">
        <v>270</v>
      </c>
      <c r="G1411" s="44">
        <v>61</v>
      </c>
      <c r="H1411" s="2" t="s">
        <v>81</v>
      </c>
    </row>
    <row r="1412" spans="2:8" x14ac:dyDescent="0.25">
      <c r="B1412" s="2" t="s">
        <v>280</v>
      </c>
      <c r="C1412" s="47">
        <v>46387</v>
      </c>
      <c r="D1412" s="2" t="s">
        <v>187</v>
      </c>
      <c r="E1412" s="40">
        <v>0.18819444444444444</v>
      </c>
      <c r="F1412" s="2" t="s">
        <v>271</v>
      </c>
      <c r="G1412" s="44">
        <v>61</v>
      </c>
      <c r="H1412" s="2" t="s">
        <v>4</v>
      </c>
    </row>
    <row r="1413" spans="2:8" x14ac:dyDescent="0.25">
      <c r="B1413" s="2" t="s">
        <v>280</v>
      </c>
      <c r="C1413" s="47">
        <v>46387</v>
      </c>
      <c r="D1413" s="2" t="s">
        <v>187</v>
      </c>
      <c r="E1413" s="40">
        <v>0.46736111111111112</v>
      </c>
      <c r="F1413" s="2" t="s">
        <v>270</v>
      </c>
      <c r="G1413" s="44">
        <v>55</v>
      </c>
      <c r="H1413" s="2" t="s">
        <v>89</v>
      </c>
    </row>
    <row r="1414" spans="2:8" x14ac:dyDescent="0.25">
      <c r="B1414" s="2" t="s">
        <v>280</v>
      </c>
      <c r="C1414" s="47">
        <v>46387</v>
      </c>
      <c r="D1414" s="2" t="s">
        <v>187</v>
      </c>
      <c r="E1414" s="40">
        <v>0.71250000000000002</v>
      </c>
      <c r="F1414" s="2" t="s">
        <v>271</v>
      </c>
      <c r="G1414" s="44">
        <v>55</v>
      </c>
      <c r="H1414" s="2" t="s">
        <v>60</v>
      </c>
    </row>
    <row r="1415" spans="2:8" x14ac:dyDescent="0.25">
      <c r="B1415" s="2" t="s">
        <v>280</v>
      </c>
      <c r="C1415" s="47">
        <v>46387</v>
      </c>
      <c r="D1415" s="2" t="s">
        <v>187</v>
      </c>
      <c r="E1415" s="40">
        <v>0.98958333333333337</v>
      </c>
      <c r="F1415" s="2" t="s">
        <v>270</v>
      </c>
      <c r="G1415" s="44">
        <v>51</v>
      </c>
      <c r="H1415" s="2" t="s">
        <v>304</v>
      </c>
    </row>
  </sheetData>
  <mergeCells count="3">
    <mergeCell ref="J2:Q2"/>
    <mergeCell ref="D1:I1"/>
    <mergeCell ref="J1:Q1"/>
  </mergeCells>
  <hyperlinks>
    <hyperlink ref="O3" r:id="rId2" xr:uid="{FBA6E391-C2CA-48AA-A949-C68C47E3C471}"/>
    <hyperlink ref="M4" r:id="rId3" xr:uid="{CB72B1EC-B752-463F-87E5-0AAE18B026ED}"/>
    <hyperlink ref="M5" r:id="rId4" xr:uid="{E3D77881-2742-4367-9C9E-06F6D0BBDC36}"/>
    <hyperlink ref="M6" location="'Données 2026 complètes'!A1" display="Onglet Données 2026 complètes" xr:uid="{F3F89B29-40DE-4255-B244-D0227E93E498}"/>
  </hyperlinks>
  <pageMargins left="0.70866141732283472" right="0.70866141732283472" top="0.74803149606299213" bottom="0.74803149606299213" header="0.31496062992125984" footer="0.31496062992125984"/>
  <pageSetup paperSize="9" scale="62" orientation="portrait" r:id="rId5"/>
  <headerFooter>
    <oddHeader xml:space="preserve">&amp;COUTILS MAREE ASSA SUB
Créneaux selon filtres sélectionnés
</oddHeader>
  </headerFooter>
  <drawing r:id="rId6"/>
  <extLst>
    <ext xmlns:x14="http://schemas.microsoft.com/office/spreadsheetml/2009/9/main" uri="{A8765BA9-456A-4dab-B4F3-ACF838C121DE}">
      <x14:slicerList>
        <x14:slicer r:id="rId7"/>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39379-4D9B-49EF-9F92-3190A662C919}">
  <sheetPr>
    <pageSetUpPr fitToPage="1"/>
  </sheetPr>
  <dimension ref="A1:O43"/>
  <sheetViews>
    <sheetView zoomScaleNormal="100" workbookViewId="0">
      <selection activeCell="A8" sqref="A8"/>
    </sheetView>
  </sheetViews>
  <sheetFormatPr baseColWidth="10" defaultRowHeight="15" x14ac:dyDescent="0.25"/>
  <cols>
    <col min="8" max="8" width="13.28515625" customWidth="1"/>
    <col min="9" max="9" width="10.28515625" bestFit="1" customWidth="1"/>
    <col min="10" max="10" width="14.7109375" customWidth="1"/>
    <col min="15" max="15" width="11" bestFit="1" customWidth="1"/>
  </cols>
  <sheetData>
    <row r="1" spans="1:15" ht="19.5" customHeight="1" thickBot="1" x14ac:dyDescent="0.3">
      <c r="A1" s="25"/>
      <c r="B1" s="61" t="s">
        <v>392</v>
      </c>
      <c r="C1" s="62"/>
      <c r="D1" s="62"/>
      <c r="E1" s="62"/>
      <c r="F1" s="62"/>
      <c r="G1" s="63"/>
      <c r="H1" s="10"/>
      <c r="I1" s="73" t="s">
        <v>289</v>
      </c>
      <c r="J1" s="74"/>
      <c r="K1" s="74"/>
      <c r="L1" s="74"/>
      <c r="M1" s="74"/>
      <c r="N1" s="74"/>
      <c r="O1" s="75"/>
    </row>
    <row r="2" spans="1:15" ht="15.75" customHeight="1" x14ac:dyDescent="0.25">
      <c r="A2" s="24"/>
      <c r="B2" s="64"/>
      <c r="C2" s="65"/>
      <c r="D2" s="65"/>
      <c r="E2" s="65"/>
      <c r="F2" s="65"/>
      <c r="G2" s="66"/>
      <c r="H2" s="10"/>
      <c r="I2" s="21" t="s">
        <v>198</v>
      </c>
      <c r="J2" s="21" t="s">
        <v>276</v>
      </c>
      <c r="K2" s="21" t="s">
        <v>191</v>
      </c>
      <c r="L2" s="21" t="s">
        <v>273</v>
      </c>
      <c r="M2" s="21" t="s">
        <v>274</v>
      </c>
      <c r="N2" s="21" t="s">
        <v>275</v>
      </c>
      <c r="O2" s="22" t="s">
        <v>282</v>
      </c>
    </row>
    <row r="3" spans="1:15" ht="15" customHeight="1" x14ac:dyDescent="0.25">
      <c r="A3" s="24"/>
      <c r="B3" s="64"/>
      <c r="C3" s="65"/>
      <c r="D3" s="65"/>
      <c r="E3" s="65"/>
      <c r="F3" s="65"/>
      <c r="G3" s="66"/>
      <c r="H3" s="10"/>
      <c r="I3" s="76" t="s">
        <v>194</v>
      </c>
      <c r="J3" s="80">
        <v>46182</v>
      </c>
      <c r="K3" s="2" t="s">
        <v>185</v>
      </c>
      <c r="L3" s="82">
        <v>0.78125</v>
      </c>
      <c r="M3" s="2" t="s">
        <v>271</v>
      </c>
      <c r="N3" s="77">
        <v>47</v>
      </c>
      <c r="O3" s="2" t="s">
        <v>261</v>
      </c>
    </row>
    <row r="4" spans="1:15" ht="15.75" customHeight="1" thickBot="1" x14ac:dyDescent="0.3">
      <c r="A4" s="24"/>
      <c r="B4" s="67"/>
      <c r="C4" s="68"/>
      <c r="D4" s="68"/>
      <c r="E4" s="68"/>
      <c r="F4" s="68"/>
      <c r="G4" s="69"/>
      <c r="H4" s="10"/>
      <c r="I4" s="76" t="s">
        <v>194</v>
      </c>
      <c r="J4" s="80">
        <v>46183</v>
      </c>
      <c r="K4" s="2" t="s">
        <v>186</v>
      </c>
      <c r="L4" s="82">
        <v>0.82847222222222228</v>
      </c>
      <c r="M4" s="2" t="s">
        <v>271</v>
      </c>
      <c r="N4" s="77">
        <v>52</v>
      </c>
      <c r="O4" s="2" t="s">
        <v>207</v>
      </c>
    </row>
    <row r="5" spans="1:15" x14ac:dyDescent="0.25">
      <c r="A5" s="10"/>
      <c r="B5" s="17"/>
      <c r="C5" s="20"/>
      <c r="D5" s="17"/>
      <c r="E5" s="17"/>
      <c r="F5" s="17"/>
      <c r="G5" s="10"/>
      <c r="H5" s="10"/>
      <c r="I5" s="76" t="s">
        <v>194</v>
      </c>
      <c r="J5" s="80">
        <v>46184</v>
      </c>
      <c r="K5" s="2" t="s">
        <v>187</v>
      </c>
      <c r="L5" s="82">
        <v>0.87361111111111112</v>
      </c>
      <c r="M5" s="2" t="s">
        <v>271</v>
      </c>
      <c r="N5" s="77">
        <v>60</v>
      </c>
      <c r="O5" s="2" t="s">
        <v>66</v>
      </c>
    </row>
    <row r="6" spans="1:15" x14ac:dyDescent="0.25">
      <c r="A6" s="10"/>
      <c r="B6" s="23" t="s">
        <v>291</v>
      </c>
      <c r="C6" s="9" t="s">
        <v>287</v>
      </c>
      <c r="D6" s="10"/>
      <c r="E6" s="10"/>
      <c r="F6" s="10"/>
      <c r="G6" s="10"/>
      <c r="H6" s="10"/>
      <c r="I6" s="76" t="s">
        <v>194</v>
      </c>
      <c r="J6" s="80">
        <v>46185</v>
      </c>
      <c r="K6" s="2" t="s">
        <v>188</v>
      </c>
      <c r="L6" s="82">
        <v>0.91736111111111107</v>
      </c>
      <c r="M6" s="2" t="s">
        <v>271</v>
      </c>
      <c r="N6" s="77">
        <v>69</v>
      </c>
      <c r="O6" s="2" t="s">
        <v>11</v>
      </c>
    </row>
    <row r="7" spans="1:15" x14ac:dyDescent="0.25">
      <c r="A7" s="10"/>
      <c r="B7" s="10"/>
      <c r="C7" s="9" t="s">
        <v>288</v>
      </c>
      <c r="D7" s="10"/>
      <c r="E7" s="10"/>
      <c r="F7" s="10"/>
      <c r="G7" s="10"/>
      <c r="H7" s="10"/>
      <c r="I7" s="76" t="s">
        <v>194</v>
      </c>
      <c r="J7" s="80">
        <v>46195</v>
      </c>
      <c r="K7" s="2" t="s">
        <v>184</v>
      </c>
      <c r="L7" s="82">
        <v>0.75069444444444444</v>
      </c>
      <c r="M7" s="2" t="s">
        <v>271</v>
      </c>
      <c r="N7" s="77">
        <v>55</v>
      </c>
      <c r="O7" s="2" t="s">
        <v>148</v>
      </c>
    </row>
    <row r="8" spans="1:15" ht="15.75" thickBot="1" x14ac:dyDescent="0.3">
      <c r="A8" s="10"/>
      <c r="B8" s="10"/>
      <c r="C8" s="10"/>
      <c r="D8" s="10"/>
      <c r="E8" s="10"/>
      <c r="F8" s="10"/>
      <c r="G8" s="10"/>
      <c r="H8" s="10"/>
      <c r="I8" s="76" t="s">
        <v>194</v>
      </c>
      <c r="J8" s="80">
        <v>46196</v>
      </c>
      <c r="K8" s="2" t="s">
        <v>185</v>
      </c>
      <c r="L8" s="82">
        <v>0.79305555555555551</v>
      </c>
      <c r="M8" s="2" t="s">
        <v>271</v>
      </c>
      <c r="N8" s="77">
        <v>48</v>
      </c>
      <c r="O8" s="2" t="s">
        <v>178</v>
      </c>
    </row>
    <row r="9" spans="1:15" ht="18" customHeight="1" thickBot="1" x14ac:dyDescent="0.3">
      <c r="A9" s="70" t="s">
        <v>361</v>
      </c>
      <c r="B9" s="71"/>
      <c r="C9" s="71"/>
      <c r="D9" s="71"/>
      <c r="E9" s="71"/>
      <c r="F9" s="71"/>
      <c r="G9" s="72"/>
      <c r="H9" s="10"/>
      <c r="I9" s="76" t="s">
        <v>194</v>
      </c>
      <c r="J9" s="80">
        <v>46197</v>
      </c>
      <c r="K9" s="2" t="s">
        <v>186</v>
      </c>
      <c r="L9" s="82">
        <v>0.83819444444444446</v>
      </c>
      <c r="M9" s="2" t="s">
        <v>271</v>
      </c>
      <c r="N9" s="77">
        <v>46</v>
      </c>
      <c r="O9" s="2" t="s">
        <v>181</v>
      </c>
    </row>
    <row r="10" spans="1:15" x14ac:dyDescent="0.25">
      <c r="A10" s="21" t="s">
        <v>198</v>
      </c>
      <c r="B10" s="21" t="s">
        <v>276</v>
      </c>
      <c r="C10" s="21" t="s">
        <v>191</v>
      </c>
      <c r="D10" s="21" t="s">
        <v>273</v>
      </c>
      <c r="E10" s="21" t="s">
        <v>274</v>
      </c>
      <c r="F10" s="21" t="s">
        <v>275</v>
      </c>
      <c r="G10" s="21" t="s">
        <v>282</v>
      </c>
      <c r="H10" s="10"/>
      <c r="I10" s="76" t="s">
        <v>194</v>
      </c>
      <c r="J10" s="80">
        <v>46198</v>
      </c>
      <c r="K10" s="2" t="s">
        <v>187</v>
      </c>
      <c r="L10" s="82">
        <v>0.88263888888888886</v>
      </c>
      <c r="M10" s="2" t="s">
        <v>271</v>
      </c>
      <c r="N10" s="77">
        <v>47</v>
      </c>
      <c r="O10" s="2" t="s">
        <v>310</v>
      </c>
    </row>
    <row r="11" spans="1:15" x14ac:dyDescent="0.25">
      <c r="A11" s="76" t="s">
        <v>194</v>
      </c>
      <c r="B11" s="80">
        <v>46179</v>
      </c>
      <c r="C11" s="2" t="s">
        <v>189</v>
      </c>
      <c r="D11" s="82">
        <v>0.65833333333333333</v>
      </c>
      <c r="E11" s="2" t="s">
        <v>271</v>
      </c>
      <c r="F11" s="77">
        <v>54</v>
      </c>
      <c r="G11" s="2" t="s">
        <v>59</v>
      </c>
      <c r="H11" s="10"/>
      <c r="I11" s="78" t="s">
        <v>194</v>
      </c>
      <c r="J11" s="80">
        <v>46199</v>
      </c>
      <c r="K11" s="2" t="s">
        <v>188</v>
      </c>
      <c r="L11" s="82">
        <v>0.92222222222222228</v>
      </c>
      <c r="M11" s="2" t="s">
        <v>271</v>
      </c>
      <c r="N11" s="77">
        <v>51</v>
      </c>
      <c r="O11" s="2" t="s">
        <v>148</v>
      </c>
    </row>
    <row r="12" spans="1:15" x14ac:dyDescent="0.25">
      <c r="A12" s="76" t="s">
        <v>194</v>
      </c>
      <c r="B12" s="80">
        <v>46180</v>
      </c>
      <c r="C12" s="2" t="s">
        <v>190</v>
      </c>
      <c r="D12" s="82">
        <v>0.69236111111111109</v>
      </c>
      <c r="E12" s="2" t="s">
        <v>271</v>
      </c>
      <c r="F12" s="77">
        <v>50</v>
      </c>
      <c r="G12" s="2" t="s">
        <v>107</v>
      </c>
      <c r="H12" s="10"/>
      <c r="I12" s="79" t="s">
        <v>195</v>
      </c>
      <c r="J12" s="80">
        <v>46212</v>
      </c>
      <c r="K12" s="2" t="s">
        <v>187</v>
      </c>
      <c r="L12" s="82">
        <v>0.79861111111111116</v>
      </c>
      <c r="M12" s="2" t="s">
        <v>271</v>
      </c>
      <c r="N12" s="77">
        <v>52</v>
      </c>
      <c r="O12" s="2" t="s">
        <v>213</v>
      </c>
    </row>
    <row r="13" spans="1:15" x14ac:dyDescent="0.25">
      <c r="A13" s="76" t="s">
        <v>194</v>
      </c>
      <c r="B13" s="80">
        <v>46186</v>
      </c>
      <c r="C13" s="2" t="s">
        <v>189</v>
      </c>
      <c r="D13" s="82">
        <v>0.43819444444444444</v>
      </c>
      <c r="E13" s="2" t="s">
        <v>271</v>
      </c>
      <c r="F13" s="77">
        <v>74</v>
      </c>
      <c r="G13" s="2" t="s">
        <v>102</v>
      </c>
      <c r="H13" s="10"/>
      <c r="I13" s="79" t="s">
        <v>195</v>
      </c>
      <c r="J13" s="80">
        <v>46213</v>
      </c>
      <c r="K13" s="2" t="s">
        <v>188</v>
      </c>
      <c r="L13" s="82">
        <v>0.85069444444444442</v>
      </c>
      <c r="M13" s="2" t="s">
        <v>271</v>
      </c>
      <c r="N13" s="77">
        <v>53</v>
      </c>
      <c r="O13" s="2" t="s">
        <v>4</v>
      </c>
    </row>
    <row r="14" spans="1:15" x14ac:dyDescent="0.25">
      <c r="A14" s="76" t="s">
        <v>194</v>
      </c>
      <c r="B14" s="80">
        <v>46193</v>
      </c>
      <c r="C14" s="2" t="s">
        <v>189</v>
      </c>
      <c r="D14" s="82">
        <v>0.67847222222222225</v>
      </c>
      <c r="E14" s="2" t="s">
        <v>271</v>
      </c>
      <c r="F14" s="77">
        <v>74</v>
      </c>
      <c r="G14" s="2" t="s">
        <v>227</v>
      </c>
      <c r="H14" s="10"/>
      <c r="I14" s="79" t="s">
        <v>195</v>
      </c>
      <c r="J14" s="80">
        <v>46225</v>
      </c>
      <c r="K14" s="2" t="s">
        <v>186</v>
      </c>
      <c r="L14" s="82">
        <v>0.75555555555555554</v>
      </c>
      <c r="M14" s="2" t="s">
        <v>271</v>
      </c>
      <c r="N14" s="77">
        <v>45</v>
      </c>
      <c r="O14" s="2" t="s">
        <v>326</v>
      </c>
    </row>
    <row r="15" spans="1:15" x14ac:dyDescent="0.25">
      <c r="A15" s="76" t="s">
        <v>194</v>
      </c>
      <c r="B15" s="80">
        <v>46194</v>
      </c>
      <c r="C15" s="2" t="s">
        <v>190</v>
      </c>
      <c r="D15" s="82">
        <v>0.71319444444444446</v>
      </c>
      <c r="E15" s="2" t="s">
        <v>271</v>
      </c>
      <c r="F15" s="77">
        <v>64</v>
      </c>
      <c r="G15" s="2" t="s">
        <v>3</v>
      </c>
      <c r="H15" s="10"/>
      <c r="I15" s="79" t="s">
        <v>195</v>
      </c>
      <c r="J15" s="80">
        <v>46226</v>
      </c>
      <c r="K15" s="2" t="s">
        <v>187</v>
      </c>
      <c r="L15" s="82">
        <v>0.80347222222222225</v>
      </c>
      <c r="M15" s="2" t="s">
        <v>271</v>
      </c>
      <c r="N15" s="77">
        <v>37</v>
      </c>
      <c r="O15" s="2" t="s">
        <v>113</v>
      </c>
    </row>
    <row r="16" spans="1:15" x14ac:dyDescent="0.25">
      <c r="A16" s="76" t="s">
        <v>194</v>
      </c>
      <c r="B16" s="80">
        <v>46200</v>
      </c>
      <c r="C16" s="2" t="s">
        <v>189</v>
      </c>
      <c r="D16" s="82">
        <v>0.43819444444444444</v>
      </c>
      <c r="E16" s="2" t="s">
        <v>271</v>
      </c>
      <c r="F16" s="77">
        <v>54</v>
      </c>
      <c r="G16" s="2" t="s">
        <v>259</v>
      </c>
      <c r="H16" s="10"/>
      <c r="I16" s="79" t="s">
        <v>195</v>
      </c>
      <c r="J16" s="80">
        <v>46227</v>
      </c>
      <c r="K16" s="2" t="s">
        <v>188</v>
      </c>
      <c r="L16" s="82">
        <v>0.85763888888888884</v>
      </c>
      <c r="M16" s="2" t="s">
        <v>271</v>
      </c>
      <c r="N16" s="77">
        <v>35</v>
      </c>
      <c r="O16" s="2" t="s">
        <v>50</v>
      </c>
    </row>
    <row r="17" spans="1:15" x14ac:dyDescent="0.25">
      <c r="A17" s="78" t="s">
        <v>194</v>
      </c>
      <c r="B17" s="80">
        <v>46201</v>
      </c>
      <c r="C17" s="2" t="s">
        <v>190</v>
      </c>
      <c r="D17" s="82">
        <v>0.46875</v>
      </c>
      <c r="E17" s="2" t="s">
        <v>271</v>
      </c>
      <c r="F17" s="77">
        <v>59</v>
      </c>
      <c r="G17" s="2" t="s">
        <v>88</v>
      </c>
      <c r="H17" s="10"/>
      <c r="I17" s="78" t="s">
        <v>195</v>
      </c>
      <c r="J17" s="80">
        <v>46230</v>
      </c>
      <c r="K17" s="2" t="s">
        <v>184</v>
      </c>
      <c r="L17" s="82">
        <v>0.97361111111111109</v>
      </c>
      <c r="M17" s="2" t="s">
        <v>271</v>
      </c>
      <c r="N17" s="77">
        <v>57</v>
      </c>
      <c r="O17" s="2" t="s">
        <v>3</v>
      </c>
    </row>
    <row r="18" spans="1:15" x14ac:dyDescent="0.25">
      <c r="A18" s="79" t="s">
        <v>195</v>
      </c>
      <c r="B18" s="80">
        <v>46207</v>
      </c>
      <c r="C18" s="2" t="s">
        <v>189</v>
      </c>
      <c r="D18" s="82">
        <v>0.62361111111111112</v>
      </c>
      <c r="E18" s="2" t="s">
        <v>271</v>
      </c>
      <c r="F18" s="77">
        <v>70</v>
      </c>
      <c r="G18" s="2" t="s">
        <v>35</v>
      </c>
      <c r="H18" s="10"/>
      <c r="I18" s="79" t="s">
        <v>196</v>
      </c>
      <c r="J18" s="80">
        <v>46241</v>
      </c>
      <c r="K18" s="2" t="s">
        <v>188</v>
      </c>
      <c r="L18" s="82">
        <v>0.77569444444444446</v>
      </c>
      <c r="M18" s="2" t="s">
        <v>271</v>
      </c>
      <c r="N18" s="77">
        <v>48</v>
      </c>
      <c r="O18" s="2" t="s">
        <v>181</v>
      </c>
    </row>
    <row r="19" spans="1:15" x14ac:dyDescent="0.25">
      <c r="A19" s="79" t="s">
        <v>195</v>
      </c>
      <c r="B19" s="80">
        <v>46208</v>
      </c>
      <c r="C19" s="2" t="s">
        <v>190</v>
      </c>
      <c r="D19" s="82">
        <v>0.6479166666666667</v>
      </c>
      <c r="E19" s="2" t="s">
        <v>271</v>
      </c>
      <c r="F19" s="77">
        <v>68</v>
      </c>
      <c r="G19" s="2" t="s">
        <v>119</v>
      </c>
      <c r="H19" s="10"/>
      <c r="I19" s="79" t="s">
        <v>196</v>
      </c>
      <c r="J19" s="80">
        <v>46244</v>
      </c>
      <c r="K19" s="2" t="s">
        <v>184</v>
      </c>
      <c r="L19" s="82">
        <v>0.94444444444444442</v>
      </c>
      <c r="M19" s="2" t="s">
        <v>271</v>
      </c>
      <c r="N19" s="77">
        <v>66</v>
      </c>
      <c r="O19" s="2" t="s">
        <v>27</v>
      </c>
    </row>
    <row r="20" spans="1:15" x14ac:dyDescent="0.25">
      <c r="A20" s="79" t="s">
        <v>195</v>
      </c>
      <c r="B20" s="80">
        <v>46215</v>
      </c>
      <c r="C20" s="2" t="s">
        <v>190</v>
      </c>
      <c r="D20" s="82">
        <v>0.42152777777777778</v>
      </c>
      <c r="E20" s="2" t="s">
        <v>271</v>
      </c>
      <c r="F20" s="77">
        <v>65</v>
      </c>
      <c r="G20" s="2" t="s">
        <v>93</v>
      </c>
      <c r="H20" s="10"/>
      <c r="I20" s="79" t="s">
        <v>196</v>
      </c>
      <c r="J20" s="80">
        <v>46255</v>
      </c>
      <c r="K20" s="2" t="s">
        <v>188</v>
      </c>
      <c r="L20" s="82">
        <v>0.76111111111111107</v>
      </c>
      <c r="M20" s="2" t="s">
        <v>271</v>
      </c>
      <c r="N20" s="77">
        <v>30</v>
      </c>
      <c r="O20" s="2" t="s">
        <v>365</v>
      </c>
    </row>
    <row r="21" spans="1:15" x14ac:dyDescent="0.25">
      <c r="A21" s="79" t="s">
        <v>195</v>
      </c>
      <c r="B21" s="80">
        <v>46228</v>
      </c>
      <c r="C21" s="2" t="s">
        <v>189</v>
      </c>
      <c r="D21" s="82">
        <v>0.38055555555555554</v>
      </c>
      <c r="E21" s="2" t="s">
        <v>271</v>
      </c>
      <c r="F21" s="77">
        <v>37</v>
      </c>
      <c r="G21" s="2" t="s">
        <v>47</v>
      </c>
      <c r="H21" s="10"/>
      <c r="I21" s="79" t="s">
        <v>196</v>
      </c>
      <c r="J21" s="80">
        <v>46258</v>
      </c>
      <c r="K21" s="2" t="s">
        <v>184</v>
      </c>
      <c r="L21" s="82">
        <v>0.92638888888888893</v>
      </c>
      <c r="M21" s="2" t="s">
        <v>271</v>
      </c>
      <c r="N21" s="77">
        <v>44</v>
      </c>
      <c r="O21" s="2" t="s">
        <v>310</v>
      </c>
    </row>
    <row r="22" spans="1:15" x14ac:dyDescent="0.25">
      <c r="A22" s="78" t="s">
        <v>195</v>
      </c>
      <c r="B22" s="80">
        <v>46229</v>
      </c>
      <c r="C22" s="2" t="s">
        <v>190</v>
      </c>
      <c r="D22" s="82">
        <v>0.42152777777777778</v>
      </c>
      <c r="E22" s="2" t="s">
        <v>271</v>
      </c>
      <c r="F22" s="77">
        <v>44</v>
      </c>
      <c r="G22" s="2" t="s">
        <v>56</v>
      </c>
      <c r="H22" s="10"/>
      <c r="I22" s="79" t="s">
        <v>196</v>
      </c>
      <c r="J22" s="80">
        <v>46259</v>
      </c>
      <c r="K22" s="2" t="s">
        <v>185</v>
      </c>
      <c r="L22" s="82">
        <v>0.95763888888888893</v>
      </c>
      <c r="M22" s="2" t="s">
        <v>271</v>
      </c>
      <c r="N22" s="77">
        <v>57</v>
      </c>
      <c r="O22" s="2" t="s">
        <v>66</v>
      </c>
    </row>
    <row r="23" spans="1:15" x14ac:dyDescent="0.25">
      <c r="A23" s="37"/>
      <c r="B23" s="81"/>
      <c r="C23" s="11"/>
      <c r="D23" s="38"/>
      <c r="E23" s="11"/>
      <c r="F23" s="37"/>
      <c r="G23" s="11"/>
      <c r="H23" s="10"/>
      <c r="I23" s="78" t="s">
        <v>196</v>
      </c>
      <c r="J23" s="80">
        <v>46260</v>
      </c>
      <c r="K23" s="2" t="s">
        <v>186</v>
      </c>
      <c r="L23" s="82">
        <v>0.98611111111111116</v>
      </c>
      <c r="M23" s="2" t="s">
        <v>271</v>
      </c>
      <c r="N23" s="77">
        <v>68</v>
      </c>
      <c r="O23" s="2" t="s">
        <v>11</v>
      </c>
    </row>
    <row r="24" spans="1:15" ht="15.75" thickBot="1" x14ac:dyDescent="0.3">
      <c r="A24" s="10"/>
      <c r="B24" s="10"/>
      <c r="C24" s="10"/>
      <c r="D24" s="10"/>
      <c r="E24" s="10"/>
      <c r="F24" s="10"/>
      <c r="G24" s="10"/>
      <c r="H24" s="10"/>
      <c r="I24" s="37"/>
      <c r="J24" s="81"/>
      <c r="K24" s="11"/>
      <c r="L24" s="38"/>
      <c r="M24" s="11"/>
      <c r="N24" s="37"/>
      <c r="O24" s="11"/>
    </row>
    <row r="25" spans="1:15" ht="18" customHeight="1" thickBot="1" x14ac:dyDescent="0.3">
      <c r="A25" s="70" t="s">
        <v>362</v>
      </c>
      <c r="B25" s="71"/>
      <c r="C25" s="71"/>
      <c r="D25" s="71"/>
      <c r="E25" s="71"/>
      <c r="F25" s="71"/>
      <c r="G25" s="72"/>
      <c r="H25" s="10"/>
      <c r="I25" s="70" t="s">
        <v>363</v>
      </c>
      <c r="J25" s="71"/>
      <c r="K25" s="71"/>
      <c r="L25" s="71"/>
      <c r="M25" s="71"/>
      <c r="N25" s="71"/>
      <c r="O25" s="72"/>
    </row>
    <row r="26" spans="1:15" x14ac:dyDescent="0.25">
      <c r="A26" s="21" t="s">
        <v>198</v>
      </c>
      <c r="B26" s="21" t="s">
        <v>276</v>
      </c>
      <c r="C26" s="21" t="s">
        <v>191</v>
      </c>
      <c r="D26" s="21" t="s">
        <v>273</v>
      </c>
      <c r="E26" s="21" t="s">
        <v>274</v>
      </c>
      <c r="F26" s="21" t="s">
        <v>275</v>
      </c>
      <c r="G26" s="21" t="s">
        <v>282</v>
      </c>
      <c r="H26" s="11"/>
      <c r="I26" s="21" t="s">
        <v>198</v>
      </c>
      <c r="J26" s="21" t="s">
        <v>276</v>
      </c>
      <c r="K26" s="21" t="s">
        <v>191</v>
      </c>
      <c r="L26" s="21" t="s">
        <v>273</v>
      </c>
      <c r="M26" s="21" t="s">
        <v>274</v>
      </c>
      <c r="N26" s="21" t="s">
        <v>275</v>
      </c>
      <c r="O26" s="21" t="s">
        <v>282</v>
      </c>
    </row>
    <row r="27" spans="1:15" ht="18" customHeight="1" x14ac:dyDescent="0.25">
      <c r="A27" s="76" t="s">
        <v>194</v>
      </c>
      <c r="B27" s="80">
        <v>46186</v>
      </c>
      <c r="C27" s="2" t="s">
        <v>189</v>
      </c>
      <c r="D27" s="82">
        <v>0.95972222222222225</v>
      </c>
      <c r="E27" s="2" t="s">
        <v>271</v>
      </c>
      <c r="F27" s="77">
        <v>79</v>
      </c>
      <c r="G27" s="2" t="s">
        <v>123</v>
      </c>
      <c r="H27" s="11"/>
      <c r="I27" s="76" t="s">
        <v>194</v>
      </c>
      <c r="J27" s="80">
        <v>46182</v>
      </c>
      <c r="K27" s="2" t="s">
        <v>185</v>
      </c>
      <c r="L27" s="82">
        <v>0.25972222222222224</v>
      </c>
      <c r="M27" s="2" t="s">
        <v>271</v>
      </c>
      <c r="N27" s="77">
        <v>47</v>
      </c>
      <c r="O27" s="2" t="s">
        <v>161</v>
      </c>
    </row>
    <row r="28" spans="1:15" x14ac:dyDescent="0.25">
      <c r="A28" s="76" t="s">
        <v>194</v>
      </c>
      <c r="B28" s="80">
        <v>46200</v>
      </c>
      <c r="C28" s="2" t="s">
        <v>189</v>
      </c>
      <c r="D28" s="82">
        <v>0.9555555555555556</v>
      </c>
      <c r="E28" s="2" t="s">
        <v>271</v>
      </c>
      <c r="F28" s="77">
        <v>56</v>
      </c>
      <c r="G28" s="2" t="s">
        <v>88</v>
      </c>
      <c r="H28" s="11"/>
      <c r="I28" s="76" t="s">
        <v>194</v>
      </c>
      <c r="J28" s="80">
        <v>46183</v>
      </c>
      <c r="K28" s="2" t="s">
        <v>186</v>
      </c>
      <c r="L28" s="82">
        <v>0.30625000000000002</v>
      </c>
      <c r="M28" s="2" t="s">
        <v>271</v>
      </c>
      <c r="N28" s="77">
        <v>49</v>
      </c>
      <c r="O28" s="2" t="s">
        <v>148</v>
      </c>
    </row>
    <row r="29" spans="1:15" x14ac:dyDescent="0.25">
      <c r="A29" s="78" t="s">
        <v>194</v>
      </c>
      <c r="B29" s="80">
        <v>46201</v>
      </c>
      <c r="C29" s="2" t="s">
        <v>190</v>
      </c>
      <c r="D29" s="82">
        <v>0.98541666666666672</v>
      </c>
      <c r="E29" s="2" t="s">
        <v>271</v>
      </c>
      <c r="F29" s="77">
        <v>61</v>
      </c>
      <c r="G29" s="2" t="s">
        <v>82</v>
      </c>
      <c r="H29" s="11"/>
      <c r="I29" s="76" t="s">
        <v>194</v>
      </c>
      <c r="J29" s="80">
        <v>46184</v>
      </c>
      <c r="K29" s="2" t="s">
        <v>187</v>
      </c>
      <c r="L29" s="82">
        <v>0.35208333333333336</v>
      </c>
      <c r="M29" s="2" t="s">
        <v>271</v>
      </c>
      <c r="N29" s="77">
        <v>55</v>
      </c>
      <c r="O29" s="2" t="s">
        <v>267</v>
      </c>
    </row>
    <row r="30" spans="1:15" x14ac:dyDescent="0.25">
      <c r="A30" s="79" t="s">
        <v>195</v>
      </c>
      <c r="B30" s="80">
        <v>46214</v>
      </c>
      <c r="C30" s="2" t="s">
        <v>189</v>
      </c>
      <c r="D30" s="82">
        <v>0.9</v>
      </c>
      <c r="E30" s="2" t="s">
        <v>271</v>
      </c>
      <c r="F30" s="77">
        <v>60</v>
      </c>
      <c r="G30" s="2" t="s">
        <v>93</v>
      </c>
      <c r="H30" s="11"/>
      <c r="I30" s="76" t="s">
        <v>194</v>
      </c>
      <c r="J30" s="80">
        <v>46196</v>
      </c>
      <c r="K30" s="2" t="s">
        <v>185</v>
      </c>
      <c r="L30" s="82">
        <v>0.27569444444444446</v>
      </c>
      <c r="M30" s="2" t="s">
        <v>271</v>
      </c>
      <c r="N30" s="77">
        <v>51</v>
      </c>
      <c r="O30" s="2" t="s">
        <v>105</v>
      </c>
    </row>
    <row r="31" spans="1:15" x14ac:dyDescent="0.25">
      <c r="A31" s="79" t="s">
        <v>195</v>
      </c>
      <c r="B31" s="80">
        <v>46215</v>
      </c>
      <c r="C31" s="2" t="s">
        <v>190</v>
      </c>
      <c r="D31" s="82">
        <v>0.94791666666666663</v>
      </c>
      <c r="E31" s="2" t="s">
        <v>271</v>
      </c>
      <c r="F31" s="77">
        <v>70</v>
      </c>
      <c r="G31" s="2" t="s">
        <v>146</v>
      </c>
      <c r="H31" s="11"/>
      <c r="I31" s="76" t="s">
        <v>194</v>
      </c>
      <c r="J31" s="80">
        <v>46197</v>
      </c>
      <c r="K31" s="2" t="s">
        <v>186</v>
      </c>
      <c r="L31" s="82">
        <v>0.31805555555555554</v>
      </c>
      <c r="M31" s="2" t="s">
        <v>271</v>
      </c>
      <c r="N31" s="77">
        <v>47</v>
      </c>
      <c r="O31" s="2" t="s">
        <v>178</v>
      </c>
    </row>
    <row r="32" spans="1:15" x14ac:dyDescent="0.25">
      <c r="A32" s="79" t="s">
        <v>195</v>
      </c>
      <c r="B32" s="80">
        <v>46228</v>
      </c>
      <c r="C32" s="2" t="s">
        <v>189</v>
      </c>
      <c r="D32" s="82">
        <v>0.90486111111111112</v>
      </c>
      <c r="E32" s="2" t="s">
        <v>271</v>
      </c>
      <c r="F32" s="77">
        <v>40</v>
      </c>
      <c r="G32" s="2" t="s">
        <v>268</v>
      </c>
      <c r="H32" s="11"/>
      <c r="I32" s="78" t="s">
        <v>194</v>
      </c>
      <c r="J32" s="80">
        <v>46198</v>
      </c>
      <c r="K32" s="2" t="s">
        <v>187</v>
      </c>
      <c r="L32" s="82">
        <v>0.36249999999999999</v>
      </c>
      <c r="M32" s="2" t="s">
        <v>271</v>
      </c>
      <c r="N32" s="77">
        <v>46</v>
      </c>
      <c r="O32" s="2" t="s">
        <v>140</v>
      </c>
    </row>
    <row r="33" spans="1:15" x14ac:dyDescent="0.25">
      <c r="A33" s="78" t="s">
        <v>195</v>
      </c>
      <c r="B33" s="80">
        <v>46229</v>
      </c>
      <c r="C33" s="2" t="s">
        <v>190</v>
      </c>
      <c r="D33" s="82">
        <v>0.94166666666666665</v>
      </c>
      <c r="E33" s="2" t="s">
        <v>271</v>
      </c>
      <c r="F33" s="77">
        <v>48</v>
      </c>
      <c r="G33" s="2" t="s">
        <v>105</v>
      </c>
      <c r="H33" s="11"/>
      <c r="I33" s="79" t="s">
        <v>195</v>
      </c>
      <c r="J33" s="80">
        <v>46212</v>
      </c>
      <c r="K33" s="2" t="s">
        <v>187</v>
      </c>
      <c r="L33" s="82">
        <v>0.27291666666666664</v>
      </c>
      <c r="M33" s="2" t="s">
        <v>271</v>
      </c>
      <c r="N33" s="77">
        <v>52</v>
      </c>
      <c r="O33" s="2" t="s">
        <v>148</v>
      </c>
    </row>
    <row r="34" spans="1:15" x14ac:dyDescent="0.25">
      <c r="A34" s="79" t="s">
        <v>196</v>
      </c>
      <c r="B34" s="80">
        <v>46242</v>
      </c>
      <c r="C34" s="2" t="s">
        <v>189</v>
      </c>
      <c r="D34" s="82">
        <v>0.83750000000000002</v>
      </c>
      <c r="E34" s="2" t="s">
        <v>271</v>
      </c>
      <c r="F34" s="77">
        <v>46</v>
      </c>
      <c r="G34" s="2" t="s">
        <v>310</v>
      </c>
      <c r="H34" s="11"/>
      <c r="I34" s="79" t="s">
        <v>195</v>
      </c>
      <c r="J34" s="80">
        <v>46213</v>
      </c>
      <c r="K34" s="2" t="s">
        <v>188</v>
      </c>
      <c r="L34" s="82">
        <v>0.32361111111111113</v>
      </c>
      <c r="M34" s="2" t="s">
        <v>271</v>
      </c>
      <c r="N34" s="77">
        <v>52</v>
      </c>
      <c r="O34" s="2" t="s">
        <v>148</v>
      </c>
    </row>
    <row r="35" spans="1:15" x14ac:dyDescent="0.25">
      <c r="A35" s="79" t="s">
        <v>196</v>
      </c>
      <c r="B35" s="80">
        <v>46243</v>
      </c>
      <c r="C35" s="2" t="s">
        <v>190</v>
      </c>
      <c r="D35" s="82">
        <v>0.89375000000000004</v>
      </c>
      <c r="E35" s="2" t="s">
        <v>271</v>
      </c>
      <c r="F35" s="77">
        <v>53</v>
      </c>
      <c r="G35" s="2" t="s">
        <v>63</v>
      </c>
      <c r="H35" s="11"/>
      <c r="I35" s="79" t="s">
        <v>195</v>
      </c>
      <c r="J35" s="80">
        <v>46226</v>
      </c>
      <c r="K35" s="2" t="s">
        <v>187</v>
      </c>
      <c r="L35" s="82">
        <v>0.27847222222222223</v>
      </c>
      <c r="M35" s="2" t="s">
        <v>271</v>
      </c>
      <c r="N35" s="77">
        <v>40</v>
      </c>
      <c r="O35" s="2" t="s">
        <v>115</v>
      </c>
    </row>
    <row r="36" spans="1:15" x14ac:dyDescent="0.25">
      <c r="A36" s="79" t="s">
        <v>196</v>
      </c>
      <c r="B36" s="80">
        <v>46256</v>
      </c>
      <c r="C36" s="2" t="s">
        <v>189</v>
      </c>
      <c r="D36" s="82">
        <v>0.83958333333333335</v>
      </c>
      <c r="E36" s="2" t="s">
        <v>271</v>
      </c>
      <c r="F36" s="77">
        <v>26</v>
      </c>
      <c r="G36" s="2" t="s">
        <v>380</v>
      </c>
      <c r="H36" s="11"/>
      <c r="I36" s="78" t="s">
        <v>195</v>
      </c>
      <c r="J36" s="80">
        <v>46227</v>
      </c>
      <c r="K36" s="2" t="s">
        <v>188</v>
      </c>
      <c r="L36" s="82">
        <v>0.32916666666666666</v>
      </c>
      <c r="M36" s="2" t="s">
        <v>271</v>
      </c>
      <c r="N36" s="77">
        <v>35</v>
      </c>
      <c r="O36" s="2" t="s">
        <v>378</v>
      </c>
    </row>
    <row r="37" spans="1:15" x14ac:dyDescent="0.25">
      <c r="A37" s="78" t="s">
        <v>196</v>
      </c>
      <c r="B37" s="80">
        <v>46257</v>
      </c>
      <c r="C37" s="2" t="s">
        <v>190</v>
      </c>
      <c r="D37" s="82">
        <v>0.89027777777777772</v>
      </c>
      <c r="E37" s="2" t="s">
        <v>271</v>
      </c>
      <c r="F37" s="77">
        <v>32</v>
      </c>
      <c r="G37" s="2" t="s">
        <v>50</v>
      </c>
      <c r="H37" s="11"/>
      <c r="I37" s="2"/>
      <c r="J37" s="2"/>
      <c r="K37" s="2"/>
      <c r="L37" s="2"/>
      <c r="M37" s="2"/>
      <c r="N37" s="2"/>
      <c r="O37" s="2"/>
    </row>
    <row r="38" spans="1:15" x14ac:dyDescent="0.25">
      <c r="A38" s="10"/>
      <c r="B38" s="10"/>
      <c r="C38" s="10"/>
      <c r="D38" s="10"/>
      <c r="E38" s="10"/>
      <c r="F38" s="10"/>
      <c r="G38" s="10"/>
      <c r="H38" s="10"/>
    </row>
    <row r="39" spans="1:15" ht="21" x14ac:dyDescent="0.35">
      <c r="A39" s="59" t="s">
        <v>290</v>
      </c>
      <c r="B39" s="60"/>
      <c r="C39" s="60"/>
      <c r="D39" s="60"/>
      <c r="E39" s="60"/>
      <c r="F39" s="60"/>
      <c r="G39" s="60"/>
      <c r="H39" s="60"/>
      <c r="I39" s="60"/>
      <c r="J39" s="60"/>
      <c r="K39" s="60"/>
      <c r="L39" s="60"/>
      <c r="M39" s="60"/>
      <c r="N39" s="60"/>
      <c r="O39" s="60"/>
    </row>
    <row r="40" spans="1:15" x14ac:dyDescent="0.25">
      <c r="A40" s="10"/>
      <c r="B40" s="10"/>
      <c r="C40" s="10"/>
      <c r="D40" s="10"/>
      <c r="E40" s="10"/>
      <c r="F40" s="10"/>
      <c r="G40" s="10"/>
      <c r="H40" s="10"/>
      <c r="I40" s="10"/>
      <c r="J40" s="10"/>
      <c r="K40" s="10"/>
      <c r="L40" s="10"/>
      <c r="M40" s="10"/>
      <c r="N40" s="10"/>
      <c r="O40" s="10"/>
    </row>
    <row r="41" spans="1:15" x14ac:dyDescent="0.25">
      <c r="A41" s="10"/>
      <c r="B41" s="10"/>
      <c r="C41" s="10"/>
      <c r="D41" s="10"/>
      <c r="E41" s="10"/>
      <c r="F41" s="10"/>
      <c r="G41" s="10"/>
      <c r="H41" s="10"/>
      <c r="I41" s="10"/>
      <c r="J41" s="10"/>
      <c r="K41" s="10"/>
      <c r="L41" s="10"/>
      <c r="M41" s="10"/>
      <c r="N41" s="10"/>
      <c r="O41" s="10"/>
    </row>
    <row r="42" spans="1:15" x14ac:dyDescent="0.25">
      <c r="A42" s="10"/>
      <c r="B42" s="10"/>
      <c r="C42" s="10"/>
      <c r="D42" s="10"/>
      <c r="E42" s="10"/>
      <c r="F42" s="10"/>
      <c r="G42" s="10"/>
      <c r="H42" s="10"/>
      <c r="I42" s="10"/>
      <c r="J42" s="10"/>
      <c r="K42" s="10"/>
      <c r="L42" s="10"/>
      <c r="M42" s="10"/>
      <c r="N42" s="10"/>
      <c r="O42" s="10"/>
    </row>
    <row r="43" spans="1:15" x14ac:dyDescent="0.25">
      <c r="A43" s="10"/>
      <c r="B43" s="10"/>
      <c r="C43" s="10"/>
      <c r="D43" s="10"/>
      <c r="E43" s="10"/>
      <c r="F43" s="10"/>
      <c r="G43" s="10"/>
      <c r="H43" s="10"/>
      <c r="I43" s="10"/>
      <c r="J43" s="10"/>
      <c r="K43" s="10"/>
      <c r="L43" s="10"/>
      <c r="M43" s="10"/>
      <c r="N43" s="10"/>
      <c r="O43" s="10"/>
    </row>
  </sheetData>
  <mergeCells count="6">
    <mergeCell ref="A39:O39"/>
    <mergeCell ref="B1:G4"/>
    <mergeCell ref="A9:G9"/>
    <mergeCell ref="I25:O25"/>
    <mergeCell ref="I1:O1"/>
    <mergeCell ref="A25:G25"/>
  </mergeCells>
  <hyperlinks>
    <hyperlink ref="C6" r:id="rId1" xr:uid="{AEEFC4D7-1DB5-4D55-8A12-4D538C473F6D}"/>
    <hyperlink ref="C7" r:id="rId2" xr:uid="{CA7D7479-FAAA-4888-96B2-9B584D196B4C}"/>
  </hyperlinks>
  <pageMargins left="0.25" right="0.25" top="0.75" bottom="0.75" header="0.3" footer="0.3"/>
  <pageSetup paperSize="9" scale="76"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0AAFA-3A2A-4210-968A-28BEDBA08D6C}">
  <dimension ref="A1:J1414"/>
  <sheetViews>
    <sheetView workbookViewId="0">
      <pane ySplit="3" topLeftCell="A4" activePane="bottomLeft" state="frozen"/>
      <selection pane="bottomLeft" activeCell="F829" sqref="F829:G829"/>
    </sheetView>
  </sheetViews>
  <sheetFormatPr baseColWidth="10" defaultRowHeight="15" x14ac:dyDescent="0.25"/>
  <cols>
    <col min="3" max="3" width="13.28515625" bestFit="1" customWidth="1"/>
    <col min="4" max="4" width="13.28515625" customWidth="1"/>
    <col min="8" max="8" width="19.140625" customWidth="1"/>
    <col min="9" max="9" width="20.28515625" customWidth="1"/>
    <col min="10" max="10" width="22.5703125" bestFit="1" customWidth="1"/>
  </cols>
  <sheetData>
    <row r="1" spans="1:10" x14ac:dyDescent="0.25">
      <c r="A1" s="14" t="s">
        <v>201</v>
      </c>
      <c r="B1" s="9" t="s">
        <v>333</v>
      </c>
      <c r="C1" s="36"/>
      <c r="D1" s="36"/>
    </row>
    <row r="2" spans="1:10" ht="15.75" thickBot="1" x14ac:dyDescent="0.3">
      <c r="A2" s="14"/>
      <c r="B2" s="9"/>
      <c r="C2" s="36"/>
      <c r="D2" s="36"/>
    </row>
    <row r="3" spans="1:10" ht="15.75" thickBot="1" x14ac:dyDescent="0.3">
      <c r="A3" s="3" t="s">
        <v>193</v>
      </c>
      <c r="B3" s="4" t="s">
        <v>191</v>
      </c>
      <c r="C3" s="4" t="s">
        <v>276</v>
      </c>
      <c r="D3" s="13" t="s">
        <v>274</v>
      </c>
      <c r="E3" s="6" t="s">
        <v>275</v>
      </c>
      <c r="F3" s="5" t="s">
        <v>273</v>
      </c>
      <c r="G3" s="6" t="s">
        <v>0</v>
      </c>
      <c r="H3" s="13" t="s">
        <v>272</v>
      </c>
      <c r="I3" s="13" t="s">
        <v>277</v>
      </c>
      <c r="J3" s="13" t="s">
        <v>275</v>
      </c>
    </row>
    <row r="4" spans="1:10" ht="18" thickBot="1" x14ac:dyDescent="0.3">
      <c r="A4" s="35" t="s">
        <v>345</v>
      </c>
      <c r="B4" s="7" t="s">
        <v>187</v>
      </c>
      <c r="C4" s="27">
        <v>46023</v>
      </c>
      <c r="D4" s="27" t="s">
        <v>270</v>
      </c>
      <c r="E4" s="30">
        <v>69</v>
      </c>
      <c r="F4" s="28">
        <v>0.13055555555555556</v>
      </c>
      <c r="G4" s="29" t="s">
        <v>120</v>
      </c>
      <c r="H4" s="10" t="s">
        <v>349</v>
      </c>
      <c r="I4" s="15" t="s">
        <v>350</v>
      </c>
      <c r="J4" s="10" t="s">
        <v>351</v>
      </c>
    </row>
    <row r="5" spans="1:10" ht="18" thickBot="1" x14ac:dyDescent="0.3">
      <c r="A5" s="35" t="s">
        <v>345</v>
      </c>
      <c r="B5" s="7" t="s">
        <v>187</v>
      </c>
      <c r="C5" s="27">
        <v>46023</v>
      </c>
      <c r="D5" s="27" t="s">
        <v>271</v>
      </c>
      <c r="E5" s="53">
        <v>69</v>
      </c>
      <c r="F5" s="1">
        <v>0.38472222222222224</v>
      </c>
      <c r="G5" s="31" t="s">
        <v>30</v>
      </c>
      <c r="H5" s="10" t="s">
        <v>349</v>
      </c>
      <c r="I5" s="15" t="s">
        <v>357</v>
      </c>
      <c r="J5" s="10" t="s">
        <v>351</v>
      </c>
    </row>
    <row r="6" spans="1:10" ht="18" thickBot="1" x14ac:dyDescent="0.3">
      <c r="A6" s="35" t="s">
        <v>345</v>
      </c>
      <c r="B6" s="7" t="s">
        <v>187</v>
      </c>
      <c r="C6" s="27">
        <v>46023</v>
      </c>
      <c r="D6" s="27" t="s">
        <v>270</v>
      </c>
      <c r="E6" s="30">
        <v>74</v>
      </c>
      <c r="F6" s="28">
        <v>0.65277777777777779</v>
      </c>
      <c r="G6" s="29" t="s">
        <v>13</v>
      </c>
      <c r="H6" s="10" t="s">
        <v>349</v>
      </c>
      <c r="I6" s="15" t="s">
        <v>354</v>
      </c>
      <c r="J6" s="10" t="s">
        <v>351</v>
      </c>
    </row>
    <row r="7" spans="1:10" ht="18" thickBot="1" x14ac:dyDescent="0.3">
      <c r="A7" s="35" t="s">
        <v>345</v>
      </c>
      <c r="B7" s="7" t="s">
        <v>187</v>
      </c>
      <c r="C7" s="27">
        <v>46023</v>
      </c>
      <c r="D7" s="27" t="s">
        <v>271</v>
      </c>
      <c r="E7" s="53">
        <v>74</v>
      </c>
      <c r="F7" s="1">
        <v>0.90486111111111112</v>
      </c>
      <c r="G7" s="31" t="s">
        <v>227</v>
      </c>
      <c r="H7" s="10" t="s">
        <v>349</v>
      </c>
      <c r="I7" s="15" t="s">
        <v>355</v>
      </c>
      <c r="J7" s="10" t="s">
        <v>351</v>
      </c>
    </row>
    <row r="8" spans="1:10" ht="18" thickBot="1" x14ac:dyDescent="0.3">
      <c r="A8" s="35" t="s">
        <v>345</v>
      </c>
      <c r="B8" s="7" t="s">
        <v>188</v>
      </c>
      <c r="C8" s="27">
        <v>46024</v>
      </c>
      <c r="D8" s="27" t="s">
        <v>270</v>
      </c>
      <c r="E8" s="30">
        <v>79</v>
      </c>
      <c r="F8" s="28">
        <v>0.17083333333333334</v>
      </c>
      <c r="G8" s="29" t="s">
        <v>230</v>
      </c>
      <c r="H8" s="10" t="s">
        <v>349</v>
      </c>
      <c r="I8" s="15" t="s">
        <v>350</v>
      </c>
      <c r="J8" s="10" t="s">
        <v>351</v>
      </c>
    </row>
    <row r="9" spans="1:10" ht="18" thickBot="1" x14ac:dyDescent="0.3">
      <c r="A9" s="35" t="s">
        <v>345</v>
      </c>
      <c r="B9" s="7" t="s">
        <v>188</v>
      </c>
      <c r="C9" s="27">
        <v>46024</v>
      </c>
      <c r="D9" s="27" t="s">
        <v>271</v>
      </c>
      <c r="E9" s="53">
        <v>79</v>
      </c>
      <c r="F9" s="1">
        <v>0.4284722222222222</v>
      </c>
      <c r="G9" s="31" t="s">
        <v>144</v>
      </c>
      <c r="H9" s="10" t="s">
        <v>349</v>
      </c>
      <c r="I9" s="15" t="s">
        <v>357</v>
      </c>
      <c r="J9" s="10" t="s">
        <v>351</v>
      </c>
    </row>
    <row r="10" spans="1:10" ht="18" thickBot="1" x14ac:dyDescent="0.3">
      <c r="A10" s="35" t="s">
        <v>345</v>
      </c>
      <c r="B10" s="7" t="s">
        <v>188</v>
      </c>
      <c r="C10" s="27">
        <v>46024</v>
      </c>
      <c r="D10" s="27" t="s">
        <v>270</v>
      </c>
      <c r="E10" s="30">
        <v>84</v>
      </c>
      <c r="F10" s="28">
        <v>0.69236111111111109</v>
      </c>
      <c r="G10" s="29" t="s">
        <v>246</v>
      </c>
      <c r="H10" s="10" t="s">
        <v>349</v>
      </c>
      <c r="I10" s="15" t="s">
        <v>354</v>
      </c>
      <c r="J10" s="10" t="s">
        <v>353</v>
      </c>
    </row>
    <row r="11" spans="1:10" ht="18" thickBot="1" x14ac:dyDescent="0.3">
      <c r="A11" s="35" t="s">
        <v>345</v>
      </c>
      <c r="B11" s="7" t="s">
        <v>188</v>
      </c>
      <c r="C11" s="27">
        <v>46024</v>
      </c>
      <c r="D11" s="27" t="s">
        <v>271</v>
      </c>
      <c r="E11" s="53">
        <v>84</v>
      </c>
      <c r="F11" s="1">
        <v>0.9458333333333333</v>
      </c>
      <c r="G11" s="31" t="s">
        <v>96</v>
      </c>
      <c r="H11" s="10" t="s">
        <v>349</v>
      </c>
      <c r="I11" s="15" t="s">
        <v>355</v>
      </c>
      <c r="J11" s="10" t="s">
        <v>353</v>
      </c>
    </row>
    <row r="12" spans="1:10" ht="18" thickBot="1" x14ac:dyDescent="0.3">
      <c r="A12" s="35" t="s">
        <v>345</v>
      </c>
      <c r="B12" s="7" t="s">
        <v>189</v>
      </c>
      <c r="C12" s="27">
        <v>46025</v>
      </c>
      <c r="D12" s="27" t="s">
        <v>270</v>
      </c>
      <c r="E12" s="30">
        <v>88</v>
      </c>
      <c r="F12" s="28">
        <v>0.20833333333333334</v>
      </c>
      <c r="G12" s="29" t="s">
        <v>266</v>
      </c>
      <c r="H12" s="10" t="s">
        <v>356</v>
      </c>
      <c r="I12" s="15" t="s">
        <v>350</v>
      </c>
      <c r="J12" s="10" t="s">
        <v>353</v>
      </c>
    </row>
    <row r="13" spans="1:10" ht="18" thickBot="1" x14ac:dyDescent="0.3">
      <c r="A13" s="35" t="s">
        <v>345</v>
      </c>
      <c r="B13" s="7" t="s">
        <v>189</v>
      </c>
      <c r="C13" s="27">
        <v>46025</v>
      </c>
      <c r="D13" s="27" t="s">
        <v>271</v>
      </c>
      <c r="E13" s="53">
        <v>88</v>
      </c>
      <c r="F13" s="1">
        <v>0.46875</v>
      </c>
      <c r="G13" s="31" t="s">
        <v>174</v>
      </c>
      <c r="H13" s="10" t="s">
        <v>356</v>
      </c>
      <c r="I13" s="15" t="s">
        <v>357</v>
      </c>
      <c r="J13" s="10" t="s">
        <v>353</v>
      </c>
    </row>
    <row r="14" spans="1:10" ht="18" thickBot="1" x14ac:dyDescent="0.3">
      <c r="A14" s="35" t="s">
        <v>345</v>
      </c>
      <c r="B14" s="7" t="s">
        <v>189</v>
      </c>
      <c r="C14" s="27">
        <v>46025</v>
      </c>
      <c r="D14" s="27" t="s">
        <v>270</v>
      </c>
      <c r="E14" s="30">
        <v>91</v>
      </c>
      <c r="F14" s="28">
        <v>0.72916666666666663</v>
      </c>
      <c r="G14" s="29" t="s">
        <v>263</v>
      </c>
      <c r="H14" s="10" t="s">
        <v>356</v>
      </c>
      <c r="I14" s="15" t="s">
        <v>354</v>
      </c>
      <c r="J14" s="10" t="s">
        <v>353</v>
      </c>
    </row>
    <row r="15" spans="1:10" ht="18" thickBot="1" x14ac:dyDescent="0.3">
      <c r="A15" s="35" t="s">
        <v>345</v>
      </c>
      <c r="B15" s="7" t="s">
        <v>189</v>
      </c>
      <c r="C15" s="27">
        <v>46025</v>
      </c>
      <c r="D15" s="27" t="s">
        <v>271</v>
      </c>
      <c r="E15" s="53">
        <v>91</v>
      </c>
      <c r="F15" s="1">
        <v>0.98263888888888884</v>
      </c>
      <c r="G15" s="31" t="s">
        <v>203</v>
      </c>
      <c r="H15" s="10" t="s">
        <v>356</v>
      </c>
      <c r="I15" s="15" t="s">
        <v>355</v>
      </c>
      <c r="J15" s="10" t="s">
        <v>353</v>
      </c>
    </row>
    <row r="16" spans="1:10" ht="18" thickBot="1" x14ac:dyDescent="0.3">
      <c r="A16" s="35" t="s">
        <v>345</v>
      </c>
      <c r="B16" s="7" t="s">
        <v>190</v>
      </c>
      <c r="C16" s="27">
        <v>46026</v>
      </c>
      <c r="D16" s="27" t="s">
        <v>270</v>
      </c>
      <c r="E16" s="30">
        <v>94</v>
      </c>
      <c r="F16" s="28">
        <v>0.24374999999999999</v>
      </c>
      <c r="G16" s="29" t="s">
        <v>171</v>
      </c>
      <c r="H16" s="10" t="s">
        <v>356</v>
      </c>
      <c r="I16" s="15" t="s">
        <v>350</v>
      </c>
      <c r="J16" s="10" t="s">
        <v>353</v>
      </c>
    </row>
    <row r="17" spans="1:10" ht="18" thickBot="1" x14ac:dyDescent="0.3">
      <c r="A17" s="35" t="s">
        <v>345</v>
      </c>
      <c r="B17" s="7" t="s">
        <v>190</v>
      </c>
      <c r="C17" s="27">
        <v>46026</v>
      </c>
      <c r="D17" s="27" t="s">
        <v>271</v>
      </c>
      <c r="E17" s="53">
        <v>94</v>
      </c>
      <c r="F17" s="1">
        <v>0.50555555555555554</v>
      </c>
      <c r="G17" s="31" t="s">
        <v>332</v>
      </c>
      <c r="H17" s="10" t="s">
        <v>356</v>
      </c>
      <c r="I17" s="15" t="s">
        <v>354</v>
      </c>
      <c r="J17" s="10" t="s">
        <v>353</v>
      </c>
    </row>
    <row r="18" spans="1:10" ht="18" thickBot="1" x14ac:dyDescent="0.3">
      <c r="A18" s="35" t="s">
        <v>345</v>
      </c>
      <c r="B18" s="7" t="s">
        <v>190</v>
      </c>
      <c r="C18" s="27">
        <v>46026</v>
      </c>
      <c r="D18" s="27" t="s">
        <v>270</v>
      </c>
      <c r="E18" s="30">
        <v>95</v>
      </c>
      <c r="F18" s="28">
        <v>0.76388888888888884</v>
      </c>
      <c r="G18" s="29" t="s">
        <v>170</v>
      </c>
      <c r="H18" s="10" t="s">
        <v>356</v>
      </c>
      <c r="I18" s="15" t="s">
        <v>355</v>
      </c>
      <c r="J18" s="10" t="s">
        <v>353</v>
      </c>
    </row>
    <row r="19" spans="1:10" ht="18" thickBot="1" x14ac:dyDescent="0.3">
      <c r="A19" s="35" t="s">
        <v>345</v>
      </c>
      <c r="B19" s="7" t="s">
        <v>184</v>
      </c>
      <c r="C19" s="27">
        <v>46027</v>
      </c>
      <c r="D19" s="27" t="s">
        <v>271</v>
      </c>
      <c r="E19" s="53">
        <v>95</v>
      </c>
      <c r="F19" s="1">
        <v>1.7361111111111112E-2</v>
      </c>
      <c r="G19" s="31" t="s">
        <v>20</v>
      </c>
      <c r="H19" s="10" t="s">
        <v>349</v>
      </c>
      <c r="I19" s="15" t="s">
        <v>350</v>
      </c>
      <c r="J19" s="10" t="s">
        <v>353</v>
      </c>
    </row>
    <row r="20" spans="1:10" ht="18" thickBot="1" x14ac:dyDescent="0.3">
      <c r="A20" s="35" t="s">
        <v>345</v>
      </c>
      <c r="B20" s="7" t="s">
        <v>184</v>
      </c>
      <c r="C20" s="27">
        <v>46027</v>
      </c>
      <c r="D20" s="27" t="s">
        <v>270</v>
      </c>
      <c r="E20" s="30">
        <v>96</v>
      </c>
      <c r="F20" s="28">
        <v>0.27777777777777779</v>
      </c>
      <c r="G20" s="29" t="s">
        <v>219</v>
      </c>
      <c r="H20" s="10" t="s">
        <v>349</v>
      </c>
      <c r="I20" s="15" t="s">
        <v>352</v>
      </c>
      <c r="J20" s="10" t="s">
        <v>353</v>
      </c>
    </row>
    <row r="21" spans="1:10" ht="18" thickBot="1" x14ac:dyDescent="0.3">
      <c r="A21" s="35" t="s">
        <v>345</v>
      </c>
      <c r="B21" s="7" t="s">
        <v>184</v>
      </c>
      <c r="C21" s="27">
        <v>46027</v>
      </c>
      <c r="D21" s="27" t="s">
        <v>271</v>
      </c>
      <c r="E21" s="53">
        <v>96</v>
      </c>
      <c r="F21" s="1">
        <v>0.53888888888888886</v>
      </c>
      <c r="G21" s="31" t="s">
        <v>173</v>
      </c>
      <c r="H21" s="10" t="s">
        <v>349</v>
      </c>
      <c r="I21" s="15" t="s">
        <v>354</v>
      </c>
      <c r="J21" s="10" t="s">
        <v>353</v>
      </c>
    </row>
    <row r="22" spans="1:10" ht="18" thickBot="1" x14ac:dyDescent="0.3">
      <c r="A22" s="35" t="s">
        <v>345</v>
      </c>
      <c r="B22" s="7" t="s">
        <v>184</v>
      </c>
      <c r="C22" s="27">
        <v>46027</v>
      </c>
      <c r="D22" s="27" t="s">
        <v>270</v>
      </c>
      <c r="E22" s="30">
        <v>95</v>
      </c>
      <c r="F22" s="28">
        <v>0.79652777777777772</v>
      </c>
      <c r="G22" s="29" t="s">
        <v>220</v>
      </c>
      <c r="H22" s="10" t="s">
        <v>349</v>
      </c>
      <c r="I22" s="15" t="s">
        <v>355</v>
      </c>
      <c r="J22" s="10" t="s">
        <v>353</v>
      </c>
    </row>
    <row r="23" spans="1:10" ht="18" thickBot="1" x14ac:dyDescent="0.3">
      <c r="A23" s="35" t="s">
        <v>345</v>
      </c>
      <c r="B23" s="7" t="s">
        <v>185</v>
      </c>
      <c r="C23" s="27">
        <v>46028</v>
      </c>
      <c r="D23" s="27" t="s">
        <v>271</v>
      </c>
      <c r="E23" s="53">
        <v>95</v>
      </c>
      <c r="F23" s="1">
        <v>4.791666666666667E-2</v>
      </c>
      <c r="G23" s="31" t="s">
        <v>264</v>
      </c>
      <c r="H23" s="10" t="s">
        <v>349</v>
      </c>
      <c r="I23" s="15" t="s">
        <v>350</v>
      </c>
      <c r="J23" s="10" t="s">
        <v>353</v>
      </c>
    </row>
    <row r="24" spans="1:10" ht="18" thickBot="1" x14ac:dyDescent="0.3">
      <c r="A24" s="35" t="s">
        <v>345</v>
      </c>
      <c r="B24" s="7" t="s">
        <v>185</v>
      </c>
      <c r="C24" s="27">
        <v>46028</v>
      </c>
      <c r="D24" s="27" t="s">
        <v>270</v>
      </c>
      <c r="E24" s="30">
        <v>93</v>
      </c>
      <c r="F24" s="28">
        <v>0.31041666666666667</v>
      </c>
      <c r="G24" s="29" t="s">
        <v>364</v>
      </c>
      <c r="H24" s="10" t="s">
        <v>349</v>
      </c>
      <c r="I24" s="15" t="s">
        <v>352</v>
      </c>
      <c r="J24" s="10" t="s">
        <v>353</v>
      </c>
    </row>
    <row r="25" spans="1:10" ht="18" thickBot="1" x14ac:dyDescent="0.3">
      <c r="A25" s="35" t="s">
        <v>345</v>
      </c>
      <c r="B25" s="7" t="s">
        <v>185</v>
      </c>
      <c r="C25" s="27">
        <v>46028</v>
      </c>
      <c r="D25" s="27" t="s">
        <v>271</v>
      </c>
      <c r="E25" s="53">
        <v>93</v>
      </c>
      <c r="F25" s="1">
        <v>0.56874999999999998</v>
      </c>
      <c r="G25" s="31" t="s">
        <v>305</v>
      </c>
      <c r="H25" s="10" t="s">
        <v>349</v>
      </c>
      <c r="I25" s="15" t="s">
        <v>354</v>
      </c>
      <c r="J25" s="10" t="s">
        <v>353</v>
      </c>
    </row>
    <row r="26" spans="1:10" ht="18" thickBot="1" x14ac:dyDescent="0.3">
      <c r="A26" s="35" t="s">
        <v>345</v>
      </c>
      <c r="B26" s="7" t="s">
        <v>185</v>
      </c>
      <c r="C26" s="27">
        <v>46028</v>
      </c>
      <c r="D26" s="27" t="s">
        <v>270</v>
      </c>
      <c r="E26" s="30">
        <v>91</v>
      </c>
      <c r="F26" s="28">
        <v>0.82777777777777772</v>
      </c>
      <c r="G26" s="29" t="s">
        <v>18</v>
      </c>
      <c r="H26" s="10" t="s">
        <v>349</v>
      </c>
      <c r="I26" s="15" t="s">
        <v>355</v>
      </c>
      <c r="J26" s="10" t="s">
        <v>353</v>
      </c>
    </row>
    <row r="27" spans="1:10" ht="18" thickBot="1" x14ac:dyDescent="0.3">
      <c r="A27" s="35" t="s">
        <v>345</v>
      </c>
      <c r="B27" s="7" t="s">
        <v>186</v>
      </c>
      <c r="C27" s="27">
        <v>46029</v>
      </c>
      <c r="D27" s="27" t="s">
        <v>271</v>
      </c>
      <c r="E27" s="53">
        <v>91</v>
      </c>
      <c r="F27" s="1">
        <v>7.6388888888888895E-2</v>
      </c>
      <c r="G27" s="31" t="s">
        <v>19</v>
      </c>
      <c r="H27" s="10" t="s">
        <v>349</v>
      </c>
      <c r="I27" s="15" t="s">
        <v>350</v>
      </c>
      <c r="J27" s="10" t="s">
        <v>353</v>
      </c>
    </row>
    <row r="28" spans="1:10" ht="18" thickBot="1" x14ac:dyDescent="0.3">
      <c r="A28" s="35" t="s">
        <v>345</v>
      </c>
      <c r="B28" s="7" t="s">
        <v>186</v>
      </c>
      <c r="C28" s="27">
        <v>46029</v>
      </c>
      <c r="D28" s="27" t="s">
        <v>270</v>
      </c>
      <c r="E28" s="30">
        <v>87</v>
      </c>
      <c r="F28" s="28">
        <v>0.34097222222222223</v>
      </c>
      <c r="G28" s="29" t="s">
        <v>237</v>
      </c>
      <c r="H28" s="10" t="s">
        <v>349</v>
      </c>
      <c r="I28" s="15" t="s">
        <v>352</v>
      </c>
      <c r="J28" s="10" t="s">
        <v>353</v>
      </c>
    </row>
    <row r="29" spans="1:10" ht="18" thickBot="1" x14ac:dyDescent="0.3">
      <c r="A29" s="35" t="s">
        <v>345</v>
      </c>
      <c r="B29" s="7" t="s">
        <v>186</v>
      </c>
      <c r="C29" s="27">
        <v>46029</v>
      </c>
      <c r="D29" s="27" t="s">
        <v>271</v>
      </c>
      <c r="E29" s="53">
        <v>87</v>
      </c>
      <c r="F29" s="1">
        <v>0.59652777777777777</v>
      </c>
      <c r="G29" s="31" t="s">
        <v>123</v>
      </c>
      <c r="H29" s="10" t="s">
        <v>349</v>
      </c>
      <c r="I29" s="15" t="s">
        <v>354</v>
      </c>
      <c r="J29" s="10" t="s">
        <v>353</v>
      </c>
    </row>
    <row r="30" spans="1:10" ht="18" thickBot="1" x14ac:dyDescent="0.3">
      <c r="A30" s="35" t="s">
        <v>345</v>
      </c>
      <c r="B30" s="7" t="s">
        <v>186</v>
      </c>
      <c r="C30" s="27">
        <v>46029</v>
      </c>
      <c r="D30" s="27" t="s">
        <v>270</v>
      </c>
      <c r="E30" s="30">
        <v>82</v>
      </c>
      <c r="F30" s="28">
        <v>0.8569444444444444</v>
      </c>
      <c r="G30" s="29" t="s">
        <v>79</v>
      </c>
      <c r="H30" s="10" t="s">
        <v>349</v>
      </c>
      <c r="I30" s="15" t="s">
        <v>355</v>
      </c>
      <c r="J30" s="10" t="s">
        <v>353</v>
      </c>
    </row>
    <row r="31" spans="1:10" ht="18" thickBot="1" x14ac:dyDescent="0.3">
      <c r="A31" s="35" t="s">
        <v>345</v>
      </c>
      <c r="B31" s="7" t="s">
        <v>187</v>
      </c>
      <c r="C31" s="27">
        <v>46030</v>
      </c>
      <c r="D31" s="27" t="s">
        <v>271</v>
      </c>
      <c r="E31" s="53">
        <v>82</v>
      </c>
      <c r="F31" s="1">
        <v>0.10347222222222222</v>
      </c>
      <c r="G31" s="31" t="s">
        <v>12</v>
      </c>
      <c r="H31" s="10" t="s">
        <v>349</v>
      </c>
      <c r="I31" s="15" t="s">
        <v>350</v>
      </c>
      <c r="J31" s="10" t="s">
        <v>353</v>
      </c>
    </row>
    <row r="32" spans="1:10" ht="18" thickBot="1" x14ac:dyDescent="0.3">
      <c r="A32" s="35" t="s">
        <v>345</v>
      </c>
      <c r="B32" s="7" t="s">
        <v>187</v>
      </c>
      <c r="C32" s="27">
        <v>46030</v>
      </c>
      <c r="D32" s="27" t="s">
        <v>270</v>
      </c>
      <c r="E32" s="30">
        <v>77</v>
      </c>
      <c r="F32" s="28">
        <v>0.36944444444444446</v>
      </c>
      <c r="G32" s="29" t="s">
        <v>73</v>
      </c>
      <c r="H32" s="10" t="s">
        <v>349</v>
      </c>
      <c r="I32" s="15" t="s">
        <v>352</v>
      </c>
      <c r="J32" s="10" t="s">
        <v>351</v>
      </c>
    </row>
    <row r="33" spans="1:10" ht="18" thickBot="1" x14ac:dyDescent="0.3">
      <c r="A33" s="35" t="s">
        <v>345</v>
      </c>
      <c r="B33" s="7" t="s">
        <v>187</v>
      </c>
      <c r="C33" s="27">
        <v>46030</v>
      </c>
      <c r="D33" s="27" t="s">
        <v>271</v>
      </c>
      <c r="E33" s="53">
        <v>77</v>
      </c>
      <c r="F33" s="1">
        <v>0.62291666666666667</v>
      </c>
      <c r="G33" s="31" t="s">
        <v>70</v>
      </c>
      <c r="H33" s="10" t="s">
        <v>349</v>
      </c>
      <c r="I33" s="15" t="s">
        <v>354</v>
      </c>
      <c r="J33" s="10" t="s">
        <v>351</v>
      </c>
    </row>
    <row r="34" spans="1:10" ht="18" thickBot="1" x14ac:dyDescent="0.3">
      <c r="A34" s="35" t="s">
        <v>345</v>
      </c>
      <c r="B34" s="7" t="s">
        <v>187</v>
      </c>
      <c r="C34" s="27">
        <v>46030</v>
      </c>
      <c r="D34" s="27" t="s">
        <v>270</v>
      </c>
      <c r="E34" s="30">
        <v>72</v>
      </c>
      <c r="F34" s="28">
        <v>0.88472222222222219</v>
      </c>
      <c r="G34" s="29" t="s">
        <v>248</v>
      </c>
      <c r="H34" s="10" t="s">
        <v>349</v>
      </c>
      <c r="I34" s="15" t="s">
        <v>355</v>
      </c>
      <c r="J34" s="10" t="s">
        <v>351</v>
      </c>
    </row>
    <row r="35" spans="1:10" ht="18" thickBot="1" x14ac:dyDescent="0.3">
      <c r="A35" s="35" t="s">
        <v>345</v>
      </c>
      <c r="B35" s="7" t="s">
        <v>188</v>
      </c>
      <c r="C35" s="27">
        <v>46031</v>
      </c>
      <c r="D35" s="27" t="s">
        <v>271</v>
      </c>
      <c r="E35" s="53">
        <v>72</v>
      </c>
      <c r="F35" s="1">
        <v>0.13055555555555556</v>
      </c>
      <c r="G35" s="31" t="s">
        <v>177</v>
      </c>
      <c r="H35" s="10" t="s">
        <v>349</v>
      </c>
      <c r="I35" s="15" t="s">
        <v>350</v>
      </c>
      <c r="J35" s="10" t="s">
        <v>351</v>
      </c>
    </row>
    <row r="36" spans="1:10" ht="18" thickBot="1" x14ac:dyDescent="0.3">
      <c r="A36" s="35" t="s">
        <v>345</v>
      </c>
      <c r="B36" s="7" t="s">
        <v>188</v>
      </c>
      <c r="C36" s="27">
        <v>46031</v>
      </c>
      <c r="D36" s="27" t="s">
        <v>270</v>
      </c>
      <c r="E36" s="30">
        <v>66</v>
      </c>
      <c r="F36" s="28">
        <v>0.3972222222222222</v>
      </c>
      <c r="G36" s="29" t="s">
        <v>28</v>
      </c>
      <c r="H36" s="10" t="s">
        <v>349</v>
      </c>
      <c r="I36" s="15" t="s">
        <v>357</v>
      </c>
      <c r="J36" s="10" t="s">
        <v>351</v>
      </c>
    </row>
    <row r="37" spans="1:10" ht="18" thickBot="1" x14ac:dyDescent="0.3">
      <c r="A37" s="35" t="s">
        <v>345</v>
      </c>
      <c r="B37" s="7" t="s">
        <v>188</v>
      </c>
      <c r="C37" s="27">
        <v>46031</v>
      </c>
      <c r="D37" s="27" t="s">
        <v>271</v>
      </c>
      <c r="E37" s="53">
        <v>66</v>
      </c>
      <c r="F37" s="1">
        <v>0.65</v>
      </c>
      <c r="G37" s="31" t="s">
        <v>63</v>
      </c>
      <c r="H37" s="10" t="s">
        <v>349</v>
      </c>
      <c r="I37" s="15" t="s">
        <v>354</v>
      </c>
      <c r="J37" s="10" t="s">
        <v>351</v>
      </c>
    </row>
    <row r="38" spans="1:10" ht="18" thickBot="1" x14ac:dyDescent="0.3">
      <c r="A38" s="35" t="s">
        <v>345</v>
      </c>
      <c r="B38" s="7" t="s">
        <v>188</v>
      </c>
      <c r="C38" s="27">
        <v>46031</v>
      </c>
      <c r="D38" s="27" t="s">
        <v>270</v>
      </c>
      <c r="E38" s="30">
        <v>60</v>
      </c>
      <c r="F38" s="28">
        <v>0.91319444444444442</v>
      </c>
      <c r="G38" s="29" t="s">
        <v>176</v>
      </c>
      <c r="H38" s="10" t="s">
        <v>349</v>
      </c>
      <c r="I38" s="15" t="s">
        <v>355</v>
      </c>
      <c r="J38" s="10" t="s">
        <v>351</v>
      </c>
    </row>
    <row r="39" spans="1:10" ht="18" thickBot="1" x14ac:dyDescent="0.3">
      <c r="A39" s="35" t="s">
        <v>345</v>
      </c>
      <c r="B39" s="7" t="s">
        <v>189</v>
      </c>
      <c r="C39" s="27">
        <v>46032</v>
      </c>
      <c r="D39" s="27" t="s">
        <v>271</v>
      </c>
      <c r="E39" s="53">
        <v>60</v>
      </c>
      <c r="F39" s="1">
        <v>0.15902777777777777</v>
      </c>
      <c r="G39" s="31" t="s">
        <v>118</v>
      </c>
      <c r="H39" s="10" t="s">
        <v>356</v>
      </c>
      <c r="I39" s="15" t="s">
        <v>350</v>
      </c>
      <c r="J39" s="10" t="s">
        <v>351</v>
      </c>
    </row>
    <row r="40" spans="1:10" ht="18" thickBot="1" x14ac:dyDescent="0.3">
      <c r="A40" s="35" t="s">
        <v>345</v>
      </c>
      <c r="B40" s="7" t="s">
        <v>189</v>
      </c>
      <c r="C40" s="27">
        <v>46032</v>
      </c>
      <c r="D40" s="27" t="s">
        <v>270</v>
      </c>
      <c r="E40" s="30">
        <v>54</v>
      </c>
      <c r="F40" s="28">
        <v>0.4284722222222222</v>
      </c>
      <c r="G40" s="29" t="s">
        <v>175</v>
      </c>
      <c r="H40" s="10" t="s">
        <v>356</v>
      </c>
      <c r="I40" s="15" t="s">
        <v>357</v>
      </c>
      <c r="J40" s="10" t="s">
        <v>358</v>
      </c>
    </row>
    <row r="41" spans="1:10" ht="18" thickBot="1" x14ac:dyDescent="0.3">
      <c r="A41" s="35" t="s">
        <v>345</v>
      </c>
      <c r="B41" s="7" t="s">
        <v>189</v>
      </c>
      <c r="C41" s="27">
        <v>46032</v>
      </c>
      <c r="D41" s="27" t="s">
        <v>271</v>
      </c>
      <c r="E41" s="53">
        <v>54</v>
      </c>
      <c r="F41" s="1">
        <v>0.67986111111111114</v>
      </c>
      <c r="G41" s="31" t="s">
        <v>40</v>
      </c>
      <c r="H41" s="10" t="s">
        <v>356</v>
      </c>
      <c r="I41" s="15" t="s">
        <v>354</v>
      </c>
      <c r="J41" s="10" t="s">
        <v>358</v>
      </c>
    </row>
    <row r="42" spans="1:10" ht="18" thickBot="1" x14ac:dyDescent="0.3">
      <c r="A42" s="35" t="s">
        <v>345</v>
      </c>
      <c r="B42" s="7" t="s">
        <v>189</v>
      </c>
      <c r="C42" s="27">
        <v>46032</v>
      </c>
      <c r="D42" s="27" t="s">
        <v>270</v>
      </c>
      <c r="E42" s="30">
        <v>49</v>
      </c>
      <c r="F42" s="28">
        <v>0.94722222222222219</v>
      </c>
      <c r="G42" s="29" t="s">
        <v>325</v>
      </c>
      <c r="H42" s="10" t="s">
        <v>356</v>
      </c>
      <c r="I42" s="15" t="s">
        <v>355</v>
      </c>
      <c r="J42" s="10" t="s">
        <v>358</v>
      </c>
    </row>
    <row r="43" spans="1:10" ht="18" thickBot="1" x14ac:dyDescent="0.3">
      <c r="A43" s="35" t="s">
        <v>345</v>
      </c>
      <c r="B43" s="7" t="s">
        <v>190</v>
      </c>
      <c r="C43" s="27">
        <v>46033</v>
      </c>
      <c r="D43" s="27" t="s">
        <v>271</v>
      </c>
      <c r="E43" s="53">
        <v>49</v>
      </c>
      <c r="F43" s="1">
        <v>0.19166666666666668</v>
      </c>
      <c r="G43" s="31" t="s">
        <v>268</v>
      </c>
      <c r="H43" s="10" t="s">
        <v>356</v>
      </c>
      <c r="I43" s="15" t="s">
        <v>350</v>
      </c>
      <c r="J43" s="10" t="s">
        <v>358</v>
      </c>
    </row>
    <row r="44" spans="1:10" ht="18" thickBot="1" x14ac:dyDescent="0.3">
      <c r="A44" s="35" t="s">
        <v>345</v>
      </c>
      <c r="B44" s="7" t="s">
        <v>190</v>
      </c>
      <c r="C44" s="27">
        <v>46033</v>
      </c>
      <c r="D44" s="27" t="s">
        <v>270</v>
      </c>
      <c r="E44" s="30">
        <v>44</v>
      </c>
      <c r="F44" s="28">
        <v>0.46527777777777779</v>
      </c>
      <c r="G44" s="29" t="s">
        <v>180</v>
      </c>
      <c r="H44" s="10" t="s">
        <v>356</v>
      </c>
      <c r="I44" s="15" t="s">
        <v>357</v>
      </c>
      <c r="J44" s="10" t="s">
        <v>358</v>
      </c>
    </row>
    <row r="45" spans="1:10" ht="18" thickBot="1" x14ac:dyDescent="0.3">
      <c r="A45" s="35" t="s">
        <v>345</v>
      </c>
      <c r="B45" s="7" t="s">
        <v>190</v>
      </c>
      <c r="C45" s="27">
        <v>46033</v>
      </c>
      <c r="D45" s="27" t="s">
        <v>271</v>
      </c>
      <c r="E45" s="53">
        <v>44</v>
      </c>
      <c r="F45" s="1">
        <v>0.71527777777777779</v>
      </c>
      <c r="G45" s="31" t="s">
        <v>179</v>
      </c>
      <c r="H45" s="10" t="s">
        <v>356</v>
      </c>
      <c r="I45" s="15" t="s">
        <v>354</v>
      </c>
      <c r="J45" s="10" t="s">
        <v>358</v>
      </c>
    </row>
    <row r="46" spans="1:10" ht="18" thickBot="1" x14ac:dyDescent="0.3">
      <c r="A46" s="35" t="s">
        <v>345</v>
      </c>
      <c r="B46" s="7" t="s">
        <v>190</v>
      </c>
      <c r="C46" s="27">
        <v>46033</v>
      </c>
      <c r="D46" s="27" t="s">
        <v>270</v>
      </c>
      <c r="E46" s="30">
        <v>39</v>
      </c>
      <c r="F46" s="28">
        <v>0.98819444444444449</v>
      </c>
      <c r="G46" s="29" t="s">
        <v>150</v>
      </c>
      <c r="H46" s="10" t="s">
        <v>356</v>
      </c>
      <c r="I46" s="15" t="s">
        <v>355</v>
      </c>
      <c r="J46" s="10" t="s">
        <v>359</v>
      </c>
    </row>
    <row r="47" spans="1:10" ht="18" thickBot="1" x14ac:dyDescent="0.3">
      <c r="A47" s="35" t="s">
        <v>345</v>
      </c>
      <c r="B47" s="7" t="s">
        <v>184</v>
      </c>
      <c r="C47" s="27">
        <v>46034</v>
      </c>
      <c r="D47" s="27" t="s">
        <v>271</v>
      </c>
      <c r="E47" s="53">
        <v>39</v>
      </c>
      <c r="F47" s="1">
        <v>0.23194444444444445</v>
      </c>
      <c r="G47" s="31" t="s">
        <v>112</v>
      </c>
      <c r="H47" s="10" t="s">
        <v>349</v>
      </c>
      <c r="I47" s="15" t="s">
        <v>350</v>
      </c>
      <c r="J47" s="10" t="s">
        <v>359</v>
      </c>
    </row>
    <row r="48" spans="1:10" ht="18" thickBot="1" x14ac:dyDescent="0.3">
      <c r="A48" s="35" t="s">
        <v>345</v>
      </c>
      <c r="B48" s="7" t="s">
        <v>184</v>
      </c>
      <c r="C48" s="27">
        <v>46034</v>
      </c>
      <c r="D48" s="27" t="s">
        <v>270</v>
      </c>
      <c r="E48" s="30">
        <v>36</v>
      </c>
      <c r="F48" s="28">
        <v>0.5083333333333333</v>
      </c>
      <c r="G48" s="29" t="s">
        <v>51</v>
      </c>
      <c r="H48" s="10" t="s">
        <v>349</v>
      </c>
      <c r="I48" s="15" t="s">
        <v>354</v>
      </c>
      <c r="J48" s="10" t="s">
        <v>359</v>
      </c>
    </row>
    <row r="49" spans="1:10" ht="18" thickBot="1" x14ac:dyDescent="0.3">
      <c r="A49" s="35" t="s">
        <v>345</v>
      </c>
      <c r="B49" s="7" t="s">
        <v>184</v>
      </c>
      <c r="C49" s="27">
        <v>46034</v>
      </c>
      <c r="D49" s="27" t="s">
        <v>271</v>
      </c>
      <c r="E49" s="53">
        <v>36</v>
      </c>
      <c r="F49" s="1">
        <v>0.75972222222222219</v>
      </c>
      <c r="G49" s="31" t="s">
        <v>243</v>
      </c>
      <c r="H49" s="10" t="s">
        <v>349</v>
      </c>
      <c r="I49" s="15" t="s">
        <v>355</v>
      </c>
      <c r="J49" s="10" t="s">
        <v>359</v>
      </c>
    </row>
    <row r="50" spans="1:10" ht="18" thickBot="1" x14ac:dyDescent="0.3">
      <c r="A50" s="35" t="s">
        <v>345</v>
      </c>
      <c r="B50" s="7" t="s">
        <v>185</v>
      </c>
      <c r="C50" s="27">
        <v>46035</v>
      </c>
      <c r="D50" s="27" t="s">
        <v>270</v>
      </c>
      <c r="E50" s="30">
        <v>35</v>
      </c>
      <c r="F50" s="28">
        <v>3.4027777777777775E-2</v>
      </c>
      <c r="G50" s="29" t="s">
        <v>269</v>
      </c>
      <c r="H50" s="10" t="s">
        <v>349</v>
      </c>
      <c r="I50" s="15" t="s">
        <v>350</v>
      </c>
      <c r="J50" s="10" t="s">
        <v>359</v>
      </c>
    </row>
    <row r="51" spans="1:10" ht="18" thickBot="1" x14ac:dyDescent="0.3">
      <c r="A51" s="35" t="s">
        <v>345</v>
      </c>
      <c r="B51" s="7" t="s">
        <v>185</v>
      </c>
      <c r="C51" s="27">
        <v>46035</v>
      </c>
      <c r="D51" s="27" t="s">
        <v>271</v>
      </c>
      <c r="E51" s="53">
        <v>35</v>
      </c>
      <c r="F51" s="1">
        <v>0.28194444444444444</v>
      </c>
      <c r="G51" s="31" t="s">
        <v>316</v>
      </c>
      <c r="H51" s="10" t="s">
        <v>349</v>
      </c>
      <c r="I51" s="15" t="s">
        <v>352</v>
      </c>
      <c r="J51" s="10" t="s">
        <v>359</v>
      </c>
    </row>
    <row r="52" spans="1:10" ht="18" thickBot="1" x14ac:dyDescent="0.3">
      <c r="A52" s="35" t="s">
        <v>345</v>
      </c>
      <c r="B52" s="7" t="s">
        <v>185</v>
      </c>
      <c r="C52" s="27">
        <v>46035</v>
      </c>
      <c r="D52" s="27" t="s">
        <v>270</v>
      </c>
      <c r="E52" s="30">
        <v>35</v>
      </c>
      <c r="F52" s="28">
        <v>0.55625000000000002</v>
      </c>
      <c r="G52" s="29" t="s">
        <v>157</v>
      </c>
      <c r="H52" s="10" t="s">
        <v>349</v>
      </c>
      <c r="I52" s="15" t="s">
        <v>354</v>
      </c>
      <c r="J52" s="10" t="s">
        <v>359</v>
      </c>
    </row>
    <row r="53" spans="1:10" ht="18" thickBot="1" x14ac:dyDescent="0.3">
      <c r="A53" s="35" t="s">
        <v>345</v>
      </c>
      <c r="B53" s="7" t="s">
        <v>185</v>
      </c>
      <c r="C53" s="27">
        <v>46035</v>
      </c>
      <c r="D53" s="27" t="s">
        <v>271</v>
      </c>
      <c r="E53" s="53">
        <v>35</v>
      </c>
      <c r="F53" s="1">
        <v>0.80902777777777779</v>
      </c>
      <c r="G53" s="31" t="s">
        <v>243</v>
      </c>
      <c r="H53" s="10" t="s">
        <v>349</v>
      </c>
      <c r="I53" s="15" t="s">
        <v>355</v>
      </c>
      <c r="J53" s="10" t="s">
        <v>359</v>
      </c>
    </row>
    <row r="54" spans="1:10" ht="18" thickBot="1" x14ac:dyDescent="0.3">
      <c r="A54" s="35" t="s">
        <v>345</v>
      </c>
      <c r="B54" s="7" t="s">
        <v>186</v>
      </c>
      <c r="C54" s="27">
        <v>46036</v>
      </c>
      <c r="D54" s="27" t="s">
        <v>270</v>
      </c>
      <c r="E54" s="30">
        <v>36</v>
      </c>
      <c r="F54" s="28">
        <v>8.1944444444444445E-2</v>
      </c>
      <c r="G54" s="29" t="s">
        <v>54</v>
      </c>
      <c r="H54" s="10" t="s">
        <v>349</v>
      </c>
      <c r="I54" s="15" t="s">
        <v>350</v>
      </c>
      <c r="J54" s="10" t="s">
        <v>359</v>
      </c>
    </row>
    <row r="55" spans="1:10" ht="18" thickBot="1" x14ac:dyDescent="0.3">
      <c r="A55" s="35" t="s">
        <v>345</v>
      </c>
      <c r="B55" s="7" t="s">
        <v>186</v>
      </c>
      <c r="C55" s="27">
        <v>46036</v>
      </c>
      <c r="D55" s="27" t="s">
        <v>271</v>
      </c>
      <c r="E55" s="53">
        <v>36</v>
      </c>
      <c r="F55" s="1">
        <v>0.33124999999999999</v>
      </c>
      <c r="G55" s="31" t="s">
        <v>112</v>
      </c>
      <c r="H55" s="10" t="s">
        <v>349</v>
      </c>
      <c r="I55" s="15" t="s">
        <v>352</v>
      </c>
      <c r="J55" s="10" t="s">
        <v>359</v>
      </c>
    </row>
    <row r="56" spans="1:10" ht="18" thickBot="1" x14ac:dyDescent="0.3">
      <c r="A56" s="35" t="s">
        <v>345</v>
      </c>
      <c r="B56" s="7" t="s">
        <v>186</v>
      </c>
      <c r="C56" s="27">
        <v>46036</v>
      </c>
      <c r="D56" s="27" t="s">
        <v>270</v>
      </c>
      <c r="E56" s="30">
        <v>39</v>
      </c>
      <c r="F56" s="28">
        <v>0.6069444444444444</v>
      </c>
      <c r="G56" s="29" t="s">
        <v>233</v>
      </c>
      <c r="H56" s="10" t="s">
        <v>349</v>
      </c>
      <c r="I56" s="15" t="s">
        <v>354</v>
      </c>
      <c r="J56" s="10" t="s">
        <v>359</v>
      </c>
    </row>
    <row r="57" spans="1:10" ht="18" thickBot="1" x14ac:dyDescent="0.3">
      <c r="A57" s="35" t="s">
        <v>345</v>
      </c>
      <c r="B57" s="7" t="s">
        <v>186</v>
      </c>
      <c r="C57" s="27">
        <v>46036</v>
      </c>
      <c r="D57" s="27" t="s">
        <v>271</v>
      </c>
      <c r="E57" s="53">
        <v>39</v>
      </c>
      <c r="F57" s="1">
        <v>0.85416666666666663</v>
      </c>
      <c r="G57" s="31" t="s">
        <v>179</v>
      </c>
      <c r="H57" s="10" t="s">
        <v>349</v>
      </c>
      <c r="I57" s="15" t="s">
        <v>355</v>
      </c>
      <c r="J57" s="10" t="s">
        <v>359</v>
      </c>
    </row>
    <row r="58" spans="1:10" ht="18" thickBot="1" x14ac:dyDescent="0.3">
      <c r="A58" s="35" t="s">
        <v>345</v>
      </c>
      <c r="B58" s="7" t="s">
        <v>187</v>
      </c>
      <c r="C58" s="27">
        <v>46037</v>
      </c>
      <c r="D58" s="27" t="s">
        <v>270</v>
      </c>
      <c r="E58" s="30">
        <v>43</v>
      </c>
      <c r="F58" s="28">
        <v>0.125</v>
      </c>
      <c r="G58" s="29" t="s">
        <v>138</v>
      </c>
      <c r="H58" s="10" t="s">
        <v>349</v>
      </c>
      <c r="I58" s="15" t="s">
        <v>350</v>
      </c>
      <c r="J58" s="10" t="s">
        <v>358</v>
      </c>
    </row>
    <row r="59" spans="1:10" ht="18" thickBot="1" x14ac:dyDescent="0.3">
      <c r="A59" s="35" t="s">
        <v>345</v>
      </c>
      <c r="B59" s="7" t="s">
        <v>187</v>
      </c>
      <c r="C59" s="27">
        <v>46037</v>
      </c>
      <c r="D59" s="27" t="s">
        <v>271</v>
      </c>
      <c r="E59" s="53">
        <v>43</v>
      </c>
      <c r="F59" s="1">
        <v>0.37361111111111112</v>
      </c>
      <c r="G59" s="31" t="s">
        <v>326</v>
      </c>
      <c r="H59" s="10" t="s">
        <v>349</v>
      </c>
      <c r="I59" s="15" t="s">
        <v>352</v>
      </c>
      <c r="J59" s="10" t="s">
        <v>358</v>
      </c>
    </row>
    <row r="60" spans="1:10" ht="18" thickBot="1" x14ac:dyDescent="0.3">
      <c r="A60" s="35" t="s">
        <v>345</v>
      </c>
      <c r="B60" s="7" t="s">
        <v>187</v>
      </c>
      <c r="C60" s="27">
        <v>46037</v>
      </c>
      <c r="D60" s="27" t="s">
        <v>270</v>
      </c>
      <c r="E60" s="30">
        <v>47</v>
      </c>
      <c r="F60" s="28">
        <v>0.64722222222222225</v>
      </c>
      <c r="G60" s="29" t="s">
        <v>136</v>
      </c>
      <c r="H60" s="10" t="s">
        <v>349</v>
      </c>
      <c r="I60" s="15" t="s">
        <v>354</v>
      </c>
      <c r="J60" s="10" t="s">
        <v>358</v>
      </c>
    </row>
    <row r="61" spans="1:10" ht="18" thickBot="1" x14ac:dyDescent="0.3">
      <c r="A61" s="35" t="s">
        <v>345</v>
      </c>
      <c r="B61" s="7" t="s">
        <v>187</v>
      </c>
      <c r="C61" s="27">
        <v>46037</v>
      </c>
      <c r="D61" s="27" t="s">
        <v>271</v>
      </c>
      <c r="E61" s="53">
        <v>47</v>
      </c>
      <c r="F61" s="1">
        <v>0.89097222222222228</v>
      </c>
      <c r="G61" s="31" t="s">
        <v>181</v>
      </c>
      <c r="H61" s="10" t="s">
        <v>349</v>
      </c>
      <c r="I61" s="15" t="s">
        <v>355</v>
      </c>
      <c r="J61" s="10" t="s">
        <v>358</v>
      </c>
    </row>
    <row r="62" spans="1:10" ht="18" thickBot="1" x14ac:dyDescent="0.3">
      <c r="A62" s="35" t="s">
        <v>345</v>
      </c>
      <c r="B62" s="7" t="s">
        <v>188</v>
      </c>
      <c r="C62" s="27">
        <v>46038</v>
      </c>
      <c r="D62" s="27" t="s">
        <v>270</v>
      </c>
      <c r="E62" s="30">
        <v>52</v>
      </c>
      <c r="F62" s="28">
        <v>0.15972222222222221</v>
      </c>
      <c r="G62" s="29" t="s">
        <v>62</v>
      </c>
      <c r="H62" s="10" t="s">
        <v>349</v>
      </c>
      <c r="I62" s="15" t="s">
        <v>350</v>
      </c>
      <c r="J62" s="10" t="s">
        <v>358</v>
      </c>
    </row>
    <row r="63" spans="1:10" ht="18" thickBot="1" x14ac:dyDescent="0.3">
      <c r="A63" s="35" t="s">
        <v>345</v>
      </c>
      <c r="B63" s="7" t="s">
        <v>188</v>
      </c>
      <c r="C63" s="27">
        <v>46038</v>
      </c>
      <c r="D63" s="27" t="s">
        <v>271</v>
      </c>
      <c r="E63" s="53">
        <v>52</v>
      </c>
      <c r="F63" s="1">
        <v>0.40902777777777777</v>
      </c>
      <c r="G63" s="31" t="s">
        <v>60</v>
      </c>
      <c r="H63" s="10" t="s">
        <v>349</v>
      </c>
      <c r="I63" s="15" t="s">
        <v>357</v>
      </c>
      <c r="J63" s="10" t="s">
        <v>358</v>
      </c>
    </row>
    <row r="64" spans="1:10" ht="18" thickBot="1" x14ac:dyDescent="0.3">
      <c r="A64" s="35" t="s">
        <v>345</v>
      </c>
      <c r="B64" s="7" t="s">
        <v>188</v>
      </c>
      <c r="C64" s="27">
        <v>46038</v>
      </c>
      <c r="D64" s="27" t="s">
        <v>270</v>
      </c>
      <c r="E64" s="30">
        <v>56</v>
      </c>
      <c r="F64" s="28">
        <v>0.6791666666666667</v>
      </c>
      <c r="G64" s="29" t="s">
        <v>81</v>
      </c>
      <c r="H64" s="10" t="s">
        <v>349</v>
      </c>
      <c r="I64" s="15" t="s">
        <v>354</v>
      </c>
      <c r="J64" s="10" t="s">
        <v>358</v>
      </c>
    </row>
    <row r="65" spans="1:10" ht="18" thickBot="1" x14ac:dyDescent="0.3">
      <c r="A65" s="35" t="s">
        <v>345</v>
      </c>
      <c r="B65" s="7" t="s">
        <v>188</v>
      </c>
      <c r="C65" s="27">
        <v>46038</v>
      </c>
      <c r="D65" s="27" t="s">
        <v>271</v>
      </c>
      <c r="E65" s="53">
        <v>56</v>
      </c>
      <c r="F65" s="1">
        <v>0.92291666666666672</v>
      </c>
      <c r="G65" s="31" t="s">
        <v>118</v>
      </c>
      <c r="H65" s="10" t="s">
        <v>349</v>
      </c>
      <c r="I65" s="15" t="s">
        <v>355</v>
      </c>
      <c r="J65" s="10" t="s">
        <v>358</v>
      </c>
    </row>
    <row r="66" spans="1:10" ht="18" thickBot="1" x14ac:dyDescent="0.3">
      <c r="A66" s="35" t="s">
        <v>345</v>
      </c>
      <c r="B66" s="7" t="s">
        <v>189</v>
      </c>
      <c r="C66" s="27">
        <v>46039</v>
      </c>
      <c r="D66" s="27" t="s">
        <v>270</v>
      </c>
      <c r="E66" s="30">
        <v>61</v>
      </c>
      <c r="F66" s="28">
        <v>0.18958333333333333</v>
      </c>
      <c r="G66" s="29" t="s">
        <v>145</v>
      </c>
      <c r="H66" s="10" t="s">
        <v>356</v>
      </c>
      <c r="I66" s="15" t="s">
        <v>350</v>
      </c>
      <c r="J66" s="10" t="s">
        <v>351</v>
      </c>
    </row>
    <row r="67" spans="1:10" ht="18" thickBot="1" x14ac:dyDescent="0.3">
      <c r="A67" s="35" t="s">
        <v>345</v>
      </c>
      <c r="B67" s="7" t="s">
        <v>189</v>
      </c>
      <c r="C67" s="27">
        <v>46039</v>
      </c>
      <c r="D67" s="27" t="s">
        <v>271</v>
      </c>
      <c r="E67" s="53">
        <v>61</v>
      </c>
      <c r="F67" s="1">
        <v>0.43958333333333333</v>
      </c>
      <c r="G67" s="31">
        <v>1</v>
      </c>
      <c r="H67" s="10" t="s">
        <v>356</v>
      </c>
      <c r="I67" s="15" t="s">
        <v>357</v>
      </c>
      <c r="J67" s="10" t="s">
        <v>351</v>
      </c>
    </row>
    <row r="68" spans="1:10" ht="18" thickBot="1" x14ac:dyDescent="0.3">
      <c r="A68" s="35" t="s">
        <v>345</v>
      </c>
      <c r="B68" s="7" t="s">
        <v>189</v>
      </c>
      <c r="C68" s="27">
        <v>46039</v>
      </c>
      <c r="D68" s="27" t="s">
        <v>270</v>
      </c>
      <c r="E68" s="30">
        <v>65</v>
      </c>
      <c r="F68" s="28">
        <v>0.70694444444444449</v>
      </c>
      <c r="G68" s="29" t="s">
        <v>68</v>
      </c>
      <c r="H68" s="10" t="s">
        <v>356</v>
      </c>
      <c r="I68" s="15" t="s">
        <v>354</v>
      </c>
      <c r="J68" s="10" t="s">
        <v>351</v>
      </c>
    </row>
    <row r="69" spans="1:10" ht="18" thickBot="1" x14ac:dyDescent="0.3">
      <c r="A69" s="35" t="s">
        <v>345</v>
      </c>
      <c r="B69" s="7" t="s">
        <v>189</v>
      </c>
      <c r="C69" s="27">
        <v>46039</v>
      </c>
      <c r="D69" s="27" t="s">
        <v>271</v>
      </c>
      <c r="E69" s="53">
        <v>65</v>
      </c>
      <c r="F69" s="1">
        <v>0.95208333333333328</v>
      </c>
      <c r="G69" s="31" t="s">
        <v>135</v>
      </c>
      <c r="H69" s="10" t="s">
        <v>356</v>
      </c>
      <c r="I69" s="15" t="s">
        <v>355</v>
      </c>
      <c r="J69" s="10" t="s">
        <v>351</v>
      </c>
    </row>
    <row r="70" spans="1:10" ht="18" thickBot="1" x14ac:dyDescent="0.3">
      <c r="A70" s="35" t="s">
        <v>345</v>
      </c>
      <c r="B70" s="7" t="s">
        <v>190</v>
      </c>
      <c r="C70" s="27">
        <v>46040</v>
      </c>
      <c r="D70" s="27" t="s">
        <v>270</v>
      </c>
      <c r="E70" s="30">
        <v>69</v>
      </c>
      <c r="F70" s="28">
        <v>0.21666666666666667</v>
      </c>
      <c r="G70" s="29" t="s">
        <v>14</v>
      </c>
      <c r="H70" s="10" t="s">
        <v>356</v>
      </c>
      <c r="I70" s="15" t="s">
        <v>350</v>
      </c>
      <c r="J70" s="10" t="s">
        <v>351</v>
      </c>
    </row>
    <row r="71" spans="1:10" ht="18" thickBot="1" x14ac:dyDescent="0.3">
      <c r="A71" s="35" t="s">
        <v>345</v>
      </c>
      <c r="B71" s="7" t="s">
        <v>190</v>
      </c>
      <c r="C71" s="27">
        <v>46040</v>
      </c>
      <c r="D71" s="27" t="s">
        <v>271</v>
      </c>
      <c r="E71" s="53">
        <v>69</v>
      </c>
      <c r="F71" s="1">
        <v>0.46875</v>
      </c>
      <c r="G71" s="31" t="s">
        <v>90</v>
      </c>
      <c r="H71" s="10" t="s">
        <v>356</v>
      </c>
      <c r="I71" s="15" t="s">
        <v>357</v>
      </c>
      <c r="J71" s="10" t="s">
        <v>351</v>
      </c>
    </row>
    <row r="72" spans="1:10" ht="18" thickBot="1" x14ac:dyDescent="0.3">
      <c r="A72" s="35" t="s">
        <v>345</v>
      </c>
      <c r="B72" s="7" t="s">
        <v>190</v>
      </c>
      <c r="C72" s="27">
        <v>46040</v>
      </c>
      <c r="D72" s="27" t="s">
        <v>270</v>
      </c>
      <c r="E72" s="30">
        <v>73</v>
      </c>
      <c r="F72" s="28">
        <v>0.73263888888888884</v>
      </c>
      <c r="G72" s="29" t="s">
        <v>28</v>
      </c>
      <c r="H72" s="10" t="s">
        <v>356</v>
      </c>
      <c r="I72" s="15" t="s">
        <v>354</v>
      </c>
      <c r="J72" s="10" t="s">
        <v>351</v>
      </c>
    </row>
    <row r="73" spans="1:10" ht="18" thickBot="1" x14ac:dyDescent="0.3">
      <c r="A73" s="35" t="s">
        <v>345</v>
      </c>
      <c r="B73" s="7" t="s">
        <v>190</v>
      </c>
      <c r="C73" s="27">
        <v>46040</v>
      </c>
      <c r="D73" s="27" t="s">
        <v>271</v>
      </c>
      <c r="E73" s="53">
        <v>73</v>
      </c>
      <c r="F73" s="1">
        <v>0.97986111111111107</v>
      </c>
      <c r="G73" s="31" t="s">
        <v>30</v>
      </c>
      <c r="H73" s="10" t="s">
        <v>356</v>
      </c>
      <c r="I73" s="15" t="s">
        <v>355</v>
      </c>
      <c r="J73" s="10" t="s">
        <v>351</v>
      </c>
    </row>
    <row r="74" spans="1:10" ht="18" thickBot="1" x14ac:dyDescent="0.3">
      <c r="A74" s="35" t="s">
        <v>345</v>
      </c>
      <c r="B74" s="7" t="s">
        <v>184</v>
      </c>
      <c r="C74" s="27">
        <v>46041</v>
      </c>
      <c r="D74" s="27" t="s">
        <v>270</v>
      </c>
      <c r="E74" s="30">
        <v>76</v>
      </c>
      <c r="F74" s="28">
        <v>0.24236111111111111</v>
      </c>
      <c r="G74" s="29" t="s">
        <v>21</v>
      </c>
      <c r="H74" s="10" t="s">
        <v>349</v>
      </c>
      <c r="I74" s="15" t="s">
        <v>350</v>
      </c>
      <c r="J74" s="10" t="s">
        <v>351</v>
      </c>
    </row>
    <row r="75" spans="1:10" ht="18" thickBot="1" x14ac:dyDescent="0.3">
      <c r="A75" s="35" t="s">
        <v>345</v>
      </c>
      <c r="B75" s="7" t="s">
        <v>184</v>
      </c>
      <c r="C75" s="27">
        <v>46041</v>
      </c>
      <c r="D75" s="27" t="s">
        <v>271</v>
      </c>
      <c r="E75" s="53">
        <v>76</v>
      </c>
      <c r="F75" s="1">
        <v>0.49722222222222223</v>
      </c>
      <c r="G75" s="31" t="s">
        <v>72</v>
      </c>
      <c r="H75" s="10" t="s">
        <v>349</v>
      </c>
      <c r="I75" s="15" t="s">
        <v>357</v>
      </c>
      <c r="J75" s="10" t="s">
        <v>351</v>
      </c>
    </row>
    <row r="76" spans="1:10" ht="18" thickBot="1" x14ac:dyDescent="0.3">
      <c r="A76" s="35" t="s">
        <v>345</v>
      </c>
      <c r="B76" s="7" t="s">
        <v>184</v>
      </c>
      <c r="C76" s="27">
        <v>46041</v>
      </c>
      <c r="D76" s="27" t="s">
        <v>270</v>
      </c>
      <c r="E76" s="30">
        <v>79</v>
      </c>
      <c r="F76" s="28">
        <v>0.75694444444444442</v>
      </c>
      <c r="G76" s="29" t="s">
        <v>120</v>
      </c>
      <c r="H76" s="10" t="s">
        <v>349</v>
      </c>
      <c r="I76" s="15" t="s">
        <v>355</v>
      </c>
      <c r="J76" s="10" t="s">
        <v>351</v>
      </c>
    </row>
    <row r="77" spans="1:10" ht="18" thickBot="1" x14ac:dyDescent="0.3">
      <c r="A77" s="35" t="s">
        <v>345</v>
      </c>
      <c r="B77" s="7" t="s">
        <v>185</v>
      </c>
      <c r="C77" s="27">
        <v>46042</v>
      </c>
      <c r="D77" s="27" t="s">
        <v>271</v>
      </c>
      <c r="E77" s="53">
        <v>79</v>
      </c>
      <c r="F77" s="1">
        <v>7.6388888888888886E-3</v>
      </c>
      <c r="G77" s="31" t="s">
        <v>75</v>
      </c>
      <c r="H77" s="10" t="s">
        <v>349</v>
      </c>
      <c r="I77" s="15" t="s">
        <v>350</v>
      </c>
      <c r="J77" s="10" t="s">
        <v>351</v>
      </c>
    </row>
    <row r="78" spans="1:10" ht="18" thickBot="1" x14ac:dyDescent="0.3">
      <c r="A78" s="35" t="s">
        <v>345</v>
      </c>
      <c r="B78" s="7" t="s">
        <v>185</v>
      </c>
      <c r="C78" s="27">
        <v>46042</v>
      </c>
      <c r="D78" s="27" t="s">
        <v>270</v>
      </c>
      <c r="E78" s="30">
        <v>81</v>
      </c>
      <c r="F78" s="28">
        <v>0.2673611111111111</v>
      </c>
      <c r="G78" s="29" t="s">
        <v>204</v>
      </c>
      <c r="H78" s="10" t="s">
        <v>349</v>
      </c>
      <c r="I78" s="15" t="s">
        <v>352</v>
      </c>
      <c r="J78" s="10" t="s">
        <v>353</v>
      </c>
    </row>
    <row r="79" spans="1:10" ht="18" thickBot="1" x14ac:dyDescent="0.3">
      <c r="A79" s="35" t="s">
        <v>345</v>
      </c>
      <c r="B79" s="7" t="s">
        <v>185</v>
      </c>
      <c r="C79" s="27">
        <v>46042</v>
      </c>
      <c r="D79" s="27" t="s">
        <v>271</v>
      </c>
      <c r="E79" s="53">
        <v>81</v>
      </c>
      <c r="F79" s="1">
        <v>0.52500000000000002</v>
      </c>
      <c r="G79" s="31" t="s">
        <v>16</v>
      </c>
      <c r="H79" s="10" t="s">
        <v>349</v>
      </c>
      <c r="I79" s="15" t="s">
        <v>354</v>
      </c>
      <c r="J79" s="10" t="s">
        <v>353</v>
      </c>
    </row>
    <row r="80" spans="1:10" ht="18" thickBot="1" x14ac:dyDescent="0.3">
      <c r="A80" s="35" t="s">
        <v>345</v>
      </c>
      <c r="B80" s="7" t="s">
        <v>185</v>
      </c>
      <c r="C80" s="27">
        <v>46042</v>
      </c>
      <c r="D80" s="27" t="s">
        <v>270</v>
      </c>
      <c r="E80" s="30">
        <v>83</v>
      </c>
      <c r="F80" s="28">
        <v>0.78125</v>
      </c>
      <c r="G80" s="29" t="s">
        <v>94</v>
      </c>
      <c r="H80" s="10" t="s">
        <v>349</v>
      </c>
      <c r="I80" s="15" t="s">
        <v>355</v>
      </c>
      <c r="J80" s="10" t="s">
        <v>353</v>
      </c>
    </row>
    <row r="81" spans="1:10" ht="18" thickBot="1" x14ac:dyDescent="0.3">
      <c r="A81" s="35" t="s">
        <v>345</v>
      </c>
      <c r="B81" s="7" t="s">
        <v>186</v>
      </c>
      <c r="C81" s="27">
        <v>46043</v>
      </c>
      <c r="D81" s="27" t="s">
        <v>271</v>
      </c>
      <c r="E81" s="53">
        <v>83</v>
      </c>
      <c r="F81" s="1">
        <v>3.4722222222222224E-2</v>
      </c>
      <c r="G81" s="31" t="s">
        <v>25</v>
      </c>
      <c r="H81" s="10" t="s">
        <v>349</v>
      </c>
      <c r="I81" s="15" t="s">
        <v>350</v>
      </c>
      <c r="J81" s="10" t="s">
        <v>353</v>
      </c>
    </row>
    <row r="82" spans="1:10" ht="18" thickBot="1" x14ac:dyDescent="0.3">
      <c r="A82" s="35" t="s">
        <v>345</v>
      </c>
      <c r="B82" s="7" t="s">
        <v>186</v>
      </c>
      <c r="C82" s="27">
        <v>46043</v>
      </c>
      <c r="D82" s="27" t="s">
        <v>270</v>
      </c>
      <c r="E82" s="30">
        <v>84</v>
      </c>
      <c r="F82" s="28">
        <v>0.29166666666666669</v>
      </c>
      <c r="G82" s="29" t="s">
        <v>263</v>
      </c>
      <c r="H82" s="10" t="s">
        <v>349</v>
      </c>
      <c r="I82" s="15" t="s">
        <v>352</v>
      </c>
      <c r="J82" s="10" t="s">
        <v>353</v>
      </c>
    </row>
    <row r="83" spans="1:10" ht="18" thickBot="1" x14ac:dyDescent="0.3">
      <c r="A83" s="35" t="s">
        <v>345</v>
      </c>
      <c r="B83" s="7" t="s">
        <v>186</v>
      </c>
      <c r="C83" s="27">
        <v>46043</v>
      </c>
      <c r="D83" s="27" t="s">
        <v>271</v>
      </c>
      <c r="E83" s="53">
        <v>84</v>
      </c>
      <c r="F83" s="1">
        <v>0.55138888888888893</v>
      </c>
      <c r="G83" s="31" t="s">
        <v>203</v>
      </c>
      <c r="H83" s="10" t="s">
        <v>349</v>
      </c>
      <c r="I83" s="15" t="s">
        <v>354</v>
      </c>
      <c r="J83" s="10" t="s">
        <v>353</v>
      </c>
    </row>
    <row r="84" spans="1:10" ht="18" thickBot="1" x14ac:dyDescent="0.3">
      <c r="A84" s="35" t="s">
        <v>345</v>
      </c>
      <c r="B84" s="7" t="s">
        <v>186</v>
      </c>
      <c r="C84" s="27">
        <v>46043</v>
      </c>
      <c r="D84" s="27" t="s">
        <v>270</v>
      </c>
      <c r="E84" s="30">
        <v>85</v>
      </c>
      <c r="F84" s="28">
        <v>0.80486111111111114</v>
      </c>
      <c r="G84" s="29" t="s">
        <v>77</v>
      </c>
      <c r="H84" s="10" t="s">
        <v>349</v>
      </c>
      <c r="I84" s="15" t="s">
        <v>355</v>
      </c>
      <c r="J84" s="10" t="s">
        <v>353</v>
      </c>
    </row>
    <row r="85" spans="1:10" ht="18" thickBot="1" x14ac:dyDescent="0.3">
      <c r="A85" s="35" t="s">
        <v>345</v>
      </c>
      <c r="B85" s="7" t="s">
        <v>187</v>
      </c>
      <c r="C85" s="27">
        <v>46044</v>
      </c>
      <c r="D85" s="27" t="s">
        <v>271</v>
      </c>
      <c r="E85" s="53">
        <v>85</v>
      </c>
      <c r="F85" s="1">
        <v>5.9722222222222225E-2</v>
      </c>
      <c r="G85" s="31" t="s">
        <v>98</v>
      </c>
      <c r="H85" s="10" t="s">
        <v>349</v>
      </c>
      <c r="I85" s="15" t="s">
        <v>350</v>
      </c>
      <c r="J85" s="10" t="s">
        <v>353</v>
      </c>
    </row>
    <row r="86" spans="1:10" ht="18" thickBot="1" x14ac:dyDescent="0.3">
      <c r="A86" s="35" t="s">
        <v>345</v>
      </c>
      <c r="B86" s="7" t="s">
        <v>187</v>
      </c>
      <c r="C86" s="27">
        <v>46044</v>
      </c>
      <c r="D86" s="27" t="s">
        <v>270</v>
      </c>
      <c r="E86" s="30">
        <v>85</v>
      </c>
      <c r="F86" s="28">
        <v>0.31666666666666665</v>
      </c>
      <c r="G86" s="29" t="s">
        <v>263</v>
      </c>
      <c r="H86" s="10" t="s">
        <v>349</v>
      </c>
      <c r="I86" s="15" t="s">
        <v>352</v>
      </c>
      <c r="J86" s="10" t="s">
        <v>353</v>
      </c>
    </row>
    <row r="87" spans="1:10" ht="18" thickBot="1" x14ac:dyDescent="0.3">
      <c r="A87" s="35" t="s">
        <v>345</v>
      </c>
      <c r="B87" s="7" t="s">
        <v>187</v>
      </c>
      <c r="C87" s="27">
        <v>46044</v>
      </c>
      <c r="D87" s="27" t="s">
        <v>271</v>
      </c>
      <c r="E87" s="53">
        <v>85</v>
      </c>
      <c r="F87" s="1">
        <v>0.5756944444444444</v>
      </c>
      <c r="G87" s="31" t="s">
        <v>162</v>
      </c>
      <c r="H87" s="10" t="s">
        <v>349</v>
      </c>
      <c r="I87" s="15" t="s">
        <v>354</v>
      </c>
      <c r="J87" s="10" t="s">
        <v>353</v>
      </c>
    </row>
    <row r="88" spans="1:10" ht="18" thickBot="1" x14ac:dyDescent="0.3">
      <c r="A88" s="35" t="s">
        <v>345</v>
      </c>
      <c r="B88" s="7" t="s">
        <v>187</v>
      </c>
      <c r="C88" s="27">
        <v>46044</v>
      </c>
      <c r="D88" s="27" t="s">
        <v>270</v>
      </c>
      <c r="E88" s="30">
        <v>84</v>
      </c>
      <c r="F88" s="28">
        <v>0.82916666666666672</v>
      </c>
      <c r="G88" s="29" t="s">
        <v>94</v>
      </c>
      <c r="H88" s="10" t="s">
        <v>349</v>
      </c>
      <c r="I88" s="15" t="s">
        <v>355</v>
      </c>
      <c r="J88" s="10" t="s">
        <v>353</v>
      </c>
    </row>
    <row r="89" spans="1:10" ht="18" thickBot="1" x14ac:dyDescent="0.3">
      <c r="A89" s="35" t="s">
        <v>345</v>
      </c>
      <c r="B89" s="7" t="s">
        <v>188</v>
      </c>
      <c r="C89" s="27">
        <v>46045</v>
      </c>
      <c r="D89" s="27" t="s">
        <v>271</v>
      </c>
      <c r="E89" s="53">
        <v>84</v>
      </c>
      <c r="F89" s="1">
        <v>8.4027777777777785E-2</v>
      </c>
      <c r="G89" s="31" t="s">
        <v>146</v>
      </c>
      <c r="H89" s="10" t="s">
        <v>349</v>
      </c>
      <c r="I89" s="15" t="s">
        <v>350</v>
      </c>
      <c r="J89" s="10" t="s">
        <v>353</v>
      </c>
    </row>
    <row r="90" spans="1:10" ht="18" thickBot="1" x14ac:dyDescent="0.3">
      <c r="A90" s="35" t="s">
        <v>345</v>
      </c>
      <c r="B90" s="7" t="s">
        <v>188</v>
      </c>
      <c r="C90" s="27">
        <v>46045</v>
      </c>
      <c r="D90" s="27" t="s">
        <v>270</v>
      </c>
      <c r="E90" s="30">
        <v>82</v>
      </c>
      <c r="F90" s="28">
        <v>0.34305555555555556</v>
      </c>
      <c r="G90" s="29" t="s">
        <v>204</v>
      </c>
      <c r="H90" s="10" t="s">
        <v>349</v>
      </c>
      <c r="I90" s="15" t="s">
        <v>352</v>
      </c>
      <c r="J90" s="10" t="s">
        <v>353</v>
      </c>
    </row>
    <row r="91" spans="1:10" ht="18" thickBot="1" x14ac:dyDescent="0.3">
      <c r="A91" s="35" t="s">
        <v>345</v>
      </c>
      <c r="B91" s="7" t="s">
        <v>188</v>
      </c>
      <c r="C91" s="27">
        <v>46045</v>
      </c>
      <c r="D91" s="27" t="s">
        <v>271</v>
      </c>
      <c r="E91" s="53">
        <v>82</v>
      </c>
      <c r="F91" s="1">
        <v>0.6</v>
      </c>
      <c r="G91" s="31" t="s">
        <v>15</v>
      </c>
      <c r="H91" s="10" t="s">
        <v>349</v>
      </c>
      <c r="I91" s="15" t="s">
        <v>354</v>
      </c>
      <c r="J91" s="10" t="s">
        <v>353</v>
      </c>
    </row>
    <row r="92" spans="1:10" ht="18" thickBot="1" x14ac:dyDescent="0.3">
      <c r="A92" s="35" t="s">
        <v>345</v>
      </c>
      <c r="B92" s="7" t="s">
        <v>188</v>
      </c>
      <c r="C92" s="27">
        <v>46045</v>
      </c>
      <c r="D92" s="27" t="s">
        <v>270</v>
      </c>
      <c r="E92" s="30">
        <v>80</v>
      </c>
      <c r="F92" s="28">
        <v>0.85555555555555551</v>
      </c>
      <c r="G92" s="29" t="s">
        <v>79</v>
      </c>
      <c r="H92" s="10" t="s">
        <v>349</v>
      </c>
      <c r="I92" s="15" t="s">
        <v>355</v>
      </c>
      <c r="J92" s="10" t="s">
        <v>353</v>
      </c>
    </row>
    <row r="93" spans="1:10" ht="18" thickBot="1" x14ac:dyDescent="0.3">
      <c r="A93" s="35" t="s">
        <v>345</v>
      </c>
      <c r="B93" s="7" t="s">
        <v>189</v>
      </c>
      <c r="C93" s="27">
        <v>46046</v>
      </c>
      <c r="D93" s="27" t="s">
        <v>271</v>
      </c>
      <c r="E93" s="53">
        <v>80</v>
      </c>
      <c r="F93" s="1">
        <v>0.10833333333333334</v>
      </c>
      <c r="G93" s="31" t="s">
        <v>11</v>
      </c>
      <c r="H93" s="10" t="s">
        <v>356</v>
      </c>
      <c r="I93" s="15" t="s">
        <v>350</v>
      </c>
      <c r="J93" s="10" t="s">
        <v>353</v>
      </c>
    </row>
    <row r="94" spans="1:10" ht="18" thickBot="1" x14ac:dyDescent="0.3">
      <c r="A94" s="35" t="s">
        <v>345</v>
      </c>
      <c r="B94" s="7" t="s">
        <v>189</v>
      </c>
      <c r="C94" s="27">
        <v>46046</v>
      </c>
      <c r="D94" s="27" t="s">
        <v>270</v>
      </c>
      <c r="E94" s="30">
        <v>76</v>
      </c>
      <c r="F94" s="28">
        <v>0.37083333333333335</v>
      </c>
      <c r="G94" s="29" t="s">
        <v>17</v>
      </c>
      <c r="H94" s="10" t="s">
        <v>356</v>
      </c>
      <c r="I94" s="15" t="s">
        <v>352</v>
      </c>
      <c r="J94" s="10" t="s">
        <v>351</v>
      </c>
    </row>
    <row r="95" spans="1:10" ht="18" thickBot="1" x14ac:dyDescent="0.3">
      <c r="A95" s="35" t="s">
        <v>345</v>
      </c>
      <c r="B95" s="7" t="s">
        <v>189</v>
      </c>
      <c r="C95" s="27">
        <v>46046</v>
      </c>
      <c r="D95" s="27" t="s">
        <v>271</v>
      </c>
      <c r="E95" s="53">
        <v>76</v>
      </c>
      <c r="F95" s="1">
        <v>0.625</v>
      </c>
      <c r="G95" s="31" t="s">
        <v>99</v>
      </c>
      <c r="H95" s="10" t="s">
        <v>356</v>
      </c>
      <c r="I95" s="15" t="s">
        <v>354</v>
      </c>
      <c r="J95" s="10" t="s">
        <v>351</v>
      </c>
    </row>
    <row r="96" spans="1:10" ht="18" thickBot="1" x14ac:dyDescent="0.3">
      <c r="A96" s="35" t="s">
        <v>345</v>
      </c>
      <c r="B96" s="7" t="s">
        <v>189</v>
      </c>
      <c r="C96" s="27">
        <v>46046</v>
      </c>
      <c r="D96" s="27" t="s">
        <v>270</v>
      </c>
      <c r="E96" s="30">
        <v>73</v>
      </c>
      <c r="F96" s="28">
        <v>0.88541666666666663</v>
      </c>
      <c r="G96" s="29" t="s">
        <v>103</v>
      </c>
      <c r="H96" s="10" t="s">
        <v>356</v>
      </c>
      <c r="I96" s="15" t="s">
        <v>355</v>
      </c>
      <c r="J96" s="10" t="s">
        <v>351</v>
      </c>
    </row>
    <row r="97" spans="1:10" ht="18" thickBot="1" x14ac:dyDescent="0.3">
      <c r="A97" s="35" t="s">
        <v>345</v>
      </c>
      <c r="B97" s="7" t="s">
        <v>190</v>
      </c>
      <c r="C97" s="27">
        <v>46047</v>
      </c>
      <c r="D97" s="27" t="s">
        <v>271</v>
      </c>
      <c r="E97" s="53">
        <v>73</v>
      </c>
      <c r="F97" s="1">
        <v>0.1361111111111111</v>
      </c>
      <c r="G97" s="31" t="s">
        <v>7</v>
      </c>
      <c r="H97" s="10" t="s">
        <v>356</v>
      </c>
      <c r="I97" s="15" t="s">
        <v>350</v>
      </c>
      <c r="J97" s="10" t="s">
        <v>351</v>
      </c>
    </row>
    <row r="98" spans="1:10" ht="18" thickBot="1" x14ac:dyDescent="0.3">
      <c r="A98" s="35" t="s">
        <v>345</v>
      </c>
      <c r="B98" s="7" t="s">
        <v>190</v>
      </c>
      <c r="C98" s="27">
        <v>46047</v>
      </c>
      <c r="D98" s="27" t="s">
        <v>270</v>
      </c>
      <c r="E98" s="30">
        <v>68</v>
      </c>
      <c r="F98" s="28">
        <v>0.40138888888888891</v>
      </c>
      <c r="G98" s="29" t="s">
        <v>69</v>
      </c>
      <c r="H98" s="10" t="s">
        <v>356</v>
      </c>
      <c r="I98" s="15" t="s">
        <v>357</v>
      </c>
      <c r="J98" s="10" t="s">
        <v>351</v>
      </c>
    </row>
    <row r="99" spans="1:10" ht="18" thickBot="1" x14ac:dyDescent="0.3">
      <c r="A99" s="35" t="s">
        <v>345</v>
      </c>
      <c r="B99" s="7" t="s">
        <v>190</v>
      </c>
      <c r="C99" s="27">
        <v>46047</v>
      </c>
      <c r="D99" s="27" t="s">
        <v>271</v>
      </c>
      <c r="E99" s="53">
        <v>68</v>
      </c>
      <c r="F99" s="1">
        <v>0.65416666666666667</v>
      </c>
      <c r="G99" s="31" t="s">
        <v>33</v>
      </c>
      <c r="H99" s="10" t="s">
        <v>356</v>
      </c>
      <c r="I99" s="15" t="s">
        <v>354</v>
      </c>
      <c r="J99" s="10" t="s">
        <v>351</v>
      </c>
    </row>
    <row r="100" spans="1:10" ht="18" thickBot="1" x14ac:dyDescent="0.3">
      <c r="A100" s="35" t="s">
        <v>345</v>
      </c>
      <c r="B100" s="7" t="s">
        <v>190</v>
      </c>
      <c r="C100" s="27">
        <v>46047</v>
      </c>
      <c r="D100" s="27" t="s">
        <v>270</v>
      </c>
      <c r="E100" s="30">
        <v>64</v>
      </c>
      <c r="F100" s="28">
        <v>0.91805555555555551</v>
      </c>
      <c r="G100" s="29" t="s">
        <v>64</v>
      </c>
      <c r="H100" s="10" t="s">
        <v>356</v>
      </c>
      <c r="I100" s="15" t="s">
        <v>355</v>
      </c>
      <c r="J100" s="10" t="s">
        <v>351</v>
      </c>
    </row>
    <row r="101" spans="1:10" ht="18" thickBot="1" x14ac:dyDescent="0.3">
      <c r="A101" s="35" t="s">
        <v>345</v>
      </c>
      <c r="B101" s="7" t="s">
        <v>184</v>
      </c>
      <c r="C101" s="27">
        <v>46048</v>
      </c>
      <c r="D101" s="27" t="s">
        <v>271</v>
      </c>
      <c r="E101" s="53">
        <v>64</v>
      </c>
      <c r="F101" s="1">
        <v>0.16875000000000001</v>
      </c>
      <c r="G101" s="31" t="s">
        <v>39</v>
      </c>
      <c r="H101" s="10" t="s">
        <v>349</v>
      </c>
      <c r="I101" s="15" t="s">
        <v>350</v>
      </c>
      <c r="J101" s="10" t="s">
        <v>351</v>
      </c>
    </row>
    <row r="102" spans="1:10" ht="18" thickBot="1" x14ac:dyDescent="0.3">
      <c r="A102" s="35" t="s">
        <v>345</v>
      </c>
      <c r="B102" s="7" t="s">
        <v>184</v>
      </c>
      <c r="C102" s="27">
        <v>46048</v>
      </c>
      <c r="D102" s="27" t="s">
        <v>270</v>
      </c>
      <c r="E102" s="30">
        <v>59</v>
      </c>
      <c r="F102" s="28">
        <v>0.43819444444444444</v>
      </c>
      <c r="G102" s="29" t="s">
        <v>84</v>
      </c>
      <c r="H102" s="10" t="s">
        <v>349</v>
      </c>
      <c r="I102" s="15" t="s">
        <v>357</v>
      </c>
      <c r="J102" s="10" t="s">
        <v>358</v>
      </c>
    </row>
    <row r="103" spans="1:10" ht="18" thickBot="1" x14ac:dyDescent="0.3">
      <c r="A103" s="35" t="s">
        <v>345</v>
      </c>
      <c r="B103" s="7" t="s">
        <v>184</v>
      </c>
      <c r="C103" s="27">
        <v>46048</v>
      </c>
      <c r="D103" s="27" t="s">
        <v>271</v>
      </c>
      <c r="E103" s="53">
        <v>59</v>
      </c>
      <c r="F103" s="1">
        <v>0.68958333333333333</v>
      </c>
      <c r="G103" s="31" t="s">
        <v>222</v>
      </c>
      <c r="H103" s="10" t="s">
        <v>349</v>
      </c>
      <c r="I103" s="15" t="s">
        <v>354</v>
      </c>
      <c r="J103" s="10" t="s">
        <v>358</v>
      </c>
    </row>
    <row r="104" spans="1:10" ht="18" thickBot="1" x14ac:dyDescent="0.3">
      <c r="A104" s="35" t="s">
        <v>345</v>
      </c>
      <c r="B104" s="7" t="s">
        <v>184</v>
      </c>
      <c r="C104" s="27">
        <v>46048</v>
      </c>
      <c r="D104" s="27" t="s">
        <v>270</v>
      </c>
      <c r="E104" s="30">
        <v>54</v>
      </c>
      <c r="F104" s="28">
        <v>0.95972222222222225</v>
      </c>
      <c r="G104" s="29" t="s">
        <v>58</v>
      </c>
      <c r="H104" s="10" t="s">
        <v>349</v>
      </c>
      <c r="I104" s="15" t="s">
        <v>355</v>
      </c>
      <c r="J104" s="10" t="s">
        <v>358</v>
      </c>
    </row>
    <row r="105" spans="1:10" ht="18" thickBot="1" x14ac:dyDescent="0.3">
      <c r="A105" s="35" t="s">
        <v>345</v>
      </c>
      <c r="B105" s="7" t="s">
        <v>185</v>
      </c>
      <c r="C105" s="27">
        <v>46049</v>
      </c>
      <c r="D105" s="27" t="s">
        <v>271</v>
      </c>
      <c r="E105" s="53">
        <v>54</v>
      </c>
      <c r="F105" s="1">
        <v>0.21180555555555555</v>
      </c>
      <c r="G105" s="31" t="s">
        <v>59</v>
      </c>
      <c r="H105" s="10" t="s">
        <v>349</v>
      </c>
      <c r="I105" s="15" t="s">
        <v>350</v>
      </c>
      <c r="J105" s="10" t="s">
        <v>358</v>
      </c>
    </row>
    <row r="106" spans="1:10" ht="18" thickBot="1" x14ac:dyDescent="0.3">
      <c r="A106" s="35" t="s">
        <v>345</v>
      </c>
      <c r="B106" s="7" t="s">
        <v>185</v>
      </c>
      <c r="C106" s="27">
        <v>46049</v>
      </c>
      <c r="D106" s="27" t="s">
        <v>270</v>
      </c>
      <c r="E106" s="30">
        <v>50</v>
      </c>
      <c r="F106" s="28">
        <v>0.48472222222222222</v>
      </c>
      <c r="G106" s="29" t="s">
        <v>183</v>
      </c>
      <c r="H106" s="10" t="s">
        <v>349</v>
      </c>
      <c r="I106" s="15" t="s">
        <v>357</v>
      </c>
      <c r="J106" s="10" t="s">
        <v>358</v>
      </c>
    </row>
    <row r="107" spans="1:10" ht="18" thickBot="1" x14ac:dyDescent="0.3">
      <c r="A107" s="35" t="s">
        <v>345</v>
      </c>
      <c r="B107" s="7" t="s">
        <v>185</v>
      </c>
      <c r="C107" s="27">
        <v>46049</v>
      </c>
      <c r="D107" s="27" t="s">
        <v>271</v>
      </c>
      <c r="E107" s="53">
        <v>50</v>
      </c>
      <c r="F107" s="1">
        <v>0.73819444444444449</v>
      </c>
      <c r="G107" s="31" t="s">
        <v>56</v>
      </c>
      <c r="H107" s="10" t="s">
        <v>349</v>
      </c>
      <c r="I107" s="15" t="s">
        <v>354</v>
      </c>
      <c r="J107" s="10" t="s">
        <v>358</v>
      </c>
    </row>
    <row r="108" spans="1:10" ht="18" thickBot="1" x14ac:dyDescent="0.3">
      <c r="A108" s="35" t="s">
        <v>345</v>
      </c>
      <c r="B108" s="7" t="s">
        <v>186</v>
      </c>
      <c r="C108" s="27">
        <v>46050</v>
      </c>
      <c r="D108" s="27" t="s">
        <v>270</v>
      </c>
      <c r="E108" s="30">
        <v>47</v>
      </c>
      <c r="F108" s="28">
        <v>1.3194444444444444E-2</v>
      </c>
      <c r="G108" s="29" t="s">
        <v>141</v>
      </c>
      <c r="H108" s="10" t="s">
        <v>349</v>
      </c>
      <c r="I108" s="15" t="s">
        <v>350</v>
      </c>
      <c r="J108" s="10" t="s">
        <v>358</v>
      </c>
    </row>
    <row r="109" spans="1:10" ht="18" thickBot="1" x14ac:dyDescent="0.3">
      <c r="A109" s="35" t="s">
        <v>345</v>
      </c>
      <c r="B109" s="7" t="s">
        <v>186</v>
      </c>
      <c r="C109" s="27">
        <v>46050</v>
      </c>
      <c r="D109" s="27" t="s">
        <v>271</v>
      </c>
      <c r="E109" s="53">
        <v>47</v>
      </c>
      <c r="F109" s="1">
        <v>0.26805555555555555</v>
      </c>
      <c r="G109" s="31" t="s">
        <v>261</v>
      </c>
      <c r="H109" s="10" t="s">
        <v>349</v>
      </c>
      <c r="I109" s="15" t="s">
        <v>352</v>
      </c>
      <c r="J109" s="10" t="s">
        <v>358</v>
      </c>
    </row>
    <row r="110" spans="1:10" ht="18" thickBot="1" x14ac:dyDescent="0.3">
      <c r="A110" s="35" t="s">
        <v>345</v>
      </c>
      <c r="B110" s="7" t="s">
        <v>186</v>
      </c>
      <c r="C110" s="27">
        <v>46050</v>
      </c>
      <c r="D110" s="27" t="s">
        <v>270</v>
      </c>
      <c r="E110" s="30">
        <v>47</v>
      </c>
      <c r="F110" s="28">
        <v>0.54305555555555551</v>
      </c>
      <c r="G110" s="29" t="s">
        <v>117</v>
      </c>
      <c r="H110" s="10" t="s">
        <v>349</v>
      </c>
      <c r="I110" s="15" t="s">
        <v>354</v>
      </c>
      <c r="J110" s="10" t="s">
        <v>358</v>
      </c>
    </row>
    <row r="111" spans="1:10" ht="18" thickBot="1" x14ac:dyDescent="0.3">
      <c r="A111" s="35" t="s">
        <v>345</v>
      </c>
      <c r="B111" s="7" t="s">
        <v>186</v>
      </c>
      <c r="C111" s="27">
        <v>46050</v>
      </c>
      <c r="D111" s="27" t="s">
        <v>271</v>
      </c>
      <c r="E111" s="53">
        <v>47</v>
      </c>
      <c r="F111" s="1">
        <v>0.79583333333333328</v>
      </c>
      <c r="G111" s="31" t="s">
        <v>46</v>
      </c>
      <c r="H111" s="10" t="s">
        <v>349</v>
      </c>
      <c r="I111" s="15" t="s">
        <v>355</v>
      </c>
      <c r="J111" s="10" t="s">
        <v>358</v>
      </c>
    </row>
    <row r="112" spans="1:10" ht="18" thickBot="1" x14ac:dyDescent="0.3">
      <c r="A112" s="35" t="s">
        <v>345</v>
      </c>
      <c r="B112" s="7" t="s">
        <v>187</v>
      </c>
      <c r="C112" s="27">
        <v>46051</v>
      </c>
      <c r="D112" s="27" t="s">
        <v>270</v>
      </c>
      <c r="E112" s="30">
        <v>49</v>
      </c>
      <c r="F112" s="28">
        <v>7.2222222222222215E-2</v>
      </c>
      <c r="G112" s="29" t="s">
        <v>86</v>
      </c>
      <c r="H112" s="10" t="s">
        <v>349</v>
      </c>
      <c r="I112" s="15" t="s">
        <v>350</v>
      </c>
      <c r="J112" s="10" t="s">
        <v>358</v>
      </c>
    </row>
    <row r="113" spans="1:10" ht="18" thickBot="1" x14ac:dyDescent="0.3">
      <c r="A113" s="35" t="s">
        <v>345</v>
      </c>
      <c r="B113" s="7" t="s">
        <v>187</v>
      </c>
      <c r="C113" s="27">
        <v>46051</v>
      </c>
      <c r="D113" s="27" t="s">
        <v>271</v>
      </c>
      <c r="E113" s="53">
        <v>49</v>
      </c>
      <c r="F113" s="1">
        <v>0.32569444444444445</v>
      </c>
      <c r="G113" s="31" t="s">
        <v>213</v>
      </c>
      <c r="H113" s="10" t="s">
        <v>349</v>
      </c>
      <c r="I113" s="15" t="s">
        <v>352</v>
      </c>
      <c r="J113" s="10" t="s">
        <v>358</v>
      </c>
    </row>
    <row r="114" spans="1:10" ht="18" thickBot="1" x14ac:dyDescent="0.3">
      <c r="A114" s="35" t="s">
        <v>345</v>
      </c>
      <c r="B114" s="7" t="s">
        <v>187</v>
      </c>
      <c r="C114" s="27">
        <v>46051</v>
      </c>
      <c r="D114" s="27" t="s">
        <v>270</v>
      </c>
      <c r="E114" s="30">
        <v>52</v>
      </c>
      <c r="F114" s="28">
        <v>0.60138888888888886</v>
      </c>
      <c r="G114" s="29" t="s">
        <v>244</v>
      </c>
      <c r="H114" s="10" t="s">
        <v>349</v>
      </c>
      <c r="I114" s="15" t="s">
        <v>354</v>
      </c>
      <c r="J114" s="10" t="s">
        <v>358</v>
      </c>
    </row>
    <row r="115" spans="1:10" ht="18" thickBot="1" x14ac:dyDescent="0.3">
      <c r="A115" s="35" t="s">
        <v>345</v>
      </c>
      <c r="B115" s="7" t="s">
        <v>187</v>
      </c>
      <c r="C115" s="27">
        <v>46051</v>
      </c>
      <c r="D115" s="27" t="s">
        <v>271</v>
      </c>
      <c r="E115" s="53">
        <v>52</v>
      </c>
      <c r="F115" s="1">
        <v>0.85</v>
      </c>
      <c r="G115" s="31" t="s">
        <v>213</v>
      </c>
      <c r="H115" s="10" t="s">
        <v>349</v>
      </c>
      <c r="I115" s="15" t="s">
        <v>355</v>
      </c>
      <c r="J115" s="10" t="s">
        <v>358</v>
      </c>
    </row>
    <row r="116" spans="1:10" ht="18" thickBot="1" x14ac:dyDescent="0.3">
      <c r="A116" s="35" t="s">
        <v>345</v>
      </c>
      <c r="B116" s="7" t="s">
        <v>188</v>
      </c>
      <c r="C116" s="27">
        <v>46052</v>
      </c>
      <c r="D116" s="27" t="s">
        <v>270</v>
      </c>
      <c r="E116" s="30">
        <v>58</v>
      </c>
      <c r="F116" s="28">
        <v>0.12430555555555556</v>
      </c>
      <c r="G116" s="29" t="s">
        <v>91</v>
      </c>
      <c r="H116" s="10" t="s">
        <v>349</v>
      </c>
      <c r="I116" s="15" t="s">
        <v>350</v>
      </c>
      <c r="J116" s="10" t="s">
        <v>358</v>
      </c>
    </row>
    <row r="117" spans="1:10" ht="18" thickBot="1" x14ac:dyDescent="0.3">
      <c r="A117" s="35" t="s">
        <v>345</v>
      </c>
      <c r="B117" s="7" t="s">
        <v>188</v>
      </c>
      <c r="C117" s="27">
        <v>46052</v>
      </c>
      <c r="D117" s="27" t="s">
        <v>271</v>
      </c>
      <c r="E117" s="53">
        <v>58</v>
      </c>
      <c r="F117" s="1">
        <v>0.37847222222222221</v>
      </c>
      <c r="G117" s="31" t="s">
        <v>33</v>
      </c>
      <c r="H117" s="10" t="s">
        <v>349</v>
      </c>
      <c r="I117" s="15" t="s">
        <v>357</v>
      </c>
      <c r="J117" s="10" t="s">
        <v>358</v>
      </c>
    </row>
    <row r="118" spans="1:10" ht="18" thickBot="1" x14ac:dyDescent="0.3">
      <c r="A118" s="35" t="s">
        <v>345</v>
      </c>
      <c r="B118" s="7" t="s">
        <v>188</v>
      </c>
      <c r="C118" s="27">
        <v>46052</v>
      </c>
      <c r="D118" s="27" t="s">
        <v>270</v>
      </c>
      <c r="E118" s="30">
        <v>65</v>
      </c>
      <c r="F118" s="28">
        <v>0.65</v>
      </c>
      <c r="G118" s="29" t="s">
        <v>160</v>
      </c>
      <c r="H118" s="10" t="s">
        <v>349</v>
      </c>
      <c r="I118" s="15" t="s">
        <v>354</v>
      </c>
      <c r="J118" s="10" t="s">
        <v>351</v>
      </c>
    </row>
    <row r="119" spans="1:10" ht="18" thickBot="1" x14ac:dyDescent="0.3">
      <c r="A119" s="35" t="s">
        <v>345</v>
      </c>
      <c r="B119" s="7" t="s">
        <v>188</v>
      </c>
      <c r="C119" s="27">
        <v>46052</v>
      </c>
      <c r="D119" s="27" t="s">
        <v>271</v>
      </c>
      <c r="E119" s="53">
        <v>65</v>
      </c>
      <c r="F119" s="1">
        <v>0.89930555555555558</v>
      </c>
      <c r="G119" s="31" t="s">
        <v>135</v>
      </c>
      <c r="H119" s="10" t="s">
        <v>349</v>
      </c>
      <c r="I119" s="15" t="s">
        <v>355</v>
      </c>
      <c r="J119" s="10" t="s">
        <v>351</v>
      </c>
    </row>
    <row r="120" spans="1:10" ht="18" thickBot="1" x14ac:dyDescent="0.3">
      <c r="A120" s="35" t="s">
        <v>345</v>
      </c>
      <c r="B120" s="7" t="s">
        <v>189</v>
      </c>
      <c r="C120" s="27">
        <v>46053</v>
      </c>
      <c r="D120" s="27" t="s">
        <v>270</v>
      </c>
      <c r="E120" s="30">
        <v>72</v>
      </c>
      <c r="F120" s="28">
        <v>0.1673611111111111</v>
      </c>
      <c r="G120" s="29" t="s">
        <v>245</v>
      </c>
      <c r="H120" s="10" t="s">
        <v>356</v>
      </c>
      <c r="I120" s="15" t="s">
        <v>350</v>
      </c>
      <c r="J120" s="10" t="s">
        <v>351</v>
      </c>
    </row>
    <row r="121" spans="1:10" ht="18" thickBot="1" x14ac:dyDescent="0.3">
      <c r="A121" s="35" t="s">
        <v>345</v>
      </c>
      <c r="B121" s="7" t="s">
        <v>189</v>
      </c>
      <c r="C121" s="27">
        <v>46053</v>
      </c>
      <c r="D121" s="27" t="s">
        <v>271</v>
      </c>
      <c r="E121" s="53">
        <v>72</v>
      </c>
      <c r="F121" s="1">
        <v>0.42569444444444443</v>
      </c>
      <c r="G121" s="31" t="s">
        <v>146</v>
      </c>
      <c r="H121" s="10" t="s">
        <v>356</v>
      </c>
      <c r="I121" s="15" t="s">
        <v>357</v>
      </c>
      <c r="J121" s="10" t="s">
        <v>351</v>
      </c>
    </row>
    <row r="122" spans="1:10" ht="18" thickBot="1" x14ac:dyDescent="0.3">
      <c r="A122" s="35" t="s">
        <v>345</v>
      </c>
      <c r="B122" s="7" t="s">
        <v>189</v>
      </c>
      <c r="C122" s="27">
        <v>46053</v>
      </c>
      <c r="D122" s="27" t="s">
        <v>270</v>
      </c>
      <c r="E122" s="30">
        <v>78</v>
      </c>
      <c r="F122" s="28">
        <v>0.68958333333333333</v>
      </c>
      <c r="G122" s="29" t="s">
        <v>14</v>
      </c>
      <c r="H122" s="10" t="s">
        <v>356</v>
      </c>
      <c r="I122" s="15" t="s">
        <v>354</v>
      </c>
      <c r="J122" s="10" t="s">
        <v>351</v>
      </c>
    </row>
    <row r="123" spans="1:10" ht="18" thickBot="1" x14ac:dyDescent="0.3">
      <c r="A123" s="35" t="s">
        <v>345</v>
      </c>
      <c r="B123" s="7" t="s">
        <v>189</v>
      </c>
      <c r="C123" s="27">
        <v>46053</v>
      </c>
      <c r="D123" s="27" t="s">
        <v>271</v>
      </c>
      <c r="E123" s="53">
        <v>78</v>
      </c>
      <c r="F123" s="1">
        <v>0.94166666666666665</v>
      </c>
      <c r="G123" s="31" t="s">
        <v>75</v>
      </c>
      <c r="H123" s="10" t="s">
        <v>356</v>
      </c>
      <c r="I123" s="15" t="s">
        <v>355</v>
      </c>
      <c r="J123" s="10" t="s">
        <v>351</v>
      </c>
    </row>
    <row r="124" spans="1:10" ht="18" thickBot="1" x14ac:dyDescent="0.3">
      <c r="A124" s="35" t="s">
        <v>336</v>
      </c>
      <c r="B124" s="7" t="s">
        <v>190</v>
      </c>
      <c r="C124" s="27">
        <v>46054</v>
      </c>
      <c r="D124" s="27" t="s">
        <v>270</v>
      </c>
      <c r="E124" s="30">
        <v>84</v>
      </c>
      <c r="F124" s="28">
        <v>0.20416666666666666</v>
      </c>
      <c r="G124" s="29" t="s">
        <v>170</v>
      </c>
      <c r="H124" s="10" t="s">
        <v>356</v>
      </c>
      <c r="I124" s="15" t="s">
        <v>350</v>
      </c>
      <c r="J124" s="10" t="s">
        <v>353</v>
      </c>
    </row>
    <row r="125" spans="1:10" ht="18" thickBot="1" x14ac:dyDescent="0.3">
      <c r="A125" s="35" t="s">
        <v>336</v>
      </c>
      <c r="B125" s="7" t="s">
        <v>190</v>
      </c>
      <c r="C125" s="27">
        <v>46054</v>
      </c>
      <c r="D125" s="27" t="s">
        <v>271</v>
      </c>
      <c r="E125" s="53">
        <v>84</v>
      </c>
      <c r="F125" s="1">
        <v>0.46597222222222223</v>
      </c>
      <c r="G125" s="31" t="s">
        <v>221</v>
      </c>
      <c r="H125" s="10" t="s">
        <v>356</v>
      </c>
      <c r="I125" s="15" t="s">
        <v>357</v>
      </c>
      <c r="J125" s="10" t="s">
        <v>353</v>
      </c>
    </row>
    <row r="126" spans="1:10" ht="18" thickBot="1" x14ac:dyDescent="0.3">
      <c r="A126" s="35" t="s">
        <v>336</v>
      </c>
      <c r="B126" s="7" t="s">
        <v>190</v>
      </c>
      <c r="C126" s="27">
        <v>46054</v>
      </c>
      <c r="D126" s="27" t="s">
        <v>270</v>
      </c>
      <c r="E126" s="30">
        <v>89</v>
      </c>
      <c r="F126" s="28">
        <v>0.72430555555555554</v>
      </c>
      <c r="G126" s="29" t="s">
        <v>230</v>
      </c>
      <c r="H126" s="10" t="s">
        <v>356</v>
      </c>
      <c r="I126" s="15" t="s">
        <v>354</v>
      </c>
      <c r="J126" s="10" t="s">
        <v>353</v>
      </c>
    </row>
    <row r="127" spans="1:10" ht="18" thickBot="1" x14ac:dyDescent="0.3">
      <c r="A127" s="35" t="s">
        <v>336</v>
      </c>
      <c r="B127" s="7" t="s">
        <v>190</v>
      </c>
      <c r="C127" s="27">
        <v>46054</v>
      </c>
      <c r="D127" s="27" t="s">
        <v>271</v>
      </c>
      <c r="E127" s="53">
        <v>89</v>
      </c>
      <c r="F127" s="1">
        <v>0.97847222222222219</v>
      </c>
      <c r="G127" s="31" t="s">
        <v>74</v>
      </c>
      <c r="H127" s="10" t="s">
        <v>356</v>
      </c>
      <c r="I127" s="15" t="s">
        <v>355</v>
      </c>
      <c r="J127" s="10" t="s">
        <v>353</v>
      </c>
    </row>
    <row r="128" spans="1:10" ht="18" thickBot="1" x14ac:dyDescent="0.3">
      <c r="A128" s="35" t="s">
        <v>336</v>
      </c>
      <c r="B128" s="7" t="s">
        <v>184</v>
      </c>
      <c r="C128" s="27">
        <v>46055</v>
      </c>
      <c r="D128" s="27" t="s">
        <v>270</v>
      </c>
      <c r="E128" s="30">
        <v>94</v>
      </c>
      <c r="F128" s="28">
        <v>0.23749999999999999</v>
      </c>
      <c r="G128" s="29" t="s">
        <v>364</v>
      </c>
      <c r="H128" s="10" t="s">
        <v>349</v>
      </c>
      <c r="I128" s="15" t="s">
        <v>350</v>
      </c>
      <c r="J128" s="10" t="s">
        <v>353</v>
      </c>
    </row>
    <row r="129" spans="1:10" ht="18" thickBot="1" x14ac:dyDescent="0.3">
      <c r="A129" s="35" t="s">
        <v>336</v>
      </c>
      <c r="B129" s="7" t="s">
        <v>184</v>
      </c>
      <c r="C129" s="27">
        <v>46055</v>
      </c>
      <c r="D129" s="27" t="s">
        <v>271</v>
      </c>
      <c r="E129" s="53">
        <v>94</v>
      </c>
      <c r="F129" s="1">
        <v>0.5</v>
      </c>
      <c r="G129" s="31" t="s">
        <v>129</v>
      </c>
      <c r="H129" s="10" t="s">
        <v>349</v>
      </c>
      <c r="I129" s="15" t="s">
        <v>354</v>
      </c>
      <c r="J129" s="10" t="s">
        <v>353</v>
      </c>
    </row>
    <row r="130" spans="1:10" ht="18" thickBot="1" x14ac:dyDescent="0.3">
      <c r="A130" s="35" t="s">
        <v>336</v>
      </c>
      <c r="B130" s="7" t="s">
        <v>184</v>
      </c>
      <c r="C130" s="27">
        <v>46055</v>
      </c>
      <c r="D130" s="27" t="s">
        <v>270</v>
      </c>
      <c r="E130" s="30">
        <v>97</v>
      </c>
      <c r="F130" s="28">
        <v>0.75555555555555554</v>
      </c>
      <c r="G130" s="29" t="s">
        <v>255</v>
      </c>
      <c r="H130" s="10" t="s">
        <v>349</v>
      </c>
      <c r="I130" s="15" t="s">
        <v>355</v>
      </c>
      <c r="J130" s="10" t="s">
        <v>353</v>
      </c>
    </row>
    <row r="131" spans="1:10" ht="18" thickBot="1" x14ac:dyDescent="0.3">
      <c r="A131" s="35" t="s">
        <v>336</v>
      </c>
      <c r="B131" s="7" t="s">
        <v>185</v>
      </c>
      <c r="C131" s="27">
        <v>46056</v>
      </c>
      <c r="D131" s="27" t="s">
        <v>271</v>
      </c>
      <c r="E131" s="53">
        <v>97</v>
      </c>
      <c r="F131" s="1">
        <v>1.0416666666666666E-2</v>
      </c>
      <c r="G131" s="31" t="s">
        <v>167</v>
      </c>
      <c r="H131" s="10" t="s">
        <v>349</v>
      </c>
      <c r="I131" s="15" t="s">
        <v>350</v>
      </c>
      <c r="J131" s="10" t="s">
        <v>353</v>
      </c>
    </row>
    <row r="132" spans="1:10" ht="18" thickBot="1" x14ac:dyDescent="0.3">
      <c r="A132" s="35" t="s">
        <v>336</v>
      </c>
      <c r="B132" s="7" t="s">
        <v>185</v>
      </c>
      <c r="C132" s="27">
        <v>46056</v>
      </c>
      <c r="D132" s="27" t="s">
        <v>270</v>
      </c>
      <c r="E132" s="30">
        <v>99</v>
      </c>
      <c r="F132" s="28">
        <v>0.26874999999999999</v>
      </c>
      <c r="G132" s="29" t="s">
        <v>216</v>
      </c>
      <c r="H132" s="10" t="s">
        <v>349</v>
      </c>
      <c r="I132" s="15" t="s">
        <v>352</v>
      </c>
      <c r="J132" s="10" t="s">
        <v>353</v>
      </c>
    </row>
    <row r="133" spans="1:10" ht="18" thickBot="1" x14ac:dyDescent="0.3">
      <c r="A133" s="35" t="s">
        <v>336</v>
      </c>
      <c r="B133" s="7" t="s">
        <v>185</v>
      </c>
      <c r="C133" s="27">
        <v>46056</v>
      </c>
      <c r="D133" s="27" t="s">
        <v>271</v>
      </c>
      <c r="E133" s="53">
        <v>99</v>
      </c>
      <c r="F133" s="1">
        <v>0.53055555555555556</v>
      </c>
      <c r="G133" s="31" t="s">
        <v>127</v>
      </c>
      <c r="H133" s="10" t="s">
        <v>349</v>
      </c>
      <c r="I133" s="15" t="s">
        <v>354</v>
      </c>
      <c r="J133" s="10" t="s">
        <v>353</v>
      </c>
    </row>
    <row r="134" spans="1:10" ht="18" thickBot="1" x14ac:dyDescent="0.3">
      <c r="A134" s="35" t="s">
        <v>336</v>
      </c>
      <c r="B134" s="7" t="s">
        <v>185</v>
      </c>
      <c r="C134" s="27">
        <v>46056</v>
      </c>
      <c r="D134" s="27" t="s">
        <v>270</v>
      </c>
      <c r="E134" s="30">
        <v>99</v>
      </c>
      <c r="F134" s="28">
        <v>0.78472222222222221</v>
      </c>
      <c r="G134" s="29" t="s">
        <v>255</v>
      </c>
      <c r="H134" s="10" t="s">
        <v>349</v>
      </c>
      <c r="I134" s="15" t="s">
        <v>355</v>
      </c>
      <c r="J134" s="10" t="s">
        <v>353</v>
      </c>
    </row>
    <row r="135" spans="1:10" ht="18" thickBot="1" x14ac:dyDescent="0.3">
      <c r="A135" s="35" t="s">
        <v>336</v>
      </c>
      <c r="B135" s="7" t="s">
        <v>186</v>
      </c>
      <c r="C135" s="27">
        <v>46057</v>
      </c>
      <c r="D135" s="27" t="s">
        <v>271</v>
      </c>
      <c r="E135" s="53">
        <v>99</v>
      </c>
      <c r="F135" s="1">
        <v>3.888888888888889E-2</v>
      </c>
      <c r="G135" s="31" t="s">
        <v>240</v>
      </c>
      <c r="H135" s="10" t="s">
        <v>349</v>
      </c>
      <c r="I135" s="15" t="s">
        <v>350</v>
      </c>
      <c r="J135" s="10" t="s">
        <v>353</v>
      </c>
    </row>
    <row r="136" spans="1:10" ht="18" thickBot="1" x14ac:dyDescent="0.3">
      <c r="A136" s="35" t="s">
        <v>336</v>
      </c>
      <c r="B136" s="7" t="s">
        <v>186</v>
      </c>
      <c r="C136" s="27">
        <v>46057</v>
      </c>
      <c r="D136" s="27" t="s">
        <v>270</v>
      </c>
      <c r="E136" s="30">
        <v>99</v>
      </c>
      <c r="F136" s="28">
        <v>0.29652777777777778</v>
      </c>
      <c r="G136" s="29" t="s">
        <v>249</v>
      </c>
      <c r="H136" s="10" t="s">
        <v>349</v>
      </c>
      <c r="I136" s="15" t="s">
        <v>352</v>
      </c>
      <c r="J136" s="10" t="s">
        <v>353</v>
      </c>
    </row>
    <row r="137" spans="1:10" ht="18" thickBot="1" x14ac:dyDescent="0.3">
      <c r="A137" s="35" t="s">
        <v>336</v>
      </c>
      <c r="B137" s="7" t="s">
        <v>186</v>
      </c>
      <c r="C137" s="27">
        <v>46057</v>
      </c>
      <c r="D137" s="27" t="s">
        <v>271</v>
      </c>
      <c r="E137" s="53">
        <v>99</v>
      </c>
      <c r="F137" s="1">
        <v>0.55694444444444446</v>
      </c>
      <c r="G137" s="31" t="s">
        <v>173</v>
      </c>
      <c r="H137" s="10" t="s">
        <v>349</v>
      </c>
      <c r="I137" s="15" t="s">
        <v>354</v>
      </c>
      <c r="J137" s="10" t="s">
        <v>353</v>
      </c>
    </row>
    <row r="138" spans="1:10" ht="18" thickBot="1" x14ac:dyDescent="0.3">
      <c r="A138" s="35" t="s">
        <v>336</v>
      </c>
      <c r="B138" s="7" t="s">
        <v>186</v>
      </c>
      <c r="C138" s="27">
        <v>46057</v>
      </c>
      <c r="D138" s="27" t="s">
        <v>270</v>
      </c>
      <c r="E138" s="30">
        <v>97</v>
      </c>
      <c r="F138" s="28">
        <v>0.81041666666666667</v>
      </c>
      <c r="G138" s="29" t="s">
        <v>22</v>
      </c>
      <c r="H138" s="10" t="s">
        <v>349</v>
      </c>
      <c r="I138" s="15" t="s">
        <v>355</v>
      </c>
      <c r="J138" s="10" t="s">
        <v>353</v>
      </c>
    </row>
    <row r="139" spans="1:10" ht="18" thickBot="1" x14ac:dyDescent="0.3">
      <c r="A139" s="35" t="s">
        <v>336</v>
      </c>
      <c r="B139" s="7" t="s">
        <v>187</v>
      </c>
      <c r="C139" s="27">
        <v>46058</v>
      </c>
      <c r="D139" s="27" t="s">
        <v>271</v>
      </c>
      <c r="E139" s="53">
        <v>97</v>
      </c>
      <c r="F139" s="1">
        <v>6.3194444444444442E-2</v>
      </c>
      <c r="G139" s="31" t="s">
        <v>221</v>
      </c>
      <c r="H139" s="10" t="s">
        <v>349</v>
      </c>
      <c r="I139" s="15" t="s">
        <v>350</v>
      </c>
      <c r="J139" s="10" t="s">
        <v>353</v>
      </c>
    </row>
    <row r="140" spans="1:10" ht="18" thickBot="1" x14ac:dyDescent="0.3">
      <c r="A140" s="35" t="s">
        <v>336</v>
      </c>
      <c r="B140" s="7" t="s">
        <v>187</v>
      </c>
      <c r="C140" s="27">
        <v>46058</v>
      </c>
      <c r="D140" s="27" t="s">
        <v>270</v>
      </c>
      <c r="E140" s="30">
        <v>94</v>
      </c>
      <c r="F140" s="28">
        <v>0.3215277777777778</v>
      </c>
      <c r="G140" s="29" t="s">
        <v>266</v>
      </c>
      <c r="H140" s="10" t="s">
        <v>349</v>
      </c>
      <c r="I140" s="15" t="s">
        <v>352</v>
      </c>
      <c r="J140" s="10" t="s">
        <v>353</v>
      </c>
    </row>
    <row r="141" spans="1:10" ht="18" thickBot="1" x14ac:dyDescent="0.3">
      <c r="A141" s="35" t="s">
        <v>336</v>
      </c>
      <c r="B141" s="7" t="s">
        <v>187</v>
      </c>
      <c r="C141" s="27">
        <v>46058</v>
      </c>
      <c r="D141" s="27" t="s">
        <v>271</v>
      </c>
      <c r="E141" s="53">
        <v>94</v>
      </c>
      <c r="F141" s="1">
        <v>0.57986111111111116</v>
      </c>
      <c r="G141" s="31" t="s">
        <v>74</v>
      </c>
      <c r="H141" s="10" t="s">
        <v>349</v>
      </c>
      <c r="I141" s="15" t="s">
        <v>354</v>
      </c>
      <c r="J141" s="10" t="s">
        <v>353</v>
      </c>
    </row>
    <row r="142" spans="1:10" ht="18" thickBot="1" x14ac:dyDescent="0.3">
      <c r="A142" s="35" t="s">
        <v>336</v>
      </c>
      <c r="B142" s="7" t="s">
        <v>187</v>
      </c>
      <c r="C142" s="27">
        <v>46058</v>
      </c>
      <c r="D142" s="27" t="s">
        <v>270</v>
      </c>
      <c r="E142" s="30">
        <v>90</v>
      </c>
      <c r="F142" s="28">
        <v>0.83402777777777781</v>
      </c>
      <c r="G142" s="29" t="s">
        <v>245</v>
      </c>
      <c r="H142" s="10" t="s">
        <v>349</v>
      </c>
      <c r="I142" s="15" t="s">
        <v>355</v>
      </c>
      <c r="J142" s="10" t="s">
        <v>353</v>
      </c>
    </row>
    <row r="143" spans="1:10" ht="18" thickBot="1" x14ac:dyDescent="0.3">
      <c r="A143" s="35" t="s">
        <v>336</v>
      </c>
      <c r="B143" s="7" t="s">
        <v>188</v>
      </c>
      <c r="C143" s="27">
        <v>46059</v>
      </c>
      <c r="D143" s="27" t="s">
        <v>271</v>
      </c>
      <c r="E143" s="53">
        <v>90</v>
      </c>
      <c r="F143" s="1">
        <v>8.5416666666666669E-2</v>
      </c>
      <c r="G143" s="31" t="s">
        <v>123</v>
      </c>
      <c r="H143" s="10" t="s">
        <v>349</v>
      </c>
      <c r="I143" s="15" t="s">
        <v>350</v>
      </c>
      <c r="J143" s="10" t="s">
        <v>353</v>
      </c>
    </row>
    <row r="144" spans="1:10" ht="18" thickBot="1" x14ac:dyDescent="0.3">
      <c r="A144" s="35" t="s">
        <v>336</v>
      </c>
      <c r="B144" s="7" t="s">
        <v>188</v>
      </c>
      <c r="C144" s="27">
        <v>46059</v>
      </c>
      <c r="D144" s="27" t="s">
        <v>270</v>
      </c>
      <c r="E144" s="30">
        <v>84</v>
      </c>
      <c r="F144" s="28">
        <v>0.34444444444444444</v>
      </c>
      <c r="G144" s="29" t="s">
        <v>298</v>
      </c>
      <c r="H144" s="10" t="s">
        <v>349</v>
      </c>
      <c r="I144" s="15" t="s">
        <v>352</v>
      </c>
      <c r="J144" s="10" t="s">
        <v>353</v>
      </c>
    </row>
    <row r="145" spans="1:10" ht="18" thickBot="1" x14ac:dyDescent="0.3">
      <c r="A145" s="35" t="s">
        <v>336</v>
      </c>
      <c r="B145" s="7" t="s">
        <v>188</v>
      </c>
      <c r="C145" s="27">
        <v>46059</v>
      </c>
      <c r="D145" s="27" t="s">
        <v>271</v>
      </c>
      <c r="E145" s="53">
        <v>84</v>
      </c>
      <c r="F145" s="1">
        <v>0.60069444444444442</v>
      </c>
      <c r="G145" s="31" t="s">
        <v>102</v>
      </c>
      <c r="H145" s="10" t="s">
        <v>349</v>
      </c>
      <c r="I145" s="15" t="s">
        <v>354</v>
      </c>
      <c r="J145" s="10" t="s">
        <v>353</v>
      </c>
    </row>
    <row r="146" spans="1:10" ht="18" thickBot="1" x14ac:dyDescent="0.3">
      <c r="A146" s="35" t="s">
        <v>336</v>
      </c>
      <c r="B146" s="7" t="s">
        <v>188</v>
      </c>
      <c r="C146" s="27">
        <v>46059</v>
      </c>
      <c r="D146" s="27" t="s">
        <v>270</v>
      </c>
      <c r="E146" s="30">
        <v>79</v>
      </c>
      <c r="F146" s="28">
        <v>0.85486111111111107</v>
      </c>
      <c r="G146" s="29" t="s">
        <v>28</v>
      </c>
      <c r="H146" s="10" t="s">
        <v>349</v>
      </c>
      <c r="I146" s="15" t="s">
        <v>355</v>
      </c>
      <c r="J146" s="10" t="s">
        <v>351</v>
      </c>
    </row>
    <row r="147" spans="1:10" ht="18" thickBot="1" x14ac:dyDescent="0.3">
      <c r="A147" s="35" t="s">
        <v>336</v>
      </c>
      <c r="B147" s="7" t="s">
        <v>189</v>
      </c>
      <c r="C147" s="27">
        <v>46060</v>
      </c>
      <c r="D147" s="27" t="s">
        <v>271</v>
      </c>
      <c r="E147" s="53">
        <v>79</v>
      </c>
      <c r="F147" s="1">
        <v>0.10694444444444444</v>
      </c>
      <c r="G147" s="31" t="s">
        <v>11</v>
      </c>
      <c r="H147" s="10" t="s">
        <v>356</v>
      </c>
      <c r="I147" s="15" t="s">
        <v>350</v>
      </c>
      <c r="J147" s="10" t="s">
        <v>351</v>
      </c>
    </row>
    <row r="148" spans="1:10" ht="18" thickBot="1" x14ac:dyDescent="0.3">
      <c r="A148" s="35" t="s">
        <v>336</v>
      </c>
      <c r="B148" s="7" t="s">
        <v>189</v>
      </c>
      <c r="C148" s="27">
        <v>46060</v>
      </c>
      <c r="D148" s="27" t="s">
        <v>270</v>
      </c>
      <c r="E148" s="30">
        <v>73</v>
      </c>
      <c r="F148" s="28">
        <v>0.3659722222222222</v>
      </c>
      <c r="G148" s="29" t="s">
        <v>92</v>
      </c>
      <c r="H148" s="10" t="s">
        <v>356</v>
      </c>
      <c r="I148" s="15" t="s">
        <v>352</v>
      </c>
      <c r="J148" s="10" t="s">
        <v>351</v>
      </c>
    </row>
    <row r="149" spans="1:10" ht="18" thickBot="1" x14ac:dyDescent="0.3">
      <c r="A149" s="35" t="s">
        <v>336</v>
      </c>
      <c r="B149" s="7" t="s">
        <v>189</v>
      </c>
      <c r="C149" s="27">
        <v>46060</v>
      </c>
      <c r="D149" s="27" t="s">
        <v>271</v>
      </c>
      <c r="E149" s="53">
        <v>73</v>
      </c>
      <c r="F149" s="1">
        <v>0.62152777777777779</v>
      </c>
      <c r="G149" s="31" t="s">
        <v>82</v>
      </c>
      <c r="H149" s="10" t="s">
        <v>356</v>
      </c>
      <c r="I149" s="15" t="s">
        <v>354</v>
      </c>
      <c r="J149" s="10" t="s">
        <v>351</v>
      </c>
    </row>
    <row r="150" spans="1:10" ht="18" thickBot="1" x14ac:dyDescent="0.3">
      <c r="A150" s="35" t="s">
        <v>336</v>
      </c>
      <c r="B150" s="7" t="s">
        <v>189</v>
      </c>
      <c r="C150" s="27">
        <v>46060</v>
      </c>
      <c r="D150" s="27" t="s">
        <v>270</v>
      </c>
      <c r="E150" s="30">
        <v>66</v>
      </c>
      <c r="F150" s="28">
        <v>0.87708333333333333</v>
      </c>
      <c r="G150" s="29" t="s">
        <v>1</v>
      </c>
      <c r="H150" s="10" t="s">
        <v>356</v>
      </c>
      <c r="I150" s="15" t="s">
        <v>355</v>
      </c>
      <c r="J150" s="10" t="s">
        <v>351</v>
      </c>
    </row>
    <row r="151" spans="1:10" ht="18" thickBot="1" x14ac:dyDescent="0.3">
      <c r="A151" s="35" t="s">
        <v>336</v>
      </c>
      <c r="B151" s="7" t="s">
        <v>190</v>
      </c>
      <c r="C151" s="27">
        <v>46061</v>
      </c>
      <c r="D151" s="27" t="s">
        <v>271</v>
      </c>
      <c r="E151" s="53">
        <v>66</v>
      </c>
      <c r="F151" s="1">
        <v>0.12916666666666668</v>
      </c>
      <c r="G151" s="31" t="s">
        <v>267</v>
      </c>
      <c r="H151" s="10" t="s">
        <v>356</v>
      </c>
      <c r="I151" s="15" t="s">
        <v>350</v>
      </c>
      <c r="J151" s="10" t="s">
        <v>351</v>
      </c>
    </row>
    <row r="152" spans="1:10" ht="18" thickBot="1" x14ac:dyDescent="0.3">
      <c r="A152" s="35" t="s">
        <v>336</v>
      </c>
      <c r="B152" s="7" t="s">
        <v>190</v>
      </c>
      <c r="C152" s="27">
        <v>46061</v>
      </c>
      <c r="D152" s="27" t="s">
        <v>270</v>
      </c>
      <c r="E152" s="30">
        <v>59</v>
      </c>
      <c r="F152" s="28">
        <v>0.3888888888888889</v>
      </c>
      <c r="G152" s="29" t="s">
        <v>34</v>
      </c>
      <c r="H152" s="10" t="s">
        <v>356</v>
      </c>
      <c r="I152" s="15" t="s">
        <v>357</v>
      </c>
      <c r="J152" s="10" t="s">
        <v>358</v>
      </c>
    </row>
    <row r="153" spans="1:10" ht="18" thickBot="1" x14ac:dyDescent="0.3">
      <c r="A153" s="35" t="s">
        <v>336</v>
      </c>
      <c r="B153" s="7" t="s">
        <v>190</v>
      </c>
      <c r="C153" s="27">
        <v>46061</v>
      </c>
      <c r="D153" s="27" t="s">
        <v>271</v>
      </c>
      <c r="E153" s="53">
        <v>59</v>
      </c>
      <c r="F153" s="1">
        <v>0.6430555555555556</v>
      </c>
      <c r="G153" s="31" t="s">
        <v>43</v>
      </c>
      <c r="H153" s="10" t="s">
        <v>356</v>
      </c>
      <c r="I153" s="15" t="s">
        <v>354</v>
      </c>
      <c r="J153" s="10" t="s">
        <v>358</v>
      </c>
    </row>
    <row r="154" spans="1:10" ht="18" thickBot="1" x14ac:dyDescent="0.3">
      <c r="A154" s="35" t="s">
        <v>336</v>
      </c>
      <c r="B154" s="7" t="s">
        <v>190</v>
      </c>
      <c r="C154" s="27">
        <v>46061</v>
      </c>
      <c r="D154" s="27" t="s">
        <v>270</v>
      </c>
      <c r="E154" s="30">
        <v>52</v>
      </c>
      <c r="F154" s="28">
        <v>0.90347222222222223</v>
      </c>
      <c r="G154" s="29" t="s">
        <v>141</v>
      </c>
      <c r="H154" s="10" t="s">
        <v>356</v>
      </c>
      <c r="I154" s="15" t="s">
        <v>355</v>
      </c>
      <c r="J154" s="10" t="s">
        <v>358</v>
      </c>
    </row>
    <row r="155" spans="1:10" ht="18" thickBot="1" x14ac:dyDescent="0.3">
      <c r="A155" s="35" t="s">
        <v>336</v>
      </c>
      <c r="B155" s="7" t="s">
        <v>184</v>
      </c>
      <c r="C155" s="27">
        <v>46062</v>
      </c>
      <c r="D155" s="27" t="s">
        <v>271</v>
      </c>
      <c r="E155" s="53">
        <v>52</v>
      </c>
      <c r="F155" s="1">
        <v>0.15277777777777779</v>
      </c>
      <c r="G155" s="31" t="s">
        <v>181</v>
      </c>
      <c r="H155" s="10" t="s">
        <v>349</v>
      </c>
      <c r="I155" s="15" t="s">
        <v>350</v>
      </c>
      <c r="J155" s="10" t="s">
        <v>358</v>
      </c>
    </row>
    <row r="156" spans="1:10" ht="18" thickBot="1" x14ac:dyDescent="0.3">
      <c r="A156" s="35" t="s">
        <v>336</v>
      </c>
      <c r="B156" s="7" t="s">
        <v>184</v>
      </c>
      <c r="C156" s="27">
        <v>46062</v>
      </c>
      <c r="D156" s="27" t="s">
        <v>270</v>
      </c>
      <c r="E156" s="30">
        <v>46</v>
      </c>
      <c r="F156" s="28">
        <v>0.41805555555555557</v>
      </c>
      <c r="G156" s="29" t="s">
        <v>106</v>
      </c>
      <c r="H156" s="10" t="s">
        <v>349</v>
      </c>
      <c r="I156" s="15" t="s">
        <v>357</v>
      </c>
      <c r="J156" s="10" t="s">
        <v>358</v>
      </c>
    </row>
    <row r="157" spans="1:10" ht="18" thickBot="1" x14ac:dyDescent="0.3">
      <c r="A157" s="35" t="s">
        <v>336</v>
      </c>
      <c r="B157" s="7" t="s">
        <v>184</v>
      </c>
      <c r="C157" s="27">
        <v>46062</v>
      </c>
      <c r="D157" s="27" t="s">
        <v>271</v>
      </c>
      <c r="E157" s="53">
        <v>46</v>
      </c>
      <c r="F157" s="1">
        <v>0.66736111111111107</v>
      </c>
      <c r="G157" s="31" t="s">
        <v>47</v>
      </c>
      <c r="H157" s="10" t="s">
        <v>349</v>
      </c>
      <c r="I157" s="15" t="s">
        <v>354</v>
      </c>
      <c r="J157" s="10" t="s">
        <v>358</v>
      </c>
    </row>
    <row r="158" spans="1:10" ht="18" thickBot="1" x14ac:dyDescent="0.3">
      <c r="A158" s="35" t="s">
        <v>336</v>
      </c>
      <c r="B158" s="7" t="s">
        <v>184</v>
      </c>
      <c r="C158" s="27">
        <v>46062</v>
      </c>
      <c r="D158" s="27" t="s">
        <v>270</v>
      </c>
      <c r="E158" s="30">
        <v>39</v>
      </c>
      <c r="F158" s="28">
        <v>0.94027777777777777</v>
      </c>
      <c r="G158" s="29" t="s">
        <v>109</v>
      </c>
      <c r="H158" s="10" t="s">
        <v>349</v>
      </c>
      <c r="I158" s="15" t="s">
        <v>355</v>
      </c>
      <c r="J158" s="10" t="s">
        <v>359</v>
      </c>
    </row>
    <row r="159" spans="1:10" ht="18" thickBot="1" x14ac:dyDescent="0.3">
      <c r="A159" s="35" t="s">
        <v>336</v>
      </c>
      <c r="B159" s="7" t="s">
        <v>185</v>
      </c>
      <c r="C159" s="27">
        <v>46063</v>
      </c>
      <c r="D159" s="27" t="s">
        <v>271</v>
      </c>
      <c r="E159" s="53">
        <v>39</v>
      </c>
      <c r="F159" s="1">
        <v>0.18194444444444444</v>
      </c>
      <c r="G159" s="31" t="s">
        <v>257</v>
      </c>
      <c r="H159" s="10" t="s">
        <v>349</v>
      </c>
      <c r="I159" s="15" t="s">
        <v>350</v>
      </c>
      <c r="J159" s="10" t="s">
        <v>359</v>
      </c>
    </row>
    <row r="160" spans="1:10" ht="18" thickBot="1" x14ac:dyDescent="0.3">
      <c r="A160" s="35" t="s">
        <v>336</v>
      </c>
      <c r="B160" s="7" t="s">
        <v>185</v>
      </c>
      <c r="C160" s="27">
        <v>46063</v>
      </c>
      <c r="D160" s="27" t="s">
        <v>270</v>
      </c>
      <c r="E160" s="30">
        <v>33</v>
      </c>
      <c r="F160" s="28">
        <v>0.46319444444444446</v>
      </c>
      <c r="G160" s="29" t="s">
        <v>208</v>
      </c>
      <c r="H160" s="10" t="s">
        <v>349</v>
      </c>
      <c r="I160" s="15" t="s">
        <v>357</v>
      </c>
      <c r="J160" s="10" t="s">
        <v>359</v>
      </c>
    </row>
    <row r="161" spans="1:10" ht="18" thickBot="1" x14ac:dyDescent="0.3">
      <c r="A161" s="35" t="s">
        <v>336</v>
      </c>
      <c r="B161" s="7" t="s">
        <v>185</v>
      </c>
      <c r="C161" s="27">
        <v>46063</v>
      </c>
      <c r="D161" s="27" t="s">
        <v>271</v>
      </c>
      <c r="E161" s="53">
        <v>33</v>
      </c>
      <c r="F161" s="1">
        <v>0.70277777777777772</v>
      </c>
      <c r="G161" s="31" t="s">
        <v>365</v>
      </c>
      <c r="H161" s="10" t="s">
        <v>349</v>
      </c>
      <c r="I161" s="15" t="s">
        <v>354</v>
      </c>
      <c r="J161" s="10" t="s">
        <v>359</v>
      </c>
    </row>
    <row r="162" spans="1:10" ht="18" thickBot="1" x14ac:dyDescent="0.3">
      <c r="A162" s="35" t="s">
        <v>336</v>
      </c>
      <c r="B162" s="7" t="s">
        <v>185</v>
      </c>
      <c r="C162" s="27">
        <v>46063</v>
      </c>
      <c r="D162" s="27" t="s">
        <v>270</v>
      </c>
      <c r="E162" s="30">
        <v>28</v>
      </c>
      <c r="F162" s="28">
        <v>0.9916666666666667</v>
      </c>
      <c r="G162" s="29" t="s">
        <v>317</v>
      </c>
      <c r="H162" s="10" t="s">
        <v>349</v>
      </c>
      <c r="I162" s="15" t="s">
        <v>355</v>
      </c>
      <c r="J162" s="10" t="s">
        <v>359</v>
      </c>
    </row>
    <row r="163" spans="1:10" ht="18" thickBot="1" x14ac:dyDescent="0.3">
      <c r="A163" s="35" t="s">
        <v>336</v>
      </c>
      <c r="B163" s="7" t="s">
        <v>186</v>
      </c>
      <c r="C163" s="27">
        <v>46064</v>
      </c>
      <c r="D163" s="27" t="s">
        <v>271</v>
      </c>
      <c r="E163" s="53">
        <v>28</v>
      </c>
      <c r="F163" s="1">
        <v>0.23333333333333334</v>
      </c>
      <c r="G163" s="31" t="s">
        <v>212</v>
      </c>
      <c r="H163" s="10" t="s">
        <v>349</v>
      </c>
      <c r="I163" s="15" t="s">
        <v>350</v>
      </c>
      <c r="J163" s="10" t="s">
        <v>359</v>
      </c>
    </row>
    <row r="164" spans="1:10" ht="18" thickBot="1" x14ac:dyDescent="0.3">
      <c r="A164" s="35" t="s">
        <v>336</v>
      </c>
      <c r="B164" s="7" t="s">
        <v>186</v>
      </c>
      <c r="C164" s="27">
        <v>46064</v>
      </c>
      <c r="D164" s="27" t="s">
        <v>270</v>
      </c>
      <c r="E164" s="30">
        <v>25</v>
      </c>
      <c r="F164" s="28">
        <v>0.52013888888888893</v>
      </c>
      <c r="G164" s="29" t="s">
        <v>366</v>
      </c>
      <c r="H164" s="10" t="s">
        <v>349</v>
      </c>
      <c r="I164" s="15" t="s">
        <v>354</v>
      </c>
      <c r="J164" s="10" t="s">
        <v>359</v>
      </c>
    </row>
    <row r="165" spans="1:10" ht="18" thickBot="1" x14ac:dyDescent="0.3">
      <c r="A165" s="35" t="s">
        <v>336</v>
      </c>
      <c r="B165" s="7" t="s">
        <v>186</v>
      </c>
      <c r="C165" s="27">
        <v>46064</v>
      </c>
      <c r="D165" s="27" t="s">
        <v>271</v>
      </c>
      <c r="E165" s="53">
        <v>25</v>
      </c>
      <c r="F165" s="1">
        <v>0.77569444444444446</v>
      </c>
      <c r="G165" s="31" t="s">
        <v>318</v>
      </c>
      <c r="H165" s="10" t="s">
        <v>349</v>
      </c>
      <c r="I165" s="15" t="s">
        <v>355</v>
      </c>
      <c r="J165" s="10" t="s">
        <v>359</v>
      </c>
    </row>
    <row r="166" spans="1:10" ht="18" thickBot="1" x14ac:dyDescent="0.3">
      <c r="A166" s="35" t="s">
        <v>336</v>
      </c>
      <c r="B166" s="7" t="s">
        <v>187</v>
      </c>
      <c r="C166" s="27">
        <v>46065</v>
      </c>
      <c r="D166" s="27" t="s">
        <v>270</v>
      </c>
      <c r="E166" s="30">
        <v>25</v>
      </c>
      <c r="F166" s="28">
        <v>0.05</v>
      </c>
      <c r="G166" s="29" t="s">
        <v>367</v>
      </c>
      <c r="H166" s="10" t="s">
        <v>349</v>
      </c>
      <c r="I166" s="15" t="s">
        <v>350</v>
      </c>
      <c r="J166" s="10" t="s">
        <v>359</v>
      </c>
    </row>
    <row r="167" spans="1:10" ht="18" thickBot="1" x14ac:dyDescent="0.3">
      <c r="A167" s="35" t="s">
        <v>336</v>
      </c>
      <c r="B167" s="7" t="s">
        <v>187</v>
      </c>
      <c r="C167" s="27">
        <v>46065</v>
      </c>
      <c r="D167" s="27" t="s">
        <v>271</v>
      </c>
      <c r="E167" s="53">
        <v>25</v>
      </c>
      <c r="F167" s="1">
        <v>0.30972222222222223</v>
      </c>
      <c r="G167" s="31" t="s">
        <v>314</v>
      </c>
      <c r="H167" s="10" t="s">
        <v>349</v>
      </c>
      <c r="I167" s="15" t="s">
        <v>352</v>
      </c>
      <c r="J167" s="10" t="s">
        <v>359</v>
      </c>
    </row>
    <row r="168" spans="1:10" ht="18" thickBot="1" x14ac:dyDescent="0.3">
      <c r="A168" s="35" t="s">
        <v>336</v>
      </c>
      <c r="B168" s="7" t="s">
        <v>187</v>
      </c>
      <c r="C168" s="27">
        <v>46065</v>
      </c>
      <c r="D168" s="27" t="s">
        <v>270</v>
      </c>
      <c r="E168" s="30">
        <v>28</v>
      </c>
      <c r="F168" s="28">
        <v>0.58611111111111114</v>
      </c>
      <c r="G168" s="29" t="s">
        <v>368</v>
      </c>
      <c r="H168" s="10" t="s">
        <v>349</v>
      </c>
      <c r="I168" s="15" t="s">
        <v>354</v>
      </c>
      <c r="J168" s="10" t="s">
        <v>359</v>
      </c>
    </row>
    <row r="169" spans="1:10" ht="18" thickBot="1" x14ac:dyDescent="0.3">
      <c r="A169" s="35" t="s">
        <v>336</v>
      </c>
      <c r="B169" s="7" t="s">
        <v>187</v>
      </c>
      <c r="C169" s="27">
        <v>46065</v>
      </c>
      <c r="D169" s="27" t="s">
        <v>271</v>
      </c>
      <c r="E169" s="53">
        <v>28</v>
      </c>
      <c r="F169" s="1">
        <v>0.83611111111111114</v>
      </c>
      <c r="G169" s="31" t="s">
        <v>224</v>
      </c>
      <c r="H169" s="10" t="s">
        <v>349</v>
      </c>
      <c r="I169" s="15" t="s">
        <v>355</v>
      </c>
      <c r="J169" s="10" t="s">
        <v>359</v>
      </c>
    </row>
    <row r="170" spans="1:10" ht="18" thickBot="1" x14ac:dyDescent="0.3">
      <c r="A170" s="35" t="s">
        <v>336</v>
      </c>
      <c r="B170" s="7" t="s">
        <v>188</v>
      </c>
      <c r="C170" s="27">
        <v>46066</v>
      </c>
      <c r="D170" s="27" t="s">
        <v>270</v>
      </c>
      <c r="E170" s="30">
        <v>33</v>
      </c>
      <c r="F170" s="28">
        <v>0.10694444444444444</v>
      </c>
      <c r="G170" s="29" t="s">
        <v>211</v>
      </c>
      <c r="H170" s="10" t="s">
        <v>349</v>
      </c>
      <c r="I170" s="15" t="s">
        <v>350</v>
      </c>
      <c r="J170" s="10" t="s">
        <v>359</v>
      </c>
    </row>
    <row r="171" spans="1:10" ht="18" thickBot="1" x14ac:dyDescent="0.3">
      <c r="A171" s="35" t="s">
        <v>336</v>
      </c>
      <c r="B171" s="7" t="s">
        <v>188</v>
      </c>
      <c r="C171" s="27">
        <v>46066</v>
      </c>
      <c r="D171" s="27" t="s">
        <v>271</v>
      </c>
      <c r="E171" s="53">
        <v>33</v>
      </c>
      <c r="F171" s="1">
        <v>0.35833333333333334</v>
      </c>
      <c r="G171" s="31" t="s">
        <v>158</v>
      </c>
      <c r="H171" s="10" t="s">
        <v>349</v>
      </c>
      <c r="I171" s="15" t="s">
        <v>352</v>
      </c>
      <c r="J171" s="10" t="s">
        <v>359</v>
      </c>
    </row>
    <row r="172" spans="1:10" ht="18" thickBot="1" x14ac:dyDescent="0.3">
      <c r="A172" s="35" t="s">
        <v>336</v>
      </c>
      <c r="B172" s="7" t="s">
        <v>188</v>
      </c>
      <c r="C172" s="27">
        <v>46066</v>
      </c>
      <c r="D172" s="27" t="s">
        <v>270</v>
      </c>
      <c r="E172" s="30">
        <v>39</v>
      </c>
      <c r="F172" s="28">
        <v>0.63402777777777775</v>
      </c>
      <c r="G172" s="29" t="s">
        <v>269</v>
      </c>
      <c r="H172" s="10" t="s">
        <v>349</v>
      </c>
      <c r="I172" s="15" t="s">
        <v>354</v>
      </c>
      <c r="J172" s="10" t="s">
        <v>359</v>
      </c>
    </row>
    <row r="173" spans="1:10" ht="18" thickBot="1" x14ac:dyDescent="0.3">
      <c r="A173" s="35" t="s">
        <v>336</v>
      </c>
      <c r="B173" s="7" t="s">
        <v>188</v>
      </c>
      <c r="C173" s="27">
        <v>46066</v>
      </c>
      <c r="D173" s="27" t="s">
        <v>271</v>
      </c>
      <c r="E173" s="53">
        <v>39</v>
      </c>
      <c r="F173" s="1">
        <v>0.87569444444444444</v>
      </c>
      <c r="G173" s="31" t="s">
        <v>108</v>
      </c>
      <c r="H173" s="10" t="s">
        <v>349</v>
      </c>
      <c r="I173" s="15" t="s">
        <v>355</v>
      </c>
      <c r="J173" s="10" t="s">
        <v>359</v>
      </c>
    </row>
    <row r="174" spans="1:10" ht="18" thickBot="1" x14ac:dyDescent="0.3">
      <c r="A174" s="35" t="s">
        <v>336</v>
      </c>
      <c r="B174" s="7" t="s">
        <v>189</v>
      </c>
      <c r="C174" s="27">
        <v>46067</v>
      </c>
      <c r="D174" s="27" t="s">
        <v>270</v>
      </c>
      <c r="E174" s="30">
        <v>45</v>
      </c>
      <c r="F174" s="28">
        <v>0.1451388888888889</v>
      </c>
      <c r="G174" s="29" t="s">
        <v>2</v>
      </c>
      <c r="H174" s="10" t="s">
        <v>356</v>
      </c>
      <c r="I174" s="15" t="s">
        <v>350</v>
      </c>
      <c r="J174" s="10" t="s">
        <v>358</v>
      </c>
    </row>
    <row r="175" spans="1:10" ht="18" thickBot="1" x14ac:dyDescent="0.3">
      <c r="A175" s="35" t="s">
        <v>336</v>
      </c>
      <c r="B175" s="7" t="s">
        <v>189</v>
      </c>
      <c r="C175" s="27">
        <v>46067</v>
      </c>
      <c r="D175" s="27" t="s">
        <v>271</v>
      </c>
      <c r="E175" s="53">
        <v>45</v>
      </c>
      <c r="F175" s="1">
        <v>0.39444444444444443</v>
      </c>
      <c r="G175" s="31" t="s">
        <v>310</v>
      </c>
      <c r="H175" s="10" t="s">
        <v>356</v>
      </c>
      <c r="I175" s="15" t="s">
        <v>357</v>
      </c>
      <c r="J175" s="10" t="s">
        <v>358</v>
      </c>
    </row>
    <row r="176" spans="1:10" ht="18" thickBot="1" x14ac:dyDescent="0.3">
      <c r="A176" s="35" t="s">
        <v>336</v>
      </c>
      <c r="B176" s="7" t="s">
        <v>189</v>
      </c>
      <c r="C176" s="27">
        <v>46067</v>
      </c>
      <c r="D176" s="27" t="s">
        <v>270</v>
      </c>
      <c r="E176" s="30">
        <v>52</v>
      </c>
      <c r="F176" s="28">
        <v>0.66597222222222219</v>
      </c>
      <c r="G176" s="29" t="s">
        <v>117</v>
      </c>
      <c r="H176" s="10" t="s">
        <v>356</v>
      </c>
      <c r="I176" s="15" t="s">
        <v>354</v>
      </c>
      <c r="J176" s="10" t="s">
        <v>358</v>
      </c>
    </row>
    <row r="177" spans="1:10" ht="18" thickBot="1" x14ac:dyDescent="0.3">
      <c r="A177" s="35" t="s">
        <v>336</v>
      </c>
      <c r="B177" s="7" t="s">
        <v>189</v>
      </c>
      <c r="C177" s="27">
        <v>46067</v>
      </c>
      <c r="D177" s="27" t="s">
        <v>271</v>
      </c>
      <c r="E177" s="53">
        <v>52</v>
      </c>
      <c r="F177" s="1">
        <v>0.90902777777777777</v>
      </c>
      <c r="G177" s="31" t="s">
        <v>207</v>
      </c>
      <c r="H177" s="10" t="s">
        <v>356</v>
      </c>
      <c r="I177" s="15" t="s">
        <v>355</v>
      </c>
      <c r="J177" s="10" t="s">
        <v>358</v>
      </c>
    </row>
    <row r="178" spans="1:10" ht="18" thickBot="1" x14ac:dyDescent="0.3">
      <c r="A178" s="35" t="s">
        <v>336</v>
      </c>
      <c r="B178" s="7" t="s">
        <v>190</v>
      </c>
      <c r="C178" s="27">
        <v>46068</v>
      </c>
      <c r="D178" s="27" t="s">
        <v>270</v>
      </c>
      <c r="E178" s="30">
        <v>59</v>
      </c>
      <c r="F178" s="28">
        <v>0.17499999999999999</v>
      </c>
      <c r="G178" s="29" t="s">
        <v>5</v>
      </c>
      <c r="H178" s="10" t="s">
        <v>356</v>
      </c>
      <c r="I178" s="15" t="s">
        <v>350</v>
      </c>
      <c r="J178" s="10" t="s">
        <v>358</v>
      </c>
    </row>
    <row r="179" spans="1:10" ht="18" thickBot="1" x14ac:dyDescent="0.3">
      <c r="A179" s="35" t="s">
        <v>336</v>
      </c>
      <c r="B179" s="7" t="s">
        <v>190</v>
      </c>
      <c r="C179" s="27">
        <v>46068</v>
      </c>
      <c r="D179" s="27" t="s">
        <v>271</v>
      </c>
      <c r="E179" s="53">
        <v>59</v>
      </c>
      <c r="F179" s="1">
        <v>0.42638888888888887</v>
      </c>
      <c r="G179" s="31" t="s">
        <v>135</v>
      </c>
      <c r="H179" s="10" t="s">
        <v>356</v>
      </c>
      <c r="I179" s="15" t="s">
        <v>357</v>
      </c>
      <c r="J179" s="10" t="s">
        <v>358</v>
      </c>
    </row>
    <row r="180" spans="1:10" ht="18" thickBot="1" x14ac:dyDescent="0.3">
      <c r="A180" s="35" t="s">
        <v>336</v>
      </c>
      <c r="B180" s="7" t="s">
        <v>190</v>
      </c>
      <c r="C180" s="27">
        <v>46068</v>
      </c>
      <c r="D180" s="27" t="s">
        <v>270</v>
      </c>
      <c r="E180" s="30">
        <v>65</v>
      </c>
      <c r="F180" s="28">
        <v>0.69305555555555554</v>
      </c>
      <c r="G180" s="29" t="s">
        <v>248</v>
      </c>
      <c r="H180" s="10" t="s">
        <v>356</v>
      </c>
      <c r="I180" s="15" t="s">
        <v>354</v>
      </c>
      <c r="J180" s="10" t="s">
        <v>351</v>
      </c>
    </row>
    <row r="181" spans="1:10" ht="18" thickBot="1" x14ac:dyDescent="0.3">
      <c r="A181" s="35" t="s">
        <v>336</v>
      </c>
      <c r="B181" s="7" t="s">
        <v>190</v>
      </c>
      <c r="C181" s="27">
        <v>46068</v>
      </c>
      <c r="D181" s="27" t="s">
        <v>271</v>
      </c>
      <c r="E181" s="53">
        <v>65</v>
      </c>
      <c r="F181" s="1">
        <v>0.93958333333333333</v>
      </c>
      <c r="G181" s="31" t="s">
        <v>177</v>
      </c>
      <c r="H181" s="10" t="s">
        <v>356</v>
      </c>
      <c r="I181" s="15" t="s">
        <v>355</v>
      </c>
      <c r="J181" s="10" t="s">
        <v>351</v>
      </c>
    </row>
    <row r="182" spans="1:10" ht="18" thickBot="1" x14ac:dyDescent="0.3">
      <c r="A182" s="35" t="s">
        <v>336</v>
      </c>
      <c r="B182" s="7" t="s">
        <v>184</v>
      </c>
      <c r="C182" s="27">
        <v>46069</v>
      </c>
      <c r="D182" s="27" t="s">
        <v>270</v>
      </c>
      <c r="E182" s="30">
        <v>71</v>
      </c>
      <c r="F182" s="28">
        <v>0.20277777777777778</v>
      </c>
      <c r="G182" s="29" t="s">
        <v>94</v>
      </c>
      <c r="H182" s="10" t="s">
        <v>349</v>
      </c>
      <c r="I182" s="15" t="s">
        <v>350</v>
      </c>
      <c r="J182" s="10" t="s">
        <v>351</v>
      </c>
    </row>
    <row r="183" spans="1:10" ht="18" thickBot="1" x14ac:dyDescent="0.3">
      <c r="A183" s="35" t="s">
        <v>336</v>
      </c>
      <c r="B183" s="7" t="s">
        <v>184</v>
      </c>
      <c r="C183" s="27">
        <v>46069</v>
      </c>
      <c r="D183" s="27" t="s">
        <v>271</v>
      </c>
      <c r="E183" s="53">
        <v>71</v>
      </c>
      <c r="F183" s="1">
        <v>0.45624999999999999</v>
      </c>
      <c r="G183" s="31" t="s">
        <v>27</v>
      </c>
      <c r="H183" s="10" t="s">
        <v>349</v>
      </c>
      <c r="I183" s="15" t="s">
        <v>357</v>
      </c>
      <c r="J183" s="10" t="s">
        <v>351</v>
      </c>
    </row>
    <row r="184" spans="1:10" ht="18" thickBot="1" x14ac:dyDescent="0.3">
      <c r="A184" s="35" t="s">
        <v>336</v>
      </c>
      <c r="B184" s="7" t="s">
        <v>184</v>
      </c>
      <c r="C184" s="27">
        <v>46069</v>
      </c>
      <c r="D184" s="27" t="s">
        <v>270</v>
      </c>
      <c r="E184" s="30">
        <v>77</v>
      </c>
      <c r="F184" s="28">
        <v>0.71805555555555556</v>
      </c>
      <c r="G184" s="29" t="s">
        <v>79</v>
      </c>
      <c r="H184" s="10" t="s">
        <v>349</v>
      </c>
      <c r="I184" s="15" t="s">
        <v>354</v>
      </c>
      <c r="J184" s="10" t="s">
        <v>351</v>
      </c>
    </row>
    <row r="185" spans="1:10" ht="18" thickBot="1" x14ac:dyDescent="0.3">
      <c r="A185" s="35" t="s">
        <v>336</v>
      </c>
      <c r="B185" s="7" t="s">
        <v>184</v>
      </c>
      <c r="C185" s="27">
        <v>46069</v>
      </c>
      <c r="D185" s="27" t="s">
        <v>271</v>
      </c>
      <c r="E185" s="53">
        <v>77</v>
      </c>
      <c r="F185" s="1">
        <v>0.96875</v>
      </c>
      <c r="G185" s="31" t="s">
        <v>72</v>
      </c>
      <c r="H185" s="10" t="s">
        <v>349</v>
      </c>
      <c r="I185" s="15" t="s">
        <v>355</v>
      </c>
      <c r="J185" s="10" t="s">
        <v>351</v>
      </c>
    </row>
    <row r="186" spans="1:10" ht="18" thickBot="1" x14ac:dyDescent="0.3">
      <c r="A186" s="35" t="s">
        <v>336</v>
      </c>
      <c r="B186" s="7" t="s">
        <v>185</v>
      </c>
      <c r="C186" s="27">
        <v>46070</v>
      </c>
      <c r="D186" s="27" t="s">
        <v>270</v>
      </c>
      <c r="E186" s="30">
        <v>82</v>
      </c>
      <c r="F186" s="28">
        <v>0.22847222222222222</v>
      </c>
      <c r="G186" s="29" t="s">
        <v>204</v>
      </c>
      <c r="H186" s="10" t="s">
        <v>349</v>
      </c>
      <c r="I186" s="15" t="s">
        <v>350</v>
      </c>
      <c r="J186" s="10" t="s">
        <v>353</v>
      </c>
    </row>
    <row r="187" spans="1:10" ht="18" thickBot="1" x14ac:dyDescent="0.3">
      <c r="A187" s="35" t="s">
        <v>336</v>
      </c>
      <c r="B187" s="7" t="s">
        <v>185</v>
      </c>
      <c r="C187" s="27">
        <v>46070</v>
      </c>
      <c r="D187" s="27" t="s">
        <v>271</v>
      </c>
      <c r="E187" s="53">
        <v>82</v>
      </c>
      <c r="F187" s="1">
        <v>0.48541666666666666</v>
      </c>
      <c r="G187" s="31" t="s">
        <v>319</v>
      </c>
      <c r="H187" s="10" t="s">
        <v>349</v>
      </c>
      <c r="I187" s="15" t="s">
        <v>357</v>
      </c>
      <c r="J187" s="10" t="s">
        <v>353</v>
      </c>
    </row>
    <row r="188" spans="1:10" ht="18" thickBot="1" x14ac:dyDescent="0.3">
      <c r="A188" s="35" t="s">
        <v>336</v>
      </c>
      <c r="B188" s="7" t="s">
        <v>185</v>
      </c>
      <c r="C188" s="27">
        <v>46070</v>
      </c>
      <c r="D188" s="27" t="s">
        <v>270</v>
      </c>
      <c r="E188" s="30">
        <v>87</v>
      </c>
      <c r="F188" s="28">
        <v>0.74305555555555558</v>
      </c>
      <c r="G188" s="29" t="s">
        <v>17</v>
      </c>
      <c r="H188" s="10" t="s">
        <v>349</v>
      </c>
      <c r="I188" s="15" t="s">
        <v>354</v>
      </c>
      <c r="J188" s="10" t="s">
        <v>353</v>
      </c>
    </row>
    <row r="189" spans="1:10" ht="18" thickBot="1" x14ac:dyDescent="0.3">
      <c r="A189" s="35" t="s">
        <v>336</v>
      </c>
      <c r="B189" s="7" t="s">
        <v>185</v>
      </c>
      <c r="C189" s="27">
        <v>46070</v>
      </c>
      <c r="D189" s="27" t="s">
        <v>271</v>
      </c>
      <c r="E189" s="53">
        <v>87</v>
      </c>
      <c r="F189" s="1">
        <v>0.99652777777777779</v>
      </c>
      <c r="G189" s="31" t="s">
        <v>26</v>
      </c>
      <c r="H189" s="10" t="s">
        <v>349</v>
      </c>
      <c r="I189" s="15" t="s">
        <v>355</v>
      </c>
      <c r="J189" s="10" t="s">
        <v>353</v>
      </c>
    </row>
    <row r="190" spans="1:10" ht="18" thickBot="1" x14ac:dyDescent="0.3">
      <c r="A190" s="35" t="s">
        <v>336</v>
      </c>
      <c r="B190" s="7" t="s">
        <v>186</v>
      </c>
      <c r="C190" s="27">
        <v>46071</v>
      </c>
      <c r="D190" s="27" t="s">
        <v>270</v>
      </c>
      <c r="E190" s="30">
        <v>91</v>
      </c>
      <c r="F190" s="28">
        <v>0.25347222222222221</v>
      </c>
      <c r="G190" s="29" t="s">
        <v>266</v>
      </c>
      <c r="H190" s="10" t="s">
        <v>349</v>
      </c>
      <c r="I190" s="15" t="s">
        <v>352</v>
      </c>
      <c r="J190" s="10" t="s">
        <v>353</v>
      </c>
    </row>
    <row r="191" spans="1:10" ht="18" thickBot="1" x14ac:dyDescent="0.3">
      <c r="A191" s="35" t="s">
        <v>336</v>
      </c>
      <c r="B191" s="7" t="s">
        <v>186</v>
      </c>
      <c r="C191" s="27">
        <v>46071</v>
      </c>
      <c r="D191" s="27" t="s">
        <v>271</v>
      </c>
      <c r="E191" s="53">
        <v>91</v>
      </c>
      <c r="F191" s="1">
        <v>0.51249999999999996</v>
      </c>
      <c r="G191" s="31" t="s">
        <v>305</v>
      </c>
      <c r="H191" s="10" t="s">
        <v>349</v>
      </c>
      <c r="I191" s="15" t="s">
        <v>354</v>
      </c>
      <c r="J191" s="10" t="s">
        <v>353</v>
      </c>
    </row>
    <row r="192" spans="1:10" ht="18" thickBot="1" x14ac:dyDescent="0.3">
      <c r="A192" s="35" t="s">
        <v>336</v>
      </c>
      <c r="B192" s="7" t="s">
        <v>186</v>
      </c>
      <c r="C192" s="27">
        <v>46071</v>
      </c>
      <c r="D192" s="27" t="s">
        <v>270</v>
      </c>
      <c r="E192" s="30">
        <v>94</v>
      </c>
      <c r="F192" s="28">
        <v>0.76666666666666672</v>
      </c>
      <c r="G192" s="29" t="s">
        <v>296</v>
      </c>
      <c r="H192" s="10" t="s">
        <v>349</v>
      </c>
      <c r="I192" s="15" t="s">
        <v>355</v>
      </c>
      <c r="J192" s="10" t="s">
        <v>353</v>
      </c>
    </row>
    <row r="193" spans="1:10" ht="18" thickBot="1" x14ac:dyDescent="0.3">
      <c r="A193" s="35" t="s">
        <v>336</v>
      </c>
      <c r="B193" s="7" t="s">
        <v>187</v>
      </c>
      <c r="C193" s="27">
        <v>46072</v>
      </c>
      <c r="D193" s="27" t="s">
        <v>271</v>
      </c>
      <c r="E193" s="53">
        <v>94</v>
      </c>
      <c r="F193" s="1">
        <v>2.2916666666666665E-2</v>
      </c>
      <c r="G193" s="31" t="s">
        <v>128</v>
      </c>
      <c r="H193" s="10" t="s">
        <v>349</v>
      </c>
      <c r="I193" s="15" t="s">
        <v>350</v>
      </c>
      <c r="J193" s="10" t="s">
        <v>353</v>
      </c>
    </row>
    <row r="194" spans="1:10" ht="18" thickBot="1" x14ac:dyDescent="0.3">
      <c r="A194" s="35" t="s">
        <v>336</v>
      </c>
      <c r="B194" s="7" t="s">
        <v>187</v>
      </c>
      <c r="C194" s="27">
        <v>46072</v>
      </c>
      <c r="D194" s="27" t="s">
        <v>270</v>
      </c>
      <c r="E194" s="30">
        <v>96</v>
      </c>
      <c r="F194" s="28">
        <v>0.27777777777777779</v>
      </c>
      <c r="G194" s="29" t="s">
        <v>253</v>
      </c>
      <c r="H194" s="10" t="s">
        <v>349</v>
      </c>
      <c r="I194" s="15" t="s">
        <v>352</v>
      </c>
      <c r="J194" s="10" t="s">
        <v>353</v>
      </c>
    </row>
    <row r="195" spans="1:10" ht="18" thickBot="1" x14ac:dyDescent="0.3">
      <c r="A195" s="35" t="s">
        <v>336</v>
      </c>
      <c r="B195" s="7" t="s">
        <v>187</v>
      </c>
      <c r="C195" s="27">
        <v>46072</v>
      </c>
      <c r="D195" s="27" t="s">
        <v>271</v>
      </c>
      <c r="E195" s="53">
        <v>96</v>
      </c>
      <c r="F195" s="1">
        <v>0.53888888888888886</v>
      </c>
      <c r="G195" s="31" t="s">
        <v>254</v>
      </c>
      <c r="H195" s="10" t="s">
        <v>349</v>
      </c>
      <c r="I195" s="15" t="s">
        <v>354</v>
      </c>
      <c r="J195" s="10" t="s">
        <v>353</v>
      </c>
    </row>
    <row r="196" spans="1:10" ht="18" thickBot="1" x14ac:dyDescent="0.3">
      <c r="A196" s="35" t="s">
        <v>336</v>
      </c>
      <c r="B196" s="7" t="s">
        <v>187</v>
      </c>
      <c r="C196" s="27">
        <v>46072</v>
      </c>
      <c r="D196" s="27" t="s">
        <v>270</v>
      </c>
      <c r="E196" s="30">
        <v>97</v>
      </c>
      <c r="F196" s="28">
        <v>0.7895833333333333</v>
      </c>
      <c r="G196" s="29" t="s">
        <v>220</v>
      </c>
      <c r="H196" s="10" t="s">
        <v>349</v>
      </c>
      <c r="I196" s="15" t="s">
        <v>355</v>
      </c>
      <c r="J196" s="10" t="s">
        <v>353</v>
      </c>
    </row>
    <row r="197" spans="1:10" ht="18" thickBot="1" x14ac:dyDescent="0.3">
      <c r="A197" s="35" t="s">
        <v>336</v>
      </c>
      <c r="B197" s="7" t="s">
        <v>188</v>
      </c>
      <c r="C197" s="27">
        <v>46073</v>
      </c>
      <c r="D197" s="27" t="s">
        <v>271</v>
      </c>
      <c r="E197" s="53">
        <v>97</v>
      </c>
      <c r="F197" s="1">
        <v>4.791666666666667E-2</v>
      </c>
      <c r="G197" s="31" t="s">
        <v>131</v>
      </c>
      <c r="H197" s="10" t="s">
        <v>349</v>
      </c>
      <c r="I197" s="15" t="s">
        <v>350</v>
      </c>
      <c r="J197" s="10" t="s">
        <v>353</v>
      </c>
    </row>
    <row r="198" spans="1:10" ht="18" thickBot="1" x14ac:dyDescent="0.3">
      <c r="A198" s="35" t="s">
        <v>336</v>
      </c>
      <c r="B198" s="7" t="s">
        <v>188</v>
      </c>
      <c r="C198" s="27">
        <v>46073</v>
      </c>
      <c r="D198" s="27" t="s">
        <v>270</v>
      </c>
      <c r="E198" s="30">
        <v>97</v>
      </c>
      <c r="F198" s="28">
        <v>0.30138888888888887</v>
      </c>
      <c r="G198" s="29" t="s">
        <v>364</v>
      </c>
      <c r="H198" s="10" t="s">
        <v>349</v>
      </c>
      <c r="I198" s="15" t="s">
        <v>352</v>
      </c>
      <c r="J198" s="10" t="s">
        <v>353</v>
      </c>
    </row>
    <row r="199" spans="1:10" ht="18" thickBot="1" x14ac:dyDescent="0.3">
      <c r="A199" s="35" t="s">
        <v>336</v>
      </c>
      <c r="B199" s="7" t="s">
        <v>188</v>
      </c>
      <c r="C199" s="27">
        <v>46073</v>
      </c>
      <c r="D199" s="27" t="s">
        <v>271</v>
      </c>
      <c r="E199" s="53">
        <v>97</v>
      </c>
      <c r="F199" s="1">
        <v>0.5625</v>
      </c>
      <c r="G199" s="31" t="s">
        <v>131</v>
      </c>
      <c r="H199" s="10" t="s">
        <v>349</v>
      </c>
      <c r="I199" s="15" t="s">
        <v>354</v>
      </c>
      <c r="J199" s="10" t="s">
        <v>353</v>
      </c>
    </row>
    <row r="200" spans="1:10" ht="18" thickBot="1" x14ac:dyDescent="0.3">
      <c r="A200" s="35" t="s">
        <v>336</v>
      </c>
      <c r="B200" s="7" t="s">
        <v>188</v>
      </c>
      <c r="C200" s="27">
        <v>46073</v>
      </c>
      <c r="D200" s="27" t="s">
        <v>270</v>
      </c>
      <c r="E200" s="30">
        <v>96</v>
      </c>
      <c r="F200" s="28">
        <v>0.81388888888888888</v>
      </c>
      <c r="G200" s="29" t="s">
        <v>165</v>
      </c>
      <c r="H200" s="10" t="s">
        <v>349</v>
      </c>
      <c r="I200" s="15" t="s">
        <v>355</v>
      </c>
      <c r="J200" s="10" t="s">
        <v>353</v>
      </c>
    </row>
    <row r="201" spans="1:10" ht="18" thickBot="1" x14ac:dyDescent="0.3">
      <c r="A201" s="35" t="s">
        <v>336</v>
      </c>
      <c r="B201" s="7" t="s">
        <v>189</v>
      </c>
      <c r="C201" s="27">
        <v>46074</v>
      </c>
      <c r="D201" s="27" t="s">
        <v>271</v>
      </c>
      <c r="E201" s="53">
        <v>96</v>
      </c>
      <c r="F201" s="1">
        <v>7.1527777777777773E-2</v>
      </c>
      <c r="G201" s="31" t="s">
        <v>221</v>
      </c>
      <c r="H201" s="10" t="s">
        <v>356</v>
      </c>
      <c r="I201" s="15" t="s">
        <v>350</v>
      </c>
      <c r="J201" s="10" t="s">
        <v>353</v>
      </c>
    </row>
    <row r="202" spans="1:10" ht="18" thickBot="1" x14ac:dyDescent="0.3">
      <c r="A202" s="35" t="s">
        <v>336</v>
      </c>
      <c r="B202" s="7" t="s">
        <v>189</v>
      </c>
      <c r="C202" s="27">
        <v>46074</v>
      </c>
      <c r="D202" s="27" t="s">
        <v>270</v>
      </c>
      <c r="E202" s="30">
        <v>94</v>
      </c>
      <c r="F202" s="28">
        <v>0.3263888888888889</v>
      </c>
      <c r="G202" s="29" t="s">
        <v>265</v>
      </c>
      <c r="H202" s="10" t="s">
        <v>356</v>
      </c>
      <c r="I202" s="15" t="s">
        <v>352</v>
      </c>
      <c r="J202" s="10" t="s">
        <v>353</v>
      </c>
    </row>
    <row r="203" spans="1:10" ht="18" thickBot="1" x14ac:dyDescent="0.3">
      <c r="A203" s="35" t="s">
        <v>336</v>
      </c>
      <c r="B203" s="7" t="s">
        <v>189</v>
      </c>
      <c r="C203" s="27">
        <v>46074</v>
      </c>
      <c r="D203" s="27" t="s">
        <v>271</v>
      </c>
      <c r="E203" s="53">
        <v>94</v>
      </c>
      <c r="F203" s="1">
        <v>0.5854166666666667</v>
      </c>
      <c r="G203" s="31" t="s">
        <v>74</v>
      </c>
      <c r="H203" s="10" t="s">
        <v>356</v>
      </c>
      <c r="I203" s="15" t="s">
        <v>354</v>
      </c>
      <c r="J203" s="10" t="s">
        <v>353</v>
      </c>
    </row>
    <row r="204" spans="1:10" ht="18" thickBot="1" x14ac:dyDescent="0.3">
      <c r="A204" s="35" t="s">
        <v>336</v>
      </c>
      <c r="B204" s="7" t="s">
        <v>189</v>
      </c>
      <c r="C204" s="27">
        <v>46074</v>
      </c>
      <c r="D204" s="27" t="s">
        <v>270</v>
      </c>
      <c r="E204" s="30">
        <v>91</v>
      </c>
      <c r="F204" s="28">
        <v>0.83819444444444446</v>
      </c>
      <c r="G204" s="29" t="s">
        <v>130</v>
      </c>
      <c r="H204" s="10" t="s">
        <v>356</v>
      </c>
      <c r="I204" s="15" t="s">
        <v>355</v>
      </c>
      <c r="J204" s="10" t="s">
        <v>353</v>
      </c>
    </row>
    <row r="205" spans="1:10" ht="18" thickBot="1" x14ac:dyDescent="0.3">
      <c r="A205" s="35" t="s">
        <v>336</v>
      </c>
      <c r="B205" s="7" t="s">
        <v>190</v>
      </c>
      <c r="C205" s="27">
        <v>46075</v>
      </c>
      <c r="D205" s="27" t="s">
        <v>271</v>
      </c>
      <c r="E205" s="53">
        <v>91</v>
      </c>
      <c r="F205" s="1">
        <v>9.5138888888888884E-2</v>
      </c>
      <c r="G205" s="31" t="s">
        <v>264</v>
      </c>
      <c r="H205" s="10" t="s">
        <v>356</v>
      </c>
      <c r="I205" s="15" t="s">
        <v>350</v>
      </c>
      <c r="J205" s="10" t="s">
        <v>353</v>
      </c>
    </row>
    <row r="206" spans="1:10" ht="18" thickBot="1" x14ac:dyDescent="0.3">
      <c r="A206" s="35" t="s">
        <v>336</v>
      </c>
      <c r="B206" s="7" t="s">
        <v>190</v>
      </c>
      <c r="C206" s="27">
        <v>46075</v>
      </c>
      <c r="D206" s="27" t="s">
        <v>270</v>
      </c>
      <c r="E206" s="30">
        <v>86</v>
      </c>
      <c r="F206" s="28">
        <v>0.35347222222222224</v>
      </c>
      <c r="G206" s="29" t="s">
        <v>204</v>
      </c>
      <c r="H206" s="10" t="s">
        <v>356</v>
      </c>
      <c r="I206" s="15" t="s">
        <v>352</v>
      </c>
      <c r="J206" s="10" t="s">
        <v>353</v>
      </c>
    </row>
    <row r="207" spans="1:10" ht="18" thickBot="1" x14ac:dyDescent="0.3">
      <c r="A207" s="35" t="s">
        <v>336</v>
      </c>
      <c r="B207" s="7" t="s">
        <v>190</v>
      </c>
      <c r="C207" s="27">
        <v>46075</v>
      </c>
      <c r="D207" s="27" t="s">
        <v>271</v>
      </c>
      <c r="E207" s="53">
        <v>86</v>
      </c>
      <c r="F207" s="1">
        <v>0.60902777777777772</v>
      </c>
      <c r="G207" s="31" t="s">
        <v>96</v>
      </c>
      <c r="H207" s="10" t="s">
        <v>356</v>
      </c>
      <c r="I207" s="15" t="s">
        <v>354</v>
      </c>
      <c r="J207" s="10" t="s">
        <v>353</v>
      </c>
    </row>
    <row r="208" spans="1:10" ht="18" thickBot="1" x14ac:dyDescent="0.3">
      <c r="A208" s="35" t="s">
        <v>336</v>
      </c>
      <c r="B208" s="7" t="s">
        <v>190</v>
      </c>
      <c r="C208" s="27">
        <v>46075</v>
      </c>
      <c r="D208" s="27" t="s">
        <v>270</v>
      </c>
      <c r="E208" s="30">
        <v>81</v>
      </c>
      <c r="F208" s="28">
        <v>0.8666666666666667</v>
      </c>
      <c r="G208" s="29" t="s">
        <v>120</v>
      </c>
      <c r="H208" s="10" t="s">
        <v>356</v>
      </c>
      <c r="I208" s="15" t="s">
        <v>355</v>
      </c>
      <c r="J208" s="10" t="s">
        <v>353</v>
      </c>
    </row>
    <row r="209" spans="1:10" ht="18" thickBot="1" x14ac:dyDescent="0.3">
      <c r="A209" s="35" t="s">
        <v>336</v>
      </c>
      <c r="B209" s="7" t="s">
        <v>184</v>
      </c>
      <c r="C209" s="27">
        <v>46076</v>
      </c>
      <c r="D209" s="27" t="s">
        <v>271</v>
      </c>
      <c r="E209" s="53">
        <v>81</v>
      </c>
      <c r="F209" s="1">
        <v>0.12083333333333333</v>
      </c>
      <c r="G209" s="31" t="s">
        <v>102</v>
      </c>
      <c r="H209" s="10" t="s">
        <v>349</v>
      </c>
      <c r="I209" s="15" t="s">
        <v>350</v>
      </c>
      <c r="J209" s="10" t="s">
        <v>353</v>
      </c>
    </row>
    <row r="210" spans="1:10" ht="18" thickBot="1" x14ac:dyDescent="0.3">
      <c r="A210" s="35" t="s">
        <v>336</v>
      </c>
      <c r="B210" s="7" t="s">
        <v>184</v>
      </c>
      <c r="C210" s="27">
        <v>46076</v>
      </c>
      <c r="D210" s="27" t="s">
        <v>270</v>
      </c>
      <c r="E210" s="30">
        <v>74</v>
      </c>
      <c r="F210" s="28">
        <v>0.38333333333333336</v>
      </c>
      <c r="G210" s="29" t="s">
        <v>120</v>
      </c>
      <c r="H210" s="10" t="s">
        <v>349</v>
      </c>
      <c r="I210" s="15" t="s">
        <v>357</v>
      </c>
      <c r="J210" s="10" t="s">
        <v>351</v>
      </c>
    </row>
    <row r="211" spans="1:10" ht="18" thickBot="1" x14ac:dyDescent="0.3">
      <c r="A211" s="35" t="s">
        <v>336</v>
      </c>
      <c r="B211" s="7" t="s">
        <v>184</v>
      </c>
      <c r="C211" s="27">
        <v>46076</v>
      </c>
      <c r="D211" s="27" t="s">
        <v>271</v>
      </c>
      <c r="E211" s="53">
        <v>74</v>
      </c>
      <c r="F211" s="1">
        <v>0.63611111111111107</v>
      </c>
      <c r="G211" s="31" t="s">
        <v>7</v>
      </c>
      <c r="H211" s="10" t="s">
        <v>349</v>
      </c>
      <c r="I211" s="15" t="s">
        <v>354</v>
      </c>
      <c r="J211" s="10" t="s">
        <v>351</v>
      </c>
    </row>
    <row r="212" spans="1:10" ht="18" thickBot="1" x14ac:dyDescent="0.3">
      <c r="A212" s="35" t="s">
        <v>336</v>
      </c>
      <c r="B212" s="7" t="s">
        <v>184</v>
      </c>
      <c r="C212" s="27">
        <v>46076</v>
      </c>
      <c r="D212" s="27" t="s">
        <v>270</v>
      </c>
      <c r="E212" s="30">
        <v>67</v>
      </c>
      <c r="F212" s="28">
        <v>0.89722222222222225</v>
      </c>
      <c r="G212" s="29" t="s">
        <v>248</v>
      </c>
      <c r="H212" s="10" t="s">
        <v>349</v>
      </c>
      <c r="I212" s="15" t="s">
        <v>355</v>
      </c>
      <c r="J212" s="10" t="s">
        <v>351</v>
      </c>
    </row>
    <row r="213" spans="1:10" ht="18" thickBot="1" x14ac:dyDescent="0.3">
      <c r="A213" s="35" t="s">
        <v>336</v>
      </c>
      <c r="B213" s="7" t="s">
        <v>185</v>
      </c>
      <c r="C213" s="27">
        <v>46077</v>
      </c>
      <c r="D213" s="27" t="s">
        <v>271</v>
      </c>
      <c r="E213" s="53">
        <v>67</v>
      </c>
      <c r="F213" s="1">
        <v>0.15277777777777779</v>
      </c>
      <c r="G213" s="31" t="s">
        <v>33</v>
      </c>
      <c r="H213" s="10" t="s">
        <v>349</v>
      </c>
      <c r="I213" s="15" t="s">
        <v>350</v>
      </c>
      <c r="J213" s="10" t="s">
        <v>351</v>
      </c>
    </row>
    <row r="214" spans="1:10" ht="18" thickBot="1" x14ac:dyDescent="0.3">
      <c r="A214" s="35" t="s">
        <v>336</v>
      </c>
      <c r="B214" s="7" t="s">
        <v>185</v>
      </c>
      <c r="C214" s="27">
        <v>46077</v>
      </c>
      <c r="D214" s="27" t="s">
        <v>270</v>
      </c>
      <c r="E214" s="30">
        <v>60</v>
      </c>
      <c r="F214" s="28">
        <v>0.4201388888888889</v>
      </c>
      <c r="G214" s="29" t="s">
        <v>34</v>
      </c>
      <c r="H214" s="10" t="s">
        <v>349</v>
      </c>
      <c r="I214" s="15" t="s">
        <v>357</v>
      </c>
      <c r="J214" s="10" t="s">
        <v>351</v>
      </c>
    </row>
    <row r="215" spans="1:10" ht="18" thickBot="1" x14ac:dyDescent="0.3">
      <c r="A215" s="35" t="s">
        <v>336</v>
      </c>
      <c r="B215" s="7" t="s">
        <v>185</v>
      </c>
      <c r="C215" s="27">
        <v>46077</v>
      </c>
      <c r="D215" s="27" t="s">
        <v>271</v>
      </c>
      <c r="E215" s="53">
        <v>60</v>
      </c>
      <c r="F215" s="1">
        <v>0.67013888888888884</v>
      </c>
      <c r="G215" s="31" t="s">
        <v>60</v>
      </c>
      <c r="H215" s="10" t="s">
        <v>349</v>
      </c>
      <c r="I215" s="15" t="s">
        <v>354</v>
      </c>
      <c r="J215" s="10" t="s">
        <v>351</v>
      </c>
    </row>
    <row r="216" spans="1:10" ht="18" thickBot="1" x14ac:dyDescent="0.3">
      <c r="A216" s="35" t="s">
        <v>336</v>
      </c>
      <c r="B216" s="7" t="s">
        <v>185</v>
      </c>
      <c r="C216" s="27">
        <v>46077</v>
      </c>
      <c r="D216" s="27" t="s">
        <v>270</v>
      </c>
      <c r="E216" s="30">
        <v>52</v>
      </c>
      <c r="F216" s="28">
        <v>0.93888888888888888</v>
      </c>
      <c r="G216" s="29" t="s">
        <v>38</v>
      </c>
      <c r="H216" s="10" t="s">
        <v>349</v>
      </c>
      <c r="I216" s="15" t="s">
        <v>355</v>
      </c>
      <c r="J216" s="10" t="s">
        <v>358</v>
      </c>
    </row>
    <row r="217" spans="1:10" ht="18" thickBot="1" x14ac:dyDescent="0.3">
      <c r="A217" s="35" t="s">
        <v>336</v>
      </c>
      <c r="B217" s="7" t="s">
        <v>186</v>
      </c>
      <c r="C217" s="27">
        <v>46078</v>
      </c>
      <c r="D217" s="27" t="s">
        <v>271</v>
      </c>
      <c r="E217" s="53">
        <v>52</v>
      </c>
      <c r="F217" s="1">
        <v>0.19444444444444445</v>
      </c>
      <c r="G217" s="31" t="s">
        <v>310</v>
      </c>
      <c r="H217" s="10" t="s">
        <v>349</v>
      </c>
      <c r="I217" s="15" t="s">
        <v>350</v>
      </c>
      <c r="J217" s="10" t="s">
        <v>358</v>
      </c>
    </row>
    <row r="218" spans="1:10" ht="18" thickBot="1" x14ac:dyDescent="0.3">
      <c r="A218" s="35" t="s">
        <v>336</v>
      </c>
      <c r="B218" s="7" t="s">
        <v>186</v>
      </c>
      <c r="C218" s="27">
        <v>46078</v>
      </c>
      <c r="D218" s="27" t="s">
        <v>270</v>
      </c>
      <c r="E218" s="30">
        <v>46</v>
      </c>
      <c r="F218" s="28">
        <v>0.46944444444444444</v>
      </c>
      <c r="G218" s="29" t="s">
        <v>325</v>
      </c>
      <c r="H218" s="10" t="s">
        <v>349</v>
      </c>
      <c r="I218" s="15" t="s">
        <v>357</v>
      </c>
      <c r="J218" s="10" t="s">
        <v>358</v>
      </c>
    </row>
    <row r="219" spans="1:10" ht="18" thickBot="1" x14ac:dyDescent="0.3">
      <c r="A219" s="35" t="s">
        <v>336</v>
      </c>
      <c r="B219" s="7" t="s">
        <v>186</v>
      </c>
      <c r="C219" s="27">
        <v>46078</v>
      </c>
      <c r="D219" s="27" t="s">
        <v>271</v>
      </c>
      <c r="E219" s="53">
        <v>46</v>
      </c>
      <c r="F219" s="1">
        <v>0.71805555555555556</v>
      </c>
      <c r="G219" s="31" t="s">
        <v>179</v>
      </c>
      <c r="H219" s="10" t="s">
        <v>349</v>
      </c>
      <c r="I219" s="15" t="s">
        <v>354</v>
      </c>
      <c r="J219" s="10" t="s">
        <v>358</v>
      </c>
    </row>
    <row r="220" spans="1:10" ht="18" thickBot="1" x14ac:dyDescent="0.3">
      <c r="A220" s="35" t="s">
        <v>336</v>
      </c>
      <c r="B220" s="7" t="s">
        <v>186</v>
      </c>
      <c r="C220" s="27">
        <v>46078</v>
      </c>
      <c r="D220" s="27" t="s">
        <v>270</v>
      </c>
      <c r="E220" s="30">
        <v>41</v>
      </c>
      <c r="F220" s="28">
        <v>0.99791666666666667</v>
      </c>
      <c r="G220" s="29" t="s">
        <v>37</v>
      </c>
      <c r="H220" s="10" t="s">
        <v>349</v>
      </c>
      <c r="I220" s="15" t="s">
        <v>355</v>
      </c>
      <c r="J220" s="10" t="s">
        <v>358</v>
      </c>
    </row>
    <row r="221" spans="1:10" ht="18" thickBot="1" x14ac:dyDescent="0.3">
      <c r="A221" s="35" t="s">
        <v>336</v>
      </c>
      <c r="B221" s="7" t="s">
        <v>187</v>
      </c>
      <c r="C221" s="27">
        <v>46079</v>
      </c>
      <c r="D221" s="27" t="s">
        <v>271</v>
      </c>
      <c r="E221" s="53">
        <v>41</v>
      </c>
      <c r="F221" s="1">
        <v>0.25694444444444442</v>
      </c>
      <c r="G221" s="31" t="s">
        <v>44</v>
      </c>
      <c r="H221" s="10" t="s">
        <v>349</v>
      </c>
      <c r="I221" s="15" t="s">
        <v>352</v>
      </c>
      <c r="J221" s="10" t="s">
        <v>358</v>
      </c>
    </row>
    <row r="222" spans="1:10" ht="18" thickBot="1" x14ac:dyDescent="0.3">
      <c r="A222" s="35" t="s">
        <v>336</v>
      </c>
      <c r="B222" s="7" t="s">
        <v>187</v>
      </c>
      <c r="C222" s="27">
        <v>46079</v>
      </c>
      <c r="D222" s="27" t="s">
        <v>270</v>
      </c>
      <c r="E222" s="30">
        <v>39</v>
      </c>
      <c r="F222" s="28">
        <v>0.53888888888888886</v>
      </c>
      <c r="G222" s="29" t="s">
        <v>48</v>
      </c>
      <c r="H222" s="10" t="s">
        <v>349</v>
      </c>
      <c r="I222" s="15" t="s">
        <v>354</v>
      </c>
      <c r="J222" s="10" t="s">
        <v>359</v>
      </c>
    </row>
    <row r="223" spans="1:10" ht="18" thickBot="1" x14ac:dyDescent="0.3">
      <c r="A223" s="35" t="s">
        <v>336</v>
      </c>
      <c r="B223" s="7" t="s">
        <v>187</v>
      </c>
      <c r="C223" s="27">
        <v>46079</v>
      </c>
      <c r="D223" s="27" t="s">
        <v>271</v>
      </c>
      <c r="E223" s="53">
        <v>39</v>
      </c>
      <c r="F223" s="1">
        <v>0.78611111111111109</v>
      </c>
      <c r="G223" s="31" t="s">
        <v>113</v>
      </c>
      <c r="H223" s="10" t="s">
        <v>349</v>
      </c>
      <c r="I223" s="15" t="s">
        <v>355</v>
      </c>
      <c r="J223" s="10" t="s">
        <v>359</v>
      </c>
    </row>
    <row r="224" spans="1:10" ht="18" thickBot="1" x14ac:dyDescent="0.3">
      <c r="A224" s="35" t="s">
        <v>336</v>
      </c>
      <c r="B224" s="7" t="s">
        <v>188</v>
      </c>
      <c r="C224" s="27">
        <v>46080</v>
      </c>
      <c r="D224" s="27" t="s">
        <v>270</v>
      </c>
      <c r="E224" s="30">
        <v>42</v>
      </c>
      <c r="F224" s="28">
        <v>6.805555555555555E-2</v>
      </c>
      <c r="G224" s="29" t="s">
        <v>136</v>
      </c>
      <c r="H224" s="10" t="s">
        <v>349</v>
      </c>
      <c r="I224" s="15" t="s">
        <v>350</v>
      </c>
      <c r="J224" s="10" t="s">
        <v>358</v>
      </c>
    </row>
    <row r="225" spans="1:10" ht="18" thickBot="1" x14ac:dyDescent="0.3">
      <c r="A225" s="35" t="s">
        <v>336</v>
      </c>
      <c r="B225" s="7" t="s">
        <v>188</v>
      </c>
      <c r="C225" s="27">
        <v>46080</v>
      </c>
      <c r="D225" s="27" t="s">
        <v>271</v>
      </c>
      <c r="E225" s="53">
        <v>42</v>
      </c>
      <c r="F225" s="1">
        <v>0.32430555555555557</v>
      </c>
      <c r="G225" s="31" t="s">
        <v>178</v>
      </c>
      <c r="H225" s="10" t="s">
        <v>349</v>
      </c>
      <c r="I225" s="15" t="s">
        <v>352</v>
      </c>
      <c r="J225" s="10" t="s">
        <v>358</v>
      </c>
    </row>
    <row r="226" spans="1:10" ht="18" thickBot="1" x14ac:dyDescent="0.3">
      <c r="A226" s="35" t="s">
        <v>336</v>
      </c>
      <c r="B226" s="7" t="s">
        <v>188</v>
      </c>
      <c r="C226" s="27">
        <v>46080</v>
      </c>
      <c r="D226" s="27" t="s">
        <v>270</v>
      </c>
      <c r="E226" s="30">
        <v>47</v>
      </c>
      <c r="F226" s="28">
        <v>0.60277777777777775</v>
      </c>
      <c r="G226" s="29" t="s">
        <v>136</v>
      </c>
      <c r="H226" s="10" t="s">
        <v>349</v>
      </c>
      <c r="I226" s="15" t="s">
        <v>354</v>
      </c>
      <c r="J226" s="10" t="s">
        <v>358</v>
      </c>
    </row>
    <row r="227" spans="1:10" ht="18" thickBot="1" x14ac:dyDescent="0.3">
      <c r="A227" s="35" t="s">
        <v>336</v>
      </c>
      <c r="B227" s="7" t="s">
        <v>188</v>
      </c>
      <c r="C227" s="27">
        <v>46080</v>
      </c>
      <c r="D227" s="27" t="s">
        <v>271</v>
      </c>
      <c r="E227" s="53">
        <v>47</v>
      </c>
      <c r="F227" s="1">
        <v>0.84791666666666665</v>
      </c>
      <c r="G227" s="31" t="s">
        <v>261</v>
      </c>
      <c r="H227" s="10" t="s">
        <v>349</v>
      </c>
      <c r="I227" s="15" t="s">
        <v>355</v>
      </c>
      <c r="J227" s="10" t="s">
        <v>358</v>
      </c>
    </row>
    <row r="228" spans="1:10" ht="18" thickBot="1" x14ac:dyDescent="0.3">
      <c r="A228" s="35" t="s">
        <v>336</v>
      </c>
      <c r="B228" s="7" t="s">
        <v>189</v>
      </c>
      <c r="C228" s="27">
        <v>46081</v>
      </c>
      <c r="D228" s="27" t="s">
        <v>270</v>
      </c>
      <c r="E228" s="30">
        <v>55</v>
      </c>
      <c r="F228" s="28">
        <v>0.12291666666666666</v>
      </c>
      <c r="G228" s="29" t="s">
        <v>89</v>
      </c>
      <c r="H228" s="10" t="s">
        <v>356</v>
      </c>
      <c r="I228" s="15" t="s">
        <v>350</v>
      </c>
      <c r="J228" s="10" t="s">
        <v>358</v>
      </c>
    </row>
    <row r="229" spans="1:10" ht="18" thickBot="1" x14ac:dyDescent="0.3">
      <c r="A229" s="35" t="s">
        <v>336</v>
      </c>
      <c r="B229" s="7" t="s">
        <v>189</v>
      </c>
      <c r="C229" s="27">
        <v>46081</v>
      </c>
      <c r="D229" s="27" t="s">
        <v>271</v>
      </c>
      <c r="E229" s="53">
        <v>55</v>
      </c>
      <c r="F229" s="1">
        <v>0.37847222222222221</v>
      </c>
      <c r="G229" s="31" t="s">
        <v>82</v>
      </c>
      <c r="H229" s="10" t="s">
        <v>356</v>
      </c>
      <c r="I229" s="15" t="s">
        <v>357</v>
      </c>
      <c r="J229" s="10" t="s">
        <v>358</v>
      </c>
    </row>
    <row r="230" spans="1:10" ht="18" thickBot="1" x14ac:dyDescent="0.3">
      <c r="A230" s="35" t="s">
        <v>336</v>
      </c>
      <c r="B230" s="7" t="s">
        <v>189</v>
      </c>
      <c r="C230" s="27">
        <v>46081</v>
      </c>
      <c r="D230" s="27" t="s">
        <v>270</v>
      </c>
      <c r="E230" s="30">
        <v>62</v>
      </c>
      <c r="F230" s="28">
        <v>0.64861111111111114</v>
      </c>
      <c r="G230" s="29" t="s">
        <v>78</v>
      </c>
      <c r="H230" s="10" t="s">
        <v>356</v>
      </c>
      <c r="I230" s="15" t="s">
        <v>354</v>
      </c>
      <c r="J230" s="10" t="s">
        <v>351</v>
      </c>
    </row>
    <row r="231" spans="1:10" ht="18" thickBot="1" x14ac:dyDescent="0.3">
      <c r="A231" s="35" t="s">
        <v>336</v>
      </c>
      <c r="B231" s="7" t="s">
        <v>189</v>
      </c>
      <c r="C231" s="27">
        <v>46081</v>
      </c>
      <c r="D231" s="27" t="s">
        <v>271</v>
      </c>
      <c r="E231" s="53">
        <v>62</v>
      </c>
      <c r="F231" s="1">
        <v>0.89583333333333337</v>
      </c>
      <c r="G231" s="31" t="s">
        <v>135</v>
      </c>
      <c r="H231" s="10" t="s">
        <v>356</v>
      </c>
      <c r="I231" s="15" t="s">
        <v>355</v>
      </c>
      <c r="J231" s="10" t="s">
        <v>351</v>
      </c>
    </row>
    <row r="232" spans="1:10" ht="18" thickBot="1" x14ac:dyDescent="0.3">
      <c r="A232" s="35" t="s">
        <v>337</v>
      </c>
      <c r="B232" s="7" t="s">
        <v>190</v>
      </c>
      <c r="C232" s="27">
        <v>46082</v>
      </c>
      <c r="D232" s="27" t="s">
        <v>270</v>
      </c>
      <c r="E232" s="30">
        <v>70</v>
      </c>
      <c r="F232" s="28">
        <v>0.16388888888888889</v>
      </c>
      <c r="G232" s="29" t="s">
        <v>14</v>
      </c>
      <c r="H232" s="10" t="s">
        <v>356</v>
      </c>
      <c r="I232" s="15" t="s">
        <v>350</v>
      </c>
      <c r="J232" s="10" t="s">
        <v>351</v>
      </c>
    </row>
    <row r="233" spans="1:10" ht="18" thickBot="1" x14ac:dyDescent="0.3">
      <c r="A233" s="35" t="s">
        <v>337</v>
      </c>
      <c r="B233" s="7" t="s">
        <v>190</v>
      </c>
      <c r="C233" s="27">
        <v>46082</v>
      </c>
      <c r="D233" s="27" t="s">
        <v>271</v>
      </c>
      <c r="E233" s="53">
        <v>70</v>
      </c>
      <c r="F233" s="1">
        <v>0.42083333333333334</v>
      </c>
      <c r="G233" s="31" t="s">
        <v>19</v>
      </c>
      <c r="H233" s="10" t="s">
        <v>356</v>
      </c>
      <c r="I233" s="15" t="s">
        <v>357</v>
      </c>
      <c r="J233" s="10" t="s">
        <v>351</v>
      </c>
    </row>
    <row r="234" spans="1:10" ht="18" thickBot="1" x14ac:dyDescent="0.3">
      <c r="A234" s="35" t="s">
        <v>337</v>
      </c>
      <c r="B234" s="7" t="s">
        <v>190</v>
      </c>
      <c r="C234" s="27">
        <v>46082</v>
      </c>
      <c r="D234" s="27" t="s">
        <v>270</v>
      </c>
      <c r="E234" s="30">
        <v>78</v>
      </c>
      <c r="F234" s="28">
        <v>0.68472222222222223</v>
      </c>
      <c r="G234" s="29" t="s">
        <v>206</v>
      </c>
      <c r="H234" s="10" t="s">
        <v>356</v>
      </c>
      <c r="I234" s="15" t="s">
        <v>354</v>
      </c>
      <c r="J234" s="10" t="s">
        <v>351</v>
      </c>
    </row>
    <row r="235" spans="1:10" ht="18" thickBot="1" x14ac:dyDescent="0.3">
      <c r="A235" s="35" t="s">
        <v>337</v>
      </c>
      <c r="B235" s="7" t="s">
        <v>190</v>
      </c>
      <c r="C235" s="27">
        <v>46082</v>
      </c>
      <c r="D235" s="27" t="s">
        <v>271</v>
      </c>
      <c r="E235" s="53">
        <v>78</v>
      </c>
      <c r="F235" s="1">
        <v>0.93472222222222223</v>
      </c>
      <c r="G235" s="31" t="s">
        <v>98</v>
      </c>
      <c r="H235" s="10" t="s">
        <v>356</v>
      </c>
      <c r="I235" s="15" t="s">
        <v>355</v>
      </c>
      <c r="J235" s="10" t="s">
        <v>351</v>
      </c>
    </row>
    <row r="236" spans="1:10" ht="18" thickBot="1" x14ac:dyDescent="0.3">
      <c r="A236" s="35" t="s">
        <v>337</v>
      </c>
      <c r="B236" s="7" t="s">
        <v>184</v>
      </c>
      <c r="C236" s="27">
        <v>46083</v>
      </c>
      <c r="D236" s="27" t="s">
        <v>270</v>
      </c>
      <c r="E236" s="30">
        <v>84</v>
      </c>
      <c r="F236" s="28">
        <v>0.19722222222222222</v>
      </c>
      <c r="G236" s="29" t="s">
        <v>229</v>
      </c>
      <c r="H236" s="10" t="s">
        <v>349</v>
      </c>
      <c r="I236" s="15" t="s">
        <v>350</v>
      </c>
      <c r="J236" s="10" t="s">
        <v>353</v>
      </c>
    </row>
    <row r="237" spans="1:10" ht="18" thickBot="1" x14ac:dyDescent="0.3">
      <c r="A237" s="35" t="s">
        <v>337</v>
      </c>
      <c r="B237" s="7" t="s">
        <v>184</v>
      </c>
      <c r="C237" s="27">
        <v>46083</v>
      </c>
      <c r="D237" s="27" t="s">
        <v>271</v>
      </c>
      <c r="E237" s="53">
        <v>84</v>
      </c>
      <c r="F237" s="1">
        <v>0.45624999999999999</v>
      </c>
      <c r="G237" s="31" t="s">
        <v>254</v>
      </c>
      <c r="H237" s="10" t="s">
        <v>349</v>
      </c>
      <c r="I237" s="15" t="s">
        <v>357</v>
      </c>
      <c r="J237" s="10" t="s">
        <v>353</v>
      </c>
    </row>
    <row r="238" spans="1:10" ht="18" thickBot="1" x14ac:dyDescent="0.3">
      <c r="A238" s="35" t="s">
        <v>337</v>
      </c>
      <c r="B238" s="7" t="s">
        <v>184</v>
      </c>
      <c r="C238" s="27">
        <v>46083</v>
      </c>
      <c r="D238" s="27" t="s">
        <v>270</v>
      </c>
      <c r="E238" s="30">
        <v>90</v>
      </c>
      <c r="F238" s="28">
        <v>0.71458333333333335</v>
      </c>
      <c r="G238" s="29" t="s">
        <v>121</v>
      </c>
      <c r="H238" s="10" t="s">
        <v>349</v>
      </c>
      <c r="I238" s="15" t="s">
        <v>354</v>
      </c>
      <c r="J238" s="10" t="s">
        <v>353</v>
      </c>
    </row>
    <row r="239" spans="1:10" ht="18" thickBot="1" x14ac:dyDescent="0.3">
      <c r="A239" s="35" t="s">
        <v>337</v>
      </c>
      <c r="B239" s="7" t="s">
        <v>184</v>
      </c>
      <c r="C239" s="27">
        <v>46083</v>
      </c>
      <c r="D239" s="27" t="s">
        <v>271</v>
      </c>
      <c r="E239" s="53">
        <v>90</v>
      </c>
      <c r="F239" s="1">
        <v>0.96805555555555556</v>
      </c>
      <c r="G239" s="31" t="s">
        <v>305</v>
      </c>
      <c r="H239" s="10" t="s">
        <v>349</v>
      </c>
      <c r="I239" s="15" t="s">
        <v>355</v>
      </c>
      <c r="J239" s="10" t="s">
        <v>353</v>
      </c>
    </row>
    <row r="240" spans="1:10" ht="18" thickBot="1" x14ac:dyDescent="0.3">
      <c r="A240" s="35" t="s">
        <v>337</v>
      </c>
      <c r="B240" s="7" t="s">
        <v>185</v>
      </c>
      <c r="C240" s="27">
        <v>46084</v>
      </c>
      <c r="D240" s="27" t="s">
        <v>270</v>
      </c>
      <c r="E240" s="30">
        <v>94</v>
      </c>
      <c r="F240" s="28">
        <v>0.22708333333333333</v>
      </c>
      <c r="G240" s="29" t="s">
        <v>239</v>
      </c>
      <c r="H240" s="10" t="s">
        <v>349</v>
      </c>
      <c r="I240" s="15" t="s">
        <v>350</v>
      </c>
      <c r="J240" s="10" t="s">
        <v>353</v>
      </c>
    </row>
    <row r="241" spans="1:10" ht="18" thickBot="1" x14ac:dyDescent="0.3">
      <c r="A241" s="35" t="s">
        <v>337</v>
      </c>
      <c r="B241" s="7" t="s">
        <v>185</v>
      </c>
      <c r="C241" s="27">
        <v>46084</v>
      </c>
      <c r="D241" s="27" t="s">
        <v>271</v>
      </c>
      <c r="E241" s="53">
        <v>94</v>
      </c>
      <c r="F241" s="1">
        <v>0.48749999999999999</v>
      </c>
      <c r="G241" s="31" t="s">
        <v>127</v>
      </c>
      <c r="H241" s="10" t="s">
        <v>349</v>
      </c>
      <c r="I241" s="15" t="s">
        <v>357</v>
      </c>
      <c r="J241" s="10" t="s">
        <v>353</v>
      </c>
    </row>
    <row r="242" spans="1:10" ht="18" thickBot="1" x14ac:dyDescent="0.3">
      <c r="A242" s="35" t="s">
        <v>337</v>
      </c>
      <c r="B242" s="7" t="s">
        <v>185</v>
      </c>
      <c r="C242" s="27">
        <v>46084</v>
      </c>
      <c r="D242" s="27" t="s">
        <v>270</v>
      </c>
      <c r="E242" s="30">
        <v>97</v>
      </c>
      <c r="F242" s="28">
        <v>0.7416666666666667</v>
      </c>
      <c r="G242" s="29" t="s">
        <v>220</v>
      </c>
      <c r="H242" s="10" t="s">
        <v>349</v>
      </c>
      <c r="I242" s="15" t="s">
        <v>354</v>
      </c>
      <c r="J242" s="10" t="s">
        <v>353</v>
      </c>
    </row>
    <row r="243" spans="1:10" ht="18" thickBot="1" x14ac:dyDescent="0.3">
      <c r="A243" s="35" t="s">
        <v>337</v>
      </c>
      <c r="B243" s="7" t="s">
        <v>185</v>
      </c>
      <c r="C243" s="27">
        <v>46084</v>
      </c>
      <c r="D243" s="27" t="s">
        <v>271</v>
      </c>
      <c r="E243" s="53">
        <v>97</v>
      </c>
      <c r="F243" s="1">
        <v>0.99791666666666667</v>
      </c>
      <c r="G243" s="31" t="s">
        <v>166</v>
      </c>
      <c r="H243" s="10" t="s">
        <v>349</v>
      </c>
      <c r="I243" s="15" t="s">
        <v>355</v>
      </c>
      <c r="J243" s="10" t="s">
        <v>353</v>
      </c>
    </row>
    <row r="244" spans="1:10" ht="18" thickBot="1" x14ac:dyDescent="0.3">
      <c r="A244" s="35" t="s">
        <v>337</v>
      </c>
      <c r="B244" s="7" t="s">
        <v>186</v>
      </c>
      <c r="C244" s="27">
        <v>46085</v>
      </c>
      <c r="D244" s="27" t="s">
        <v>270</v>
      </c>
      <c r="E244" s="30">
        <v>99</v>
      </c>
      <c r="F244" s="28">
        <v>0.25347222222222221</v>
      </c>
      <c r="G244" s="29" t="s">
        <v>309</v>
      </c>
      <c r="H244" s="10" t="s">
        <v>349</v>
      </c>
      <c r="I244" s="15" t="s">
        <v>352</v>
      </c>
      <c r="J244" s="10" t="s">
        <v>353</v>
      </c>
    </row>
    <row r="245" spans="1:10" ht="18" thickBot="1" x14ac:dyDescent="0.3">
      <c r="A245" s="35" t="s">
        <v>337</v>
      </c>
      <c r="B245" s="7" t="s">
        <v>186</v>
      </c>
      <c r="C245" s="27">
        <v>46085</v>
      </c>
      <c r="D245" s="27" t="s">
        <v>271</v>
      </c>
      <c r="E245" s="53">
        <v>99</v>
      </c>
      <c r="F245" s="1">
        <v>0.51458333333333328</v>
      </c>
      <c r="G245" s="31" t="s">
        <v>215</v>
      </c>
      <c r="H245" s="10" t="s">
        <v>349</v>
      </c>
      <c r="I245" s="15" t="s">
        <v>354</v>
      </c>
      <c r="J245" s="10" t="s">
        <v>353</v>
      </c>
    </row>
    <row r="246" spans="1:10" ht="18" thickBot="1" x14ac:dyDescent="0.3">
      <c r="A246" s="35" t="s">
        <v>337</v>
      </c>
      <c r="B246" s="7" t="s">
        <v>186</v>
      </c>
      <c r="C246" s="27">
        <v>46085</v>
      </c>
      <c r="D246" s="27" t="s">
        <v>270</v>
      </c>
      <c r="E246" s="30">
        <v>99</v>
      </c>
      <c r="F246" s="28">
        <v>0.76666666666666672</v>
      </c>
      <c r="G246" s="29" t="s">
        <v>255</v>
      </c>
      <c r="H246" s="10" t="s">
        <v>349</v>
      </c>
      <c r="I246" s="15" t="s">
        <v>355</v>
      </c>
      <c r="J246" s="10" t="s">
        <v>353</v>
      </c>
    </row>
    <row r="247" spans="1:10" ht="18" thickBot="1" x14ac:dyDescent="0.3">
      <c r="A247" s="35" t="s">
        <v>337</v>
      </c>
      <c r="B247" s="7" t="s">
        <v>187</v>
      </c>
      <c r="C247" s="27">
        <v>46086</v>
      </c>
      <c r="D247" s="27" t="s">
        <v>271</v>
      </c>
      <c r="E247" s="53">
        <v>99</v>
      </c>
      <c r="F247" s="1">
        <v>2.2916666666666665E-2</v>
      </c>
      <c r="G247" s="31" t="s">
        <v>166</v>
      </c>
      <c r="H247" s="10" t="s">
        <v>349</v>
      </c>
      <c r="I247" s="15" t="s">
        <v>350</v>
      </c>
      <c r="J247" s="10" t="s">
        <v>353</v>
      </c>
    </row>
    <row r="248" spans="1:10" ht="18" thickBot="1" x14ac:dyDescent="0.3">
      <c r="A248" s="35" t="s">
        <v>337</v>
      </c>
      <c r="B248" s="7" t="s">
        <v>187</v>
      </c>
      <c r="C248" s="27">
        <v>46086</v>
      </c>
      <c r="D248" s="27" t="s">
        <v>270</v>
      </c>
      <c r="E248" s="30">
        <v>99</v>
      </c>
      <c r="F248" s="28">
        <v>0.27708333333333335</v>
      </c>
      <c r="G248" s="29" t="s">
        <v>320</v>
      </c>
      <c r="H248" s="10" t="s">
        <v>349</v>
      </c>
      <c r="I248" s="15" t="s">
        <v>352</v>
      </c>
      <c r="J248" s="10" t="s">
        <v>353</v>
      </c>
    </row>
    <row r="249" spans="1:10" ht="18" thickBot="1" x14ac:dyDescent="0.3">
      <c r="A249" s="35" t="s">
        <v>337</v>
      </c>
      <c r="B249" s="7" t="s">
        <v>187</v>
      </c>
      <c r="C249" s="27">
        <v>46086</v>
      </c>
      <c r="D249" s="27" t="s">
        <v>271</v>
      </c>
      <c r="E249" s="53">
        <v>99</v>
      </c>
      <c r="F249" s="1">
        <v>0.53749999999999998</v>
      </c>
      <c r="G249" s="31" t="s">
        <v>240</v>
      </c>
      <c r="H249" s="10" t="s">
        <v>349</v>
      </c>
      <c r="I249" s="15" t="s">
        <v>354</v>
      </c>
      <c r="J249" s="10" t="s">
        <v>353</v>
      </c>
    </row>
    <row r="250" spans="1:10" ht="18" thickBot="1" x14ac:dyDescent="0.3">
      <c r="A250" s="35" t="s">
        <v>337</v>
      </c>
      <c r="B250" s="7" t="s">
        <v>187</v>
      </c>
      <c r="C250" s="27">
        <v>46086</v>
      </c>
      <c r="D250" s="27" t="s">
        <v>270</v>
      </c>
      <c r="E250" s="30">
        <v>97</v>
      </c>
      <c r="F250" s="28">
        <v>0.78888888888888886</v>
      </c>
      <c r="G250" s="29" t="s">
        <v>165</v>
      </c>
      <c r="H250" s="10" t="s">
        <v>349</v>
      </c>
      <c r="I250" s="15" t="s">
        <v>355</v>
      </c>
      <c r="J250" s="10" t="s">
        <v>353</v>
      </c>
    </row>
    <row r="251" spans="1:10" ht="18" thickBot="1" x14ac:dyDescent="0.3">
      <c r="A251" s="35" t="s">
        <v>337</v>
      </c>
      <c r="B251" s="7" t="s">
        <v>188</v>
      </c>
      <c r="C251" s="27">
        <v>46087</v>
      </c>
      <c r="D251" s="27" t="s">
        <v>271</v>
      </c>
      <c r="E251" s="53">
        <v>97</v>
      </c>
      <c r="F251" s="1">
        <v>4.4444444444444446E-2</v>
      </c>
      <c r="G251" s="31" t="s">
        <v>251</v>
      </c>
      <c r="H251" s="10" t="s">
        <v>349</v>
      </c>
      <c r="I251" s="15" t="s">
        <v>350</v>
      </c>
      <c r="J251" s="10" t="s">
        <v>353</v>
      </c>
    </row>
    <row r="252" spans="1:10" ht="18" thickBot="1" x14ac:dyDescent="0.3">
      <c r="A252" s="35" t="s">
        <v>337</v>
      </c>
      <c r="B252" s="7" t="s">
        <v>188</v>
      </c>
      <c r="C252" s="27">
        <v>46087</v>
      </c>
      <c r="D252" s="27" t="s">
        <v>270</v>
      </c>
      <c r="E252" s="30">
        <v>94</v>
      </c>
      <c r="F252" s="28">
        <v>0.29930555555555555</v>
      </c>
      <c r="G252" s="29" t="s">
        <v>300</v>
      </c>
      <c r="H252" s="10" t="s">
        <v>349</v>
      </c>
      <c r="I252" s="15" t="s">
        <v>352</v>
      </c>
      <c r="J252" s="10" t="s">
        <v>353</v>
      </c>
    </row>
    <row r="253" spans="1:10" ht="18" thickBot="1" x14ac:dyDescent="0.3">
      <c r="A253" s="35" t="s">
        <v>337</v>
      </c>
      <c r="B253" s="7" t="s">
        <v>188</v>
      </c>
      <c r="C253" s="27">
        <v>46087</v>
      </c>
      <c r="D253" s="27" t="s">
        <v>271</v>
      </c>
      <c r="E253" s="53">
        <v>94</v>
      </c>
      <c r="F253" s="1">
        <v>0.55763888888888891</v>
      </c>
      <c r="G253" s="31" t="s">
        <v>26</v>
      </c>
      <c r="H253" s="10" t="s">
        <v>349</v>
      </c>
      <c r="I253" s="15" t="s">
        <v>354</v>
      </c>
      <c r="J253" s="10" t="s">
        <v>353</v>
      </c>
    </row>
    <row r="254" spans="1:10" ht="18" thickBot="1" x14ac:dyDescent="0.3">
      <c r="A254" s="35" t="s">
        <v>337</v>
      </c>
      <c r="B254" s="7" t="s">
        <v>188</v>
      </c>
      <c r="C254" s="27">
        <v>46087</v>
      </c>
      <c r="D254" s="27" t="s">
        <v>270</v>
      </c>
      <c r="E254" s="30">
        <v>91</v>
      </c>
      <c r="F254" s="28">
        <v>0.80902777777777779</v>
      </c>
      <c r="G254" s="29" t="s">
        <v>21</v>
      </c>
      <c r="H254" s="10" t="s">
        <v>349</v>
      </c>
      <c r="I254" s="15" t="s">
        <v>355</v>
      </c>
      <c r="J254" s="10" t="s">
        <v>353</v>
      </c>
    </row>
    <row r="255" spans="1:10" ht="18" thickBot="1" x14ac:dyDescent="0.3">
      <c r="A255" s="35" t="s">
        <v>337</v>
      </c>
      <c r="B255" s="7" t="s">
        <v>189</v>
      </c>
      <c r="C255" s="27">
        <v>46088</v>
      </c>
      <c r="D255" s="27" t="s">
        <v>271</v>
      </c>
      <c r="E255" s="53">
        <v>91</v>
      </c>
      <c r="F255" s="1">
        <v>6.3888888888888884E-2</v>
      </c>
      <c r="G255" s="31" t="s">
        <v>264</v>
      </c>
      <c r="H255" s="10" t="s">
        <v>356</v>
      </c>
      <c r="I255" s="15" t="s">
        <v>350</v>
      </c>
      <c r="J255" s="10" t="s">
        <v>353</v>
      </c>
    </row>
    <row r="256" spans="1:10" ht="18" thickBot="1" x14ac:dyDescent="0.3">
      <c r="A256" s="35" t="s">
        <v>337</v>
      </c>
      <c r="B256" s="7" t="s">
        <v>189</v>
      </c>
      <c r="C256" s="27">
        <v>46088</v>
      </c>
      <c r="D256" s="27" t="s">
        <v>270</v>
      </c>
      <c r="E256" s="30">
        <v>86</v>
      </c>
      <c r="F256" s="28">
        <v>0.31874999999999998</v>
      </c>
      <c r="G256" s="29" t="s">
        <v>121</v>
      </c>
      <c r="H256" s="10" t="s">
        <v>356</v>
      </c>
      <c r="I256" s="15" t="s">
        <v>352</v>
      </c>
      <c r="J256" s="10" t="s">
        <v>353</v>
      </c>
    </row>
    <row r="257" spans="1:10" ht="18" thickBot="1" x14ac:dyDescent="0.3">
      <c r="A257" s="35" t="s">
        <v>337</v>
      </c>
      <c r="B257" s="7" t="s">
        <v>189</v>
      </c>
      <c r="C257" s="27">
        <v>46088</v>
      </c>
      <c r="D257" s="27" t="s">
        <v>271</v>
      </c>
      <c r="E257" s="53">
        <v>86</v>
      </c>
      <c r="F257" s="1">
        <v>0.57499999999999996</v>
      </c>
      <c r="G257" s="31" t="s">
        <v>102</v>
      </c>
      <c r="H257" s="10" t="s">
        <v>356</v>
      </c>
      <c r="I257" s="15" t="s">
        <v>354</v>
      </c>
      <c r="J257" s="10" t="s">
        <v>353</v>
      </c>
    </row>
    <row r="258" spans="1:10" ht="18" thickBot="1" x14ac:dyDescent="0.3">
      <c r="A258" s="35" t="s">
        <v>337</v>
      </c>
      <c r="B258" s="7" t="s">
        <v>189</v>
      </c>
      <c r="C258" s="27">
        <v>46088</v>
      </c>
      <c r="D258" s="27" t="s">
        <v>270</v>
      </c>
      <c r="E258" s="30">
        <v>81</v>
      </c>
      <c r="F258" s="28">
        <v>0.82847222222222228</v>
      </c>
      <c r="G258" s="29">
        <v>4</v>
      </c>
      <c r="H258" s="10" t="s">
        <v>356</v>
      </c>
      <c r="I258" s="15" t="s">
        <v>355</v>
      </c>
      <c r="J258" s="10" t="s">
        <v>353</v>
      </c>
    </row>
    <row r="259" spans="1:10" ht="18" thickBot="1" x14ac:dyDescent="0.3">
      <c r="A259" s="35" t="s">
        <v>337</v>
      </c>
      <c r="B259" s="7" t="s">
        <v>190</v>
      </c>
      <c r="C259" s="27">
        <v>46089</v>
      </c>
      <c r="D259" s="27" t="s">
        <v>271</v>
      </c>
      <c r="E259" s="53">
        <v>81</v>
      </c>
      <c r="F259" s="1">
        <v>8.2638888888888887E-2</v>
      </c>
      <c r="G259" s="31" t="s">
        <v>75</v>
      </c>
      <c r="H259" s="10" t="s">
        <v>356</v>
      </c>
      <c r="I259" s="15" t="s">
        <v>350</v>
      </c>
      <c r="J259" s="10" t="s">
        <v>353</v>
      </c>
    </row>
    <row r="260" spans="1:10" ht="18" thickBot="1" x14ac:dyDescent="0.3">
      <c r="A260" s="35" t="s">
        <v>337</v>
      </c>
      <c r="B260" s="7" t="s">
        <v>190</v>
      </c>
      <c r="C260" s="27">
        <v>46089</v>
      </c>
      <c r="D260" s="27" t="s">
        <v>270</v>
      </c>
      <c r="E260" s="30">
        <v>75</v>
      </c>
      <c r="F260" s="28">
        <v>0.33888888888888891</v>
      </c>
      <c r="G260" s="29" t="s">
        <v>92</v>
      </c>
      <c r="H260" s="10" t="s">
        <v>356</v>
      </c>
      <c r="I260" s="15" t="s">
        <v>352</v>
      </c>
      <c r="J260" s="10" t="s">
        <v>351</v>
      </c>
    </row>
    <row r="261" spans="1:10" ht="18" thickBot="1" x14ac:dyDescent="0.3">
      <c r="A261" s="35" t="s">
        <v>337</v>
      </c>
      <c r="B261" s="7" t="s">
        <v>190</v>
      </c>
      <c r="C261" s="27">
        <v>46089</v>
      </c>
      <c r="D261" s="27" t="s">
        <v>271</v>
      </c>
      <c r="E261" s="53">
        <v>75</v>
      </c>
      <c r="F261" s="1">
        <v>0.59236111111111112</v>
      </c>
      <c r="G261" s="31" t="s">
        <v>177</v>
      </c>
      <c r="H261" s="10" t="s">
        <v>356</v>
      </c>
      <c r="I261" s="15" t="s">
        <v>354</v>
      </c>
      <c r="J261" s="10" t="s">
        <v>351</v>
      </c>
    </row>
    <row r="262" spans="1:10" ht="18" thickBot="1" x14ac:dyDescent="0.3">
      <c r="A262" s="35" t="s">
        <v>337</v>
      </c>
      <c r="B262" s="7" t="s">
        <v>190</v>
      </c>
      <c r="C262" s="27">
        <v>46089</v>
      </c>
      <c r="D262" s="27" t="s">
        <v>270</v>
      </c>
      <c r="E262" s="30">
        <v>69</v>
      </c>
      <c r="F262" s="28">
        <v>0.84930555555555554</v>
      </c>
      <c r="G262" s="29" t="s">
        <v>5</v>
      </c>
      <c r="H262" s="10" t="s">
        <v>356</v>
      </c>
      <c r="I262" s="15" t="s">
        <v>355</v>
      </c>
      <c r="J262" s="10" t="s">
        <v>351</v>
      </c>
    </row>
    <row r="263" spans="1:10" ht="18" thickBot="1" x14ac:dyDescent="0.3">
      <c r="A263" s="35" t="s">
        <v>337</v>
      </c>
      <c r="B263" s="7" t="s">
        <v>184</v>
      </c>
      <c r="C263" s="27">
        <v>46090</v>
      </c>
      <c r="D263" s="27" t="s">
        <v>271</v>
      </c>
      <c r="E263" s="53">
        <v>69</v>
      </c>
      <c r="F263" s="1">
        <v>0.10069444444444445</v>
      </c>
      <c r="G263" s="31" t="s">
        <v>82</v>
      </c>
      <c r="H263" s="10" t="s">
        <v>349</v>
      </c>
      <c r="I263" s="15" t="s">
        <v>350</v>
      </c>
      <c r="J263" s="10" t="s">
        <v>351</v>
      </c>
    </row>
    <row r="264" spans="1:10" ht="18" thickBot="1" x14ac:dyDescent="0.3">
      <c r="A264" s="35" t="s">
        <v>337</v>
      </c>
      <c r="B264" s="7" t="s">
        <v>184</v>
      </c>
      <c r="C264" s="27">
        <v>46090</v>
      </c>
      <c r="D264" s="27" t="s">
        <v>270</v>
      </c>
      <c r="E264" s="30">
        <v>62</v>
      </c>
      <c r="F264" s="28">
        <v>0.35972222222222222</v>
      </c>
      <c r="G264" s="29" t="s">
        <v>34</v>
      </c>
      <c r="H264" s="10" t="s">
        <v>349</v>
      </c>
      <c r="I264" s="15" t="s">
        <v>352</v>
      </c>
      <c r="J264" s="10" t="s">
        <v>351</v>
      </c>
    </row>
    <row r="265" spans="1:10" ht="18" thickBot="1" x14ac:dyDescent="0.3">
      <c r="A265" s="35" t="s">
        <v>337</v>
      </c>
      <c r="B265" s="7" t="s">
        <v>184</v>
      </c>
      <c r="C265" s="27">
        <v>46090</v>
      </c>
      <c r="D265" s="27" t="s">
        <v>271</v>
      </c>
      <c r="E265" s="53">
        <v>62</v>
      </c>
      <c r="F265" s="1">
        <v>0.60972222222222228</v>
      </c>
      <c r="G265" s="31" t="s">
        <v>207</v>
      </c>
      <c r="H265" s="10" t="s">
        <v>349</v>
      </c>
      <c r="I265" s="15" t="s">
        <v>354</v>
      </c>
      <c r="J265" s="10" t="s">
        <v>351</v>
      </c>
    </row>
    <row r="266" spans="1:10" ht="18" thickBot="1" x14ac:dyDescent="0.3">
      <c r="A266" s="35" t="s">
        <v>337</v>
      </c>
      <c r="B266" s="7" t="s">
        <v>184</v>
      </c>
      <c r="C266" s="27">
        <v>46090</v>
      </c>
      <c r="D266" s="27" t="s">
        <v>270</v>
      </c>
      <c r="E266" s="30">
        <v>55</v>
      </c>
      <c r="F266" s="28">
        <v>0.87222222222222223</v>
      </c>
      <c r="G266" s="29" t="s">
        <v>86</v>
      </c>
      <c r="H266" s="10" t="s">
        <v>349</v>
      </c>
      <c r="I266" s="15" t="s">
        <v>355</v>
      </c>
      <c r="J266" s="10" t="s">
        <v>358</v>
      </c>
    </row>
    <row r="267" spans="1:10" ht="18" thickBot="1" x14ac:dyDescent="0.3">
      <c r="A267" s="35" t="s">
        <v>337</v>
      </c>
      <c r="B267" s="7" t="s">
        <v>185</v>
      </c>
      <c r="C267" s="27">
        <v>46091</v>
      </c>
      <c r="D267" s="27" t="s">
        <v>271</v>
      </c>
      <c r="E267" s="53">
        <v>55</v>
      </c>
      <c r="F267" s="1">
        <v>0.12013888888888889</v>
      </c>
      <c r="G267" s="31" t="s">
        <v>161</v>
      </c>
      <c r="H267" s="10" t="s">
        <v>349</v>
      </c>
      <c r="I267" s="15" t="s">
        <v>350</v>
      </c>
      <c r="J267" s="10" t="s">
        <v>358</v>
      </c>
    </row>
    <row r="268" spans="1:10" ht="18" thickBot="1" x14ac:dyDescent="0.3">
      <c r="A268" s="35" t="s">
        <v>337</v>
      </c>
      <c r="B268" s="7" t="s">
        <v>185</v>
      </c>
      <c r="C268" s="27">
        <v>46091</v>
      </c>
      <c r="D268" s="27" t="s">
        <v>270</v>
      </c>
      <c r="E268" s="30">
        <v>48</v>
      </c>
      <c r="F268" s="28">
        <v>0.38333333333333336</v>
      </c>
      <c r="G268" s="29" t="s">
        <v>37</v>
      </c>
      <c r="H268" s="10" t="s">
        <v>349</v>
      </c>
      <c r="I268" s="15" t="s">
        <v>357</v>
      </c>
      <c r="J268" s="10" t="s">
        <v>358</v>
      </c>
    </row>
    <row r="269" spans="1:10" ht="18" thickBot="1" x14ac:dyDescent="0.3">
      <c r="A269" s="35" t="s">
        <v>337</v>
      </c>
      <c r="B269" s="7" t="s">
        <v>185</v>
      </c>
      <c r="C269" s="27">
        <v>46091</v>
      </c>
      <c r="D269" s="27" t="s">
        <v>271</v>
      </c>
      <c r="E269" s="53">
        <v>48</v>
      </c>
      <c r="F269" s="1">
        <v>0.62916666666666665</v>
      </c>
      <c r="G269" s="31" t="s">
        <v>151</v>
      </c>
      <c r="H269" s="10" t="s">
        <v>349</v>
      </c>
      <c r="I269" s="15" t="s">
        <v>354</v>
      </c>
      <c r="J269" s="10" t="s">
        <v>358</v>
      </c>
    </row>
    <row r="270" spans="1:10" ht="18" thickBot="1" x14ac:dyDescent="0.3">
      <c r="A270" s="35" t="s">
        <v>337</v>
      </c>
      <c r="B270" s="7" t="s">
        <v>185</v>
      </c>
      <c r="C270" s="27">
        <v>46091</v>
      </c>
      <c r="D270" s="27" t="s">
        <v>270</v>
      </c>
      <c r="E270" s="30">
        <v>41</v>
      </c>
      <c r="F270" s="28">
        <v>0.90069444444444446</v>
      </c>
      <c r="G270" s="29" t="s">
        <v>48</v>
      </c>
      <c r="H270" s="10" t="s">
        <v>349</v>
      </c>
      <c r="I270" s="15" t="s">
        <v>355</v>
      </c>
      <c r="J270" s="10" t="s">
        <v>358</v>
      </c>
    </row>
    <row r="271" spans="1:10" ht="18" thickBot="1" x14ac:dyDescent="0.3">
      <c r="A271" s="35" t="s">
        <v>337</v>
      </c>
      <c r="B271" s="7" t="s">
        <v>186</v>
      </c>
      <c r="C271" s="27">
        <v>46092</v>
      </c>
      <c r="D271" s="27" t="s">
        <v>271</v>
      </c>
      <c r="E271" s="53">
        <v>41</v>
      </c>
      <c r="F271" s="1">
        <v>0.14374999999999999</v>
      </c>
      <c r="G271" s="31" t="s">
        <v>47</v>
      </c>
      <c r="H271" s="10" t="s">
        <v>349</v>
      </c>
      <c r="I271" s="15" t="s">
        <v>350</v>
      </c>
      <c r="J271" s="10" t="s">
        <v>358</v>
      </c>
    </row>
    <row r="272" spans="1:10" ht="18" thickBot="1" x14ac:dyDescent="0.3">
      <c r="A272" s="35" t="s">
        <v>337</v>
      </c>
      <c r="B272" s="7" t="s">
        <v>186</v>
      </c>
      <c r="C272" s="27">
        <v>46092</v>
      </c>
      <c r="D272" s="27" t="s">
        <v>270</v>
      </c>
      <c r="E272" s="30">
        <v>34</v>
      </c>
      <c r="F272" s="28">
        <v>0.41666666666666669</v>
      </c>
      <c r="G272" s="29" t="s">
        <v>329</v>
      </c>
      <c r="H272" s="10" t="s">
        <v>349</v>
      </c>
      <c r="I272" s="15" t="s">
        <v>357</v>
      </c>
      <c r="J272" s="10" t="s">
        <v>359</v>
      </c>
    </row>
    <row r="273" spans="1:10" ht="18" thickBot="1" x14ac:dyDescent="0.3">
      <c r="A273" s="35" t="s">
        <v>337</v>
      </c>
      <c r="B273" s="7" t="s">
        <v>186</v>
      </c>
      <c r="C273" s="27">
        <v>46092</v>
      </c>
      <c r="D273" s="27" t="s">
        <v>271</v>
      </c>
      <c r="E273" s="53">
        <v>34</v>
      </c>
      <c r="F273" s="1">
        <v>0.65555555555555556</v>
      </c>
      <c r="G273" s="31" t="s">
        <v>312</v>
      </c>
      <c r="H273" s="10" t="s">
        <v>349</v>
      </c>
      <c r="I273" s="15" t="s">
        <v>354</v>
      </c>
      <c r="J273" s="10" t="s">
        <v>359</v>
      </c>
    </row>
    <row r="274" spans="1:10" ht="18" thickBot="1" x14ac:dyDescent="0.3">
      <c r="A274" s="35" t="s">
        <v>337</v>
      </c>
      <c r="B274" s="7" t="s">
        <v>186</v>
      </c>
      <c r="C274" s="27">
        <v>46092</v>
      </c>
      <c r="D274" s="27" t="s">
        <v>270</v>
      </c>
      <c r="E274" s="30">
        <v>28</v>
      </c>
      <c r="F274" s="28">
        <v>0.94652777777777775</v>
      </c>
      <c r="G274" s="29" t="s">
        <v>311</v>
      </c>
      <c r="H274" s="10" t="s">
        <v>349</v>
      </c>
      <c r="I274" s="15" t="s">
        <v>355</v>
      </c>
      <c r="J274" s="10" t="s">
        <v>359</v>
      </c>
    </row>
    <row r="275" spans="1:10" ht="18" thickBot="1" x14ac:dyDescent="0.3">
      <c r="A275" s="35" t="s">
        <v>337</v>
      </c>
      <c r="B275" s="7" t="s">
        <v>187</v>
      </c>
      <c r="C275" s="27">
        <v>46093</v>
      </c>
      <c r="D275" s="27" t="s">
        <v>271</v>
      </c>
      <c r="E275" s="53">
        <v>28</v>
      </c>
      <c r="F275" s="1">
        <v>0.17986111111111111</v>
      </c>
      <c r="G275" s="31" t="s">
        <v>314</v>
      </c>
      <c r="H275" s="10" t="s">
        <v>349</v>
      </c>
      <c r="I275" s="15" t="s">
        <v>350</v>
      </c>
      <c r="J275" s="10" t="s">
        <v>359</v>
      </c>
    </row>
    <row r="276" spans="1:10" ht="18" thickBot="1" x14ac:dyDescent="0.3">
      <c r="A276" s="35" t="s">
        <v>337</v>
      </c>
      <c r="B276" s="7" t="s">
        <v>187</v>
      </c>
      <c r="C276" s="27">
        <v>46093</v>
      </c>
      <c r="D276" s="27" t="s">
        <v>270</v>
      </c>
      <c r="E276" s="30">
        <v>23</v>
      </c>
      <c r="F276" s="28">
        <v>0.47916666666666669</v>
      </c>
      <c r="G276" s="29" t="s">
        <v>369</v>
      </c>
      <c r="H276" s="10" t="s">
        <v>349</v>
      </c>
      <c r="I276" s="15" t="s">
        <v>357</v>
      </c>
      <c r="J276" s="10" t="s">
        <v>359</v>
      </c>
    </row>
    <row r="277" spans="1:10" ht="18" thickBot="1" x14ac:dyDescent="0.3">
      <c r="A277" s="35" t="s">
        <v>337</v>
      </c>
      <c r="B277" s="7" t="s">
        <v>187</v>
      </c>
      <c r="C277" s="27">
        <v>46093</v>
      </c>
      <c r="D277" s="27" t="s">
        <v>271</v>
      </c>
      <c r="E277" s="53">
        <v>23</v>
      </c>
      <c r="F277" s="1">
        <v>0.70347222222222228</v>
      </c>
      <c r="G277" s="31" t="s">
        <v>370</v>
      </c>
      <c r="H277" s="10" t="s">
        <v>349</v>
      </c>
      <c r="I277" s="15" t="s">
        <v>354</v>
      </c>
      <c r="J277" s="10" t="s">
        <v>359</v>
      </c>
    </row>
    <row r="278" spans="1:10" ht="18" thickBot="1" x14ac:dyDescent="0.3">
      <c r="A278" s="35" t="s">
        <v>337</v>
      </c>
      <c r="B278" s="7" t="s">
        <v>188</v>
      </c>
      <c r="C278" s="27">
        <v>46094</v>
      </c>
      <c r="D278" s="27" t="s">
        <v>270</v>
      </c>
      <c r="E278" s="30">
        <v>21</v>
      </c>
      <c r="F278" s="28">
        <v>1.2500000000000001E-2</v>
      </c>
      <c r="G278" s="29" t="s">
        <v>330</v>
      </c>
      <c r="H278" s="10" t="s">
        <v>349</v>
      </c>
      <c r="I278" s="15" t="s">
        <v>350</v>
      </c>
      <c r="J278" s="10" t="s">
        <v>359</v>
      </c>
    </row>
    <row r="279" spans="1:10" ht="18" thickBot="1" x14ac:dyDescent="0.3">
      <c r="A279" s="35" t="s">
        <v>337</v>
      </c>
      <c r="B279" s="7" t="s">
        <v>188</v>
      </c>
      <c r="C279" s="27">
        <v>46094</v>
      </c>
      <c r="D279" s="27" t="s">
        <v>271</v>
      </c>
      <c r="E279" s="53">
        <v>21</v>
      </c>
      <c r="F279" s="1">
        <v>0.28333333333333333</v>
      </c>
      <c r="G279" s="31" t="s">
        <v>371</v>
      </c>
      <c r="H279" s="10" t="s">
        <v>349</v>
      </c>
      <c r="I279" s="15" t="s">
        <v>352</v>
      </c>
      <c r="J279" s="10" t="s">
        <v>359</v>
      </c>
    </row>
    <row r="280" spans="1:10" ht="18" thickBot="1" x14ac:dyDescent="0.3">
      <c r="A280" s="35" t="s">
        <v>337</v>
      </c>
      <c r="B280" s="7" t="s">
        <v>188</v>
      </c>
      <c r="C280" s="27">
        <v>46094</v>
      </c>
      <c r="D280" s="27" t="s">
        <v>270</v>
      </c>
      <c r="E280" s="30">
        <v>23</v>
      </c>
      <c r="F280" s="28">
        <v>0.55555555555555558</v>
      </c>
      <c r="G280" s="29" t="s">
        <v>328</v>
      </c>
      <c r="H280" s="10" t="s">
        <v>349</v>
      </c>
      <c r="I280" s="15" t="s">
        <v>354</v>
      </c>
      <c r="J280" s="10" t="s">
        <v>359</v>
      </c>
    </row>
    <row r="281" spans="1:10" ht="18" thickBot="1" x14ac:dyDescent="0.3">
      <c r="A281" s="35" t="s">
        <v>337</v>
      </c>
      <c r="B281" s="7" t="s">
        <v>188</v>
      </c>
      <c r="C281" s="27">
        <v>46094</v>
      </c>
      <c r="D281" s="27" t="s">
        <v>271</v>
      </c>
      <c r="E281" s="53">
        <v>23</v>
      </c>
      <c r="F281" s="1">
        <v>0.8125</v>
      </c>
      <c r="G281" s="31" t="s">
        <v>371</v>
      </c>
      <c r="H281" s="10" t="s">
        <v>349</v>
      </c>
      <c r="I281" s="15" t="s">
        <v>355</v>
      </c>
      <c r="J281" s="10" t="s">
        <v>359</v>
      </c>
    </row>
    <row r="282" spans="1:10" ht="18" thickBot="1" x14ac:dyDescent="0.3">
      <c r="A282" s="35" t="s">
        <v>337</v>
      </c>
      <c r="B282" s="7" t="s">
        <v>189</v>
      </c>
      <c r="C282" s="27">
        <v>46095</v>
      </c>
      <c r="D282" s="27" t="s">
        <v>270</v>
      </c>
      <c r="E282" s="30">
        <v>28</v>
      </c>
      <c r="F282" s="28">
        <v>7.7083333333333337E-2</v>
      </c>
      <c r="G282" s="29" t="s">
        <v>45</v>
      </c>
      <c r="H282" s="10" t="s">
        <v>356</v>
      </c>
      <c r="I282" s="15" t="s">
        <v>350</v>
      </c>
      <c r="J282" s="10" t="s">
        <v>359</v>
      </c>
    </row>
    <row r="283" spans="1:10" ht="18" thickBot="1" x14ac:dyDescent="0.3">
      <c r="A283" s="35" t="s">
        <v>337</v>
      </c>
      <c r="B283" s="7" t="s">
        <v>189</v>
      </c>
      <c r="C283" s="27">
        <v>46095</v>
      </c>
      <c r="D283" s="27" t="s">
        <v>271</v>
      </c>
      <c r="E283" s="53">
        <v>28</v>
      </c>
      <c r="F283" s="1">
        <v>0.33541666666666664</v>
      </c>
      <c r="G283" s="31" t="s">
        <v>257</v>
      </c>
      <c r="H283" s="10" t="s">
        <v>356</v>
      </c>
      <c r="I283" s="15" t="s">
        <v>352</v>
      </c>
      <c r="J283" s="10" t="s">
        <v>359</v>
      </c>
    </row>
    <row r="284" spans="1:10" ht="18" thickBot="1" x14ac:dyDescent="0.3">
      <c r="A284" s="35" t="s">
        <v>337</v>
      </c>
      <c r="B284" s="7" t="s">
        <v>189</v>
      </c>
      <c r="C284" s="27">
        <v>46095</v>
      </c>
      <c r="D284" s="27" t="s">
        <v>270</v>
      </c>
      <c r="E284" s="30">
        <v>35</v>
      </c>
      <c r="F284" s="28">
        <v>0.60972222222222228</v>
      </c>
      <c r="G284" s="29" t="s">
        <v>45</v>
      </c>
      <c r="H284" s="10" t="s">
        <v>356</v>
      </c>
      <c r="I284" s="15" t="s">
        <v>354</v>
      </c>
      <c r="J284" s="10" t="s">
        <v>359</v>
      </c>
    </row>
    <row r="285" spans="1:10" ht="18" thickBot="1" x14ac:dyDescent="0.3">
      <c r="A285" s="35" t="s">
        <v>337</v>
      </c>
      <c r="B285" s="7" t="s">
        <v>189</v>
      </c>
      <c r="C285" s="27">
        <v>46095</v>
      </c>
      <c r="D285" s="27" t="s">
        <v>271</v>
      </c>
      <c r="E285" s="53">
        <v>35</v>
      </c>
      <c r="F285" s="1">
        <v>0.85347222222222219</v>
      </c>
      <c r="G285" s="31" t="s">
        <v>152</v>
      </c>
      <c r="H285" s="10" t="s">
        <v>356</v>
      </c>
      <c r="I285" s="15" t="s">
        <v>355</v>
      </c>
      <c r="J285" s="10" t="s">
        <v>359</v>
      </c>
    </row>
    <row r="286" spans="1:10" ht="18" thickBot="1" x14ac:dyDescent="0.3">
      <c r="A286" s="35" t="s">
        <v>337</v>
      </c>
      <c r="B286" s="7" t="s">
        <v>190</v>
      </c>
      <c r="C286" s="27">
        <v>46096</v>
      </c>
      <c r="D286" s="27" t="s">
        <v>270</v>
      </c>
      <c r="E286" s="30">
        <v>42</v>
      </c>
      <c r="F286" s="28">
        <v>0.12083333333333333</v>
      </c>
      <c r="G286" s="29" t="s">
        <v>136</v>
      </c>
      <c r="H286" s="10" t="s">
        <v>356</v>
      </c>
      <c r="I286" s="15" t="s">
        <v>350</v>
      </c>
      <c r="J286" s="10" t="s">
        <v>358</v>
      </c>
    </row>
    <row r="287" spans="1:10" ht="18" thickBot="1" x14ac:dyDescent="0.3">
      <c r="A287" s="35" t="s">
        <v>337</v>
      </c>
      <c r="B287" s="7" t="s">
        <v>190</v>
      </c>
      <c r="C287" s="27">
        <v>46096</v>
      </c>
      <c r="D287" s="27" t="s">
        <v>271</v>
      </c>
      <c r="E287" s="53">
        <v>42</v>
      </c>
      <c r="F287" s="1">
        <v>0.37222222222222223</v>
      </c>
      <c r="G287" s="31" t="s">
        <v>40</v>
      </c>
      <c r="H287" s="10" t="s">
        <v>356</v>
      </c>
      <c r="I287" s="15" t="s">
        <v>352</v>
      </c>
      <c r="J287" s="10" t="s">
        <v>358</v>
      </c>
    </row>
    <row r="288" spans="1:10" ht="18" thickBot="1" x14ac:dyDescent="0.3">
      <c r="A288" s="35" t="s">
        <v>337</v>
      </c>
      <c r="B288" s="7" t="s">
        <v>190</v>
      </c>
      <c r="C288" s="27">
        <v>46096</v>
      </c>
      <c r="D288" s="27" t="s">
        <v>270</v>
      </c>
      <c r="E288" s="30">
        <v>50</v>
      </c>
      <c r="F288" s="28">
        <v>0.6430555555555556</v>
      </c>
      <c r="G288" s="29" t="s">
        <v>304</v>
      </c>
      <c r="H288" s="10" t="s">
        <v>356</v>
      </c>
      <c r="I288" s="15" t="s">
        <v>354</v>
      </c>
      <c r="J288" s="10" t="s">
        <v>358</v>
      </c>
    </row>
    <row r="289" spans="1:10" ht="18" thickBot="1" x14ac:dyDescent="0.3">
      <c r="A289" s="35" t="s">
        <v>337</v>
      </c>
      <c r="B289" s="7" t="s">
        <v>190</v>
      </c>
      <c r="C289" s="27">
        <v>46096</v>
      </c>
      <c r="D289" s="27" t="s">
        <v>271</v>
      </c>
      <c r="E289" s="53">
        <v>50</v>
      </c>
      <c r="F289" s="1">
        <v>0.8881944444444444</v>
      </c>
      <c r="G289" s="31" t="s">
        <v>161</v>
      </c>
      <c r="H289" s="10" t="s">
        <v>356</v>
      </c>
      <c r="I289" s="15" t="s">
        <v>355</v>
      </c>
      <c r="J289" s="10" t="s">
        <v>358</v>
      </c>
    </row>
    <row r="290" spans="1:10" ht="18" thickBot="1" x14ac:dyDescent="0.3">
      <c r="A290" s="35" t="s">
        <v>337</v>
      </c>
      <c r="B290" s="7" t="s">
        <v>184</v>
      </c>
      <c r="C290" s="27">
        <v>46097</v>
      </c>
      <c r="D290" s="27" t="s">
        <v>270</v>
      </c>
      <c r="E290" s="30">
        <v>58</v>
      </c>
      <c r="F290" s="28">
        <v>0.15347222222222223</v>
      </c>
      <c r="G290" s="29" t="s">
        <v>192</v>
      </c>
      <c r="H290" s="10" t="s">
        <v>349</v>
      </c>
      <c r="I290" s="15" t="s">
        <v>350</v>
      </c>
      <c r="J290" s="10" t="s">
        <v>358</v>
      </c>
    </row>
    <row r="291" spans="1:10" ht="18" thickBot="1" x14ac:dyDescent="0.3">
      <c r="A291" s="35" t="s">
        <v>337</v>
      </c>
      <c r="B291" s="7" t="s">
        <v>184</v>
      </c>
      <c r="C291" s="27">
        <v>46097</v>
      </c>
      <c r="D291" s="27" t="s">
        <v>271</v>
      </c>
      <c r="E291" s="53">
        <v>58</v>
      </c>
      <c r="F291" s="1">
        <v>0.40555555555555556</v>
      </c>
      <c r="G291" s="31" t="s">
        <v>119</v>
      </c>
      <c r="H291" s="10" t="s">
        <v>349</v>
      </c>
      <c r="I291" s="15" t="s">
        <v>357</v>
      </c>
      <c r="J291" s="10" t="s">
        <v>358</v>
      </c>
    </row>
    <row r="292" spans="1:10" ht="18" thickBot="1" x14ac:dyDescent="0.3">
      <c r="A292" s="35" t="s">
        <v>337</v>
      </c>
      <c r="B292" s="7" t="s">
        <v>184</v>
      </c>
      <c r="C292" s="27">
        <v>46097</v>
      </c>
      <c r="D292" s="27" t="s">
        <v>270</v>
      </c>
      <c r="E292" s="30">
        <v>66</v>
      </c>
      <c r="F292" s="28">
        <v>0.67152777777777772</v>
      </c>
      <c r="G292" s="29" t="s">
        <v>192</v>
      </c>
      <c r="H292" s="10" t="s">
        <v>349</v>
      </c>
      <c r="I292" s="15" t="s">
        <v>354</v>
      </c>
      <c r="J292" s="10" t="s">
        <v>351</v>
      </c>
    </row>
    <row r="293" spans="1:10" ht="18" thickBot="1" x14ac:dyDescent="0.3">
      <c r="A293" s="35" t="s">
        <v>337</v>
      </c>
      <c r="B293" s="7" t="s">
        <v>184</v>
      </c>
      <c r="C293" s="27">
        <v>46097</v>
      </c>
      <c r="D293" s="27" t="s">
        <v>271</v>
      </c>
      <c r="E293" s="53">
        <v>66</v>
      </c>
      <c r="F293" s="1">
        <v>0.92013888888888884</v>
      </c>
      <c r="G293" s="31" t="s">
        <v>7</v>
      </c>
      <c r="H293" s="10" t="s">
        <v>349</v>
      </c>
      <c r="I293" s="15" t="s">
        <v>355</v>
      </c>
      <c r="J293" s="10" t="s">
        <v>351</v>
      </c>
    </row>
    <row r="294" spans="1:10" ht="18" thickBot="1" x14ac:dyDescent="0.3">
      <c r="A294" s="35" t="s">
        <v>337</v>
      </c>
      <c r="B294" s="7" t="s">
        <v>185</v>
      </c>
      <c r="C294" s="27">
        <v>46098</v>
      </c>
      <c r="D294" s="27" t="s">
        <v>270</v>
      </c>
      <c r="E294" s="30">
        <v>73</v>
      </c>
      <c r="F294" s="28">
        <v>0.18194444444444444</v>
      </c>
      <c r="G294" s="29" t="s">
        <v>77</v>
      </c>
      <c r="H294" s="10" t="s">
        <v>349</v>
      </c>
      <c r="I294" s="15" t="s">
        <v>350</v>
      </c>
      <c r="J294" s="10" t="s">
        <v>351</v>
      </c>
    </row>
    <row r="295" spans="1:10" ht="18" thickBot="1" x14ac:dyDescent="0.3">
      <c r="A295" s="35" t="s">
        <v>337</v>
      </c>
      <c r="B295" s="7" t="s">
        <v>185</v>
      </c>
      <c r="C295" s="27">
        <v>46098</v>
      </c>
      <c r="D295" s="27" t="s">
        <v>271</v>
      </c>
      <c r="E295" s="53">
        <v>73</v>
      </c>
      <c r="F295" s="1">
        <v>0.4375</v>
      </c>
      <c r="G295" s="31" t="s">
        <v>96</v>
      </c>
      <c r="H295" s="10" t="s">
        <v>349</v>
      </c>
      <c r="I295" s="15" t="s">
        <v>357</v>
      </c>
      <c r="J295" s="10" t="s">
        <v>351</v>
      </c>
    </row>
    <row r="296" spans="1:10" ht="18" thickBot="1" x14ac:dyDescent="0.3">
      <c r="A296" s="35" t="s">
        <v>337</v>
      </c>
      <c r="B296" s="7" t="s">
        <v>185</v>
      </c>
      <c r="C296" s="27">
        <v>46098</v>
      </c>
      <c r="D296" s="27" t="s">
        <v>270</v>
      </c>
      <c r="E296" s="30">
        <v>80</v>
      </c>
      <c r="F296" s="28">
        <v>0.69791666666666663</v>
      </c>
      <c r="G296" s="29" t="s">
        <v>14</v>
      </c>
      <c r="H296" s="10" t="s">
        <v>349</v>
      </c>
      <c r="I296" s="15" t="s">
        <v>354</v>
      </c>
      <c r="J296" s="10" t="s">
        <v>353</v>
      </c>
    </row>
    <row r="297" spans="1:10" ht="18" thickBot="1" x14ac:dyDescent="0.3">
      <c r="A297" s="35" t="s">
        <v>337</v>
      </c>
      <c r="B297" s="7" t="s">
        <v>185</v>
      </c>
      <c r="C297" s="27">
        <v>46098</v>
      </c>
      <c r="D297" s="27" t="s">
        <v>271</v>
      </c>
      <c r="E297" s="53">
        <v>80</v>
      </c>
      <c r="F297" s="1">
        <v>0.9506944444444444</v>
      </c>
      <c r="G297" s="31" t="s">
        <v>164</v>
      </c>
      <c r="H297" s="10" t="s">
        <v>349</v>
      </c>
      <c r="I297" s="15" t="s">
        <v>355</v>
      </c>
      <c r="J297" s="10" t="s">
        <v>353</v>
      </c>
    </row>
    <row r="298" spans="1:10" ht="18" thickBot="1" x14ac:dyDescent="0.3">
      <c r="A298" s="35" t="s">
        <v>337</v>
      </c>
      <c r="B298" s="7" t="s">
        <v>186</v>
      </c>
      <c r="C298" s="27">
        <v>46099</v>
      </c>
      <c r="D298" s="27" t="s">
        <v>270</v>
      </c>
      <c r="E298" s="30">
        <v>87</v>
      </c>
      <c r="F298" s="28">
        <v>0.20902777777777778</v>
      </c>
      <c r="G298" s="29" t="s">
        <v>241</v>
      </c>
      <c r="H298" s="10" t="s">
        <v>349</v>
      </c>
      <c r="I298" s="15" t="s">
        <v>350</v>
      </c>
      <c r="J298" s="10" t="s">
        <v>353</v>
      </c>
    </row>
    <row r="299" spans="1:10" ht="18" thickBot="1" x14ac:dyDescent="0.3">
      <c r="A299" s="35" t="s">
        <v>337</v>
      </c>
      <c r="B299" s="7" t="s">
        <v>186</v>
      </c>
      <c r="C299" s="27">
        <v>46099</v>
      </c>
      <c r="D299" s="27" t="s">
        <v>271</v>
      </c>
      <c r="E299" s="53">
        <v>87</v>
      </c>
      <c r="F299" s="1">
        <v>0.46736111111111112</v>
      </c>
      <c r="G299" s="31" t="s">
        <v>250</v>
      </c>
      <c r="H299" s="10" t="s">
        <v>349</v>
      </c>
      <c r="I299" s="15" t="s">
        <v>357</v>
      </c>
      <c r="J299" s="10" t="s">
        <v>353</v>
      </c>
    </row>
    <row r="300" spans="1:10" ht="18" thickBot="1" x14ac:dyDescent="0.3">
      <c r="A300" s="35" t="s">
        <v>337</v>
      </c>
      <c r="B300" s="7" t="s">
        <v>186</v>
      </c>
      <c r="C300" s="27">
        <v>46099</v>
      </c>
      <c r="D300" s="27" t="s">
        <v>270</v>
      </c>
      <c r="E300" s="30">
        <v>92</v>
      </c>
      <c r="F300" s="28">
        <v>0.72361111111111109</v>
      </c>
      <c r="G300" s="29" t="s">
        <v>296</v>
      </c>
      <c r="H300" s="10" t="s">
        <v>349</v>
      </c>
      <c r="I300" s="15" t="s">
        <v>354</v>
      </c>
      <c r="J300" s="10" t="s">
        <v>353</v>
      </c>
    </row>
    <row r="301" spans="1:10" ht="18" thickBot="1" x14ac:dyDescent="0.3">
      <c r="A301" s="35" t="s">
        <v>337</v>
      </c>
      <c r="B301" s="7" t="s">
        <v>186</v>
      </c>
      <c r="C301" s="27">
        <v>46099</v>
      </c>
      <c r="D301" s="27" t="s">
        <v>271</v>
      </c>
      <c r="E301" s="53">
        <v>92</v>
      </c>
      <c r="F301" s="1">
        <v>0.97986111111111107</v>
      </c>
      <c r="G301" s="31" t="s">
        <v>128</v>
      </c>
      <c r="H301" s="10" t="s">
        <v>349</v>
      </c>
      <c r="I301" s="15" t="s">
        <v>355</v>
      </c>
      <c r="J301" s="10" t="s">
        <v>353</v>
      </c>
    </row>
    <row r="302" spans="1:10" ht="18" thickBot="1" x14ac:dyDescent="0.3">
      <c r="A302" s="35" t="s">
        <v>337</v>
      </c>
      <c r="B302" s="7" t="s">
        <v>187</v>
      </c>
      <c r="C302" s="27">
        <v>46100</v>
      </c>
      <c r="D302" s="27" t="s">
        <v>270</v>
      </c>
      <c r="E302" s="30">
        <v>97</v>
      </c>
      <c r="F302" s="28">
        <v>0.23541666666666666</v>
      </c>
      <c r="G302" s="29" t="s">
        <v>253</v>
      </c>
      <c r="H302" s="10" t="s">
        <v>349</v>
      </c>
      <c r="I302" s="15" t="s">
        <v>350</v>
      </c>
      <c r="J302" s="10" t="s">
        <v>353</v>
      </c>
    </row>
    <row r="303" spans="1:10" ht="18" thickBot="1" x14ac:dyDescent="0.3">
      <c r="A303" s="35" t="s">
        <v>337</v>
      </c>
      <c r="B303" s="7" t="s">
        <v>187</v>
      </c>
      <c r="C303" s="27">
        <v>46100</v>
      </c>
      <c r="D303" s="27" t="s">
        <v>271</v>
      </c>
      <c r="E303" s="53">
        <v>97</v>
      </c>
      <c r="F303" s="1">
        <v>0.49583333333333335</v>
      </c>
      <c r="G303" s="31" t="s">
        <v>166</v>
      </c>
      <c r="H303" s="10" t="s">
        <v>349</v>
      </c>
      <c r="I303" s="15" t="s">
        <v>357</v>
      </c>
      <c r="J303" s="10" t="s">
        <v>353</v>
      </c>
    </row>
    <row r="304" spans="1:10" ht="18" thickBot="1" x14ac:dyDescent="0.3">
      <c r="A304" s="35" t="s">
        <v>337</v>
      </c>
      <c r="B304" s="7" t="s">
        <v>187</v>
      </c>
      <c r="C304" s="27">
        <v>46100</v>
      </c>
      <c r="D304" s="27" t="s">
        <v>270</v>
      </c>
      <c r="E304" s="30">
        <v>101</v>
      </c>
      <c r="F304" s="28">
        <v>0.74791666666666667</v>
      </c>
      <c r="G304" s="29" t="s">
        <v>300</v>
      </c>
      <c r="H304" s="10" t="s">
        <v>349</v>
      </c>
      <c r="I304" s="15" t="s">
        <v>354</v>
      </c>
      <c r="J304" s="10" t="s">
        <v>353</v>
      </c>
    </row>
    <row r="305" spans="1:10" ht="18" thickBot="1" x14ac:dyDescent="0.3">
      <c r="A305" s="35" t="s">
        <v>337</v>
      </c>
      <c r="B305" s="7" t="s">
        <v>188</v>
      </c>
      <c r="C305" s="27">
        <v>46101</v>
      </c>
      <c r="D305" s="27" t="s">
        <v>271</v>
      </c>
      <c r="E305" s="53">
        <v>101</v>
      </c>
      <c r="F305" s="1">
        <v>7.6388888888888886E-3</v>
      </c>
      <c r="G305" s="31" t="s">
        <v>308</v>
      </c>
      <c r="H305" s="10" t="s">
        <v>349</v>
      </c>
      <c r="I305" s="15" t="s">
        <v>350</v>
      </c>
      <c r="J305" s="10" t="s">
        <v>353</v>
      </c>
    </row>
    <row r="306" spans="1:10" ht="18" thickBot="1" x14ac:dyDescent="0.3">
      <c r="A306" s="35" t="s">
        <v>337</v>
      </c>
      <c r="B306" s="7" t="s">
        <v>188</v>
      </c>
      <c r="C306" s="27">
        <v>46101</v>
      </c>
      <c r="D306" s="27" t="s">
        <v>270</v>
      </c>
      <c r="E306" s="30">
        <v>103</v>
      </c>
      <c r="F306" s="28">
        <v>0.26041666666666669</v>
      </c>
      <c r="G306" s="29" t="s">
        <v>217</v>
      </c>
      <c r="H306" s="10" t="s">
        <v>349</v>
      </c>
      <c r="I306" s="15" t="s">
        <v>352</v>
      </c>
      <c r="J306" s="10" t="s">
        <v>353</v>
      </c>
    </row>
    <row r="307" spans="1:10" ht="18" thickBot="1" x14ac:dyDescent="0.3">
      <c r="A307" s="35" t="s">
        <v>337</v>
      </c>
      <c r="B307" s="7" t="s">
        <v>188</v>
      </c>
      <c r="C307" s="27">
        <v>46101</v>
      </c>
      <c r="D307" s="27" t="s">
        <v>271</v>
      </c>
      <c r="E307" s="53">
        <v>103</v>
      </c>
      <c r="F307" s="1">
        <v>0.52222222222222225</v>
      </c>
      <c r="G307" s="31" t="s">
        <v>129</v>
      </c>
      <c r="H307" s="10" t="s">
        <v>349</v>
      </c>
      <c r="I307" s="15" t="s">
        <v>354</v>
      </c>
      <c r="J307" s="10" t="s">
        <v>353</v>
      </c>
    </row>
    <row r="308" spans="1:10" ht="18" thickBot="1" x14ac:dyDescent="0.3">
      <c r="A308" s="35" t="s">
        <v>337</v>
      </c>
      <c r="B308" s="7" t="s">
        <v>188</v>
      </c>
      <c r="C308" s="27">
        <v>46101</v>
      </c>
      <c r="D308" s="27" t="s">
        <v>270</v>
      </c>
      <c r="E308" s="30">
        <v>104</v>
      </c>
      <c r="F308" s="28">
        <v>0.77222222222222225</v>
      </c>
      <c r="G308" s="29" t="s">
        <v>265</v>
      </c>
      <c r="H308" s="10" t="s">
        <v>349</v>
      </c>
      <c r="I308" s="15" t="s">
        <v>355</v>
      </c>
      <c r="J308" s="10" t="s">
        <v>353</v>
      </c>
    </row>
    <row r="309" spans="1:10" ht="18" thickBot="1" x14ac:dyDescent="0.3">
      <c r="A309" s="35" t="s">
        <v>337</v>
      </c>
      <c r="B309" s="7" t="s">
        <v>189</v>
      </c>
      <c r="C309" s="27">
        <v>46102</v>
      </c>
      <c r="D309" s="27" t="s">
        <v>271</v>
      </c>
      <c r="E309" s="53">
        <v>104</v>
      </c>
      <c r="F309" s="1">
        <v>3.3333333333333333E-2</v>
      </c>
      <c r="G309" s="31" t="s">
        <v>127</v>
      </c>
      <c r="H309" s="10" t="s">
        <v>356</v>
      </c>
      <c r="I309" s="15" t="s">
        <v>350</v>
      </c>
      <c r="J309" s="10" t="s">
        <v>353</v>
      </c>
    </row>
    <row r="310" spans="1:10" ht="18" thickBot="1" x14ac:dyDescent="0.3">
      <c r="A310" s="35" t="s">
        <v>337</v>
      </c>
      <c r="B310" s="7" t="s">
        <v>189</v>
      </c>
      <c r="C310" s="27">
        <v>46102</v>
      </c>
      <c r="D310" s="27" t="s">
        <v>270</v>
      </c>
      <c r="E310" s="30">
        <v>104</v>
      </c>
      <c r="F310" s="28">
        <v>0.28541666666666665</v>
      </c>
      <c r="G310" s="29" t="s">
        <v>217</v>
      </c>
      <c r="H310" s="10" t="s">
        <v>356</v>
      </c>
      <c r="I310" s="15" t="s">
        <v>352</v>
      </c>
      <c r="J310" s="10" t="s">
        <v>353</v>
      </c>
    </row>
    <row r="311" spans="1:10" ht="18" thickBot="1" x14ac:dyDescent="0.3">
      <c r="A311" s="35" t="s">
        <v>337</v>
      </c>
      <c r="B311" s="7" t="s">
        <v>189</v>
      </c>
      <c r="C311" s="27">
        <v>46102</v>
      </c>
      <c r="D311" s="27" t="s">
        <v>271</v>
      </c>
      <c r="E311" s="53">
        <v>104</v>
      </c>
      <c r="F311" s="1">
        <v>0.54722222222222228</v>
      </c>
      <c r="G311" s="31" t="s">
        <v>166</v>
      </c>
      <c r="H311" s="10" t="s">
        <v>356</v>
      </c>
      <c r="I311" s="15" t="s">
        <v>354</v>
      </c>
      <c r="J311" s="10" t="s">
        <v>353</v>
      </c>
    </row>
    <row r="312" spans="1:10" ht="18" thickBot="1" x14ac:dyDescent="0.3">
      <c r="A312" s="35" t="s">
        <v>337</v>
      </c>
      <c r="B312" s="7" t="s">
        <v>189</v>
      </c>
      <c r="C312" s="27">
        <v>46102</v>
      </c>
      <c r="D312" s="27" t="s">
        <v>270</v>
      </c>
      <c r="E312" s="30">
        <v>103</v>
      </c>
      <c r="F312" s="28">
        <v>0.79722222222222228</v>
      </c>
      <c r="G312" s="29" t="s">
        <v>266</v>
      </c>
      <c r="H312" s="10" t="s">
        <v>356</v>
      </c>
      <c r="I312" s="15" t="s">
        <v>355</v>
      </c>
      <c r="J312" s="10" t="s">
        <v>353</v>
      </c>
    </row>
    <row r="313" spans="1:10" ht="18" thickBot="1" x14ac:dyDescent="0.3">
      <c r="A313" s="35" t="s">
        <v>337</v>
      </c>
      <c r="B313" s="7" t="s">
        <v>190</v>
      </c>
      <c r="C313" s="27">
        <v>46103</v>
      </c>
      <c r="D313" s="27" t="s">
        <v>271</v>
      </c>
      <c r="E313" s="53">
        <v>103</v>
      </c>
      <c r="F313" s="1">
        <v>5.7638888888888892E-2</v>
      </c>
      <c r="G313" s="31" t="s">
        <v>172</v>
      </c>
      <c r="H313" s="10" t="s">
        <v>356</v>
      </c>
      <c r="I313" s="15" t="s">
        <v>350</v>
      </c>
      <c r="J313" s="10" t="s">
        <v>353</v>
      </c>
    </row>
    <row r="314" spans="1:10" ht="18" thickBot="1" x14ac:dyDescent="0.3">
      <c r="A314" s="35" t="s">
        <v>337</v>
      </c>
      <c r="B314" s="7" t="s">
        <v>190</v>
      </c>
      <c r="C314" s="27">
        <v>46103</v>
      </c>
      <c r="D314" s="27" t="s">
        <v>270</v>
      </c>
      <c r="E314" s="30">
        <v>100</v>
      </c>
      <c r="F314" s="28">
        <v>0.31111111111111112</v>
      </c>
      <c r="G314" s="29" t="s">
        <v>320</v>
      </c>
      <c r="H314" s="10" t="s">
        <v>356</v>
      </c>
      <c r="I314" s="15" t="s">
        <v>352</v>
      </c>
      <c r="J314" s="10" t="s">
        <v>353</v>
      </c>
    </row>
    <row r="315" spans="1:10" ht="18" thickBot="1" x14ac:dyDescent="0.3">
      <c r="A315" s="35" t="s">
        <v>337</v>
      </c>
      <c r="B315" s="7" t="s">
        <v>190</v>
      </c>
      <c r="C315" s="27">
        <v>46103</v>
      </c>
      <c r="D315" s="27" t="s">
        <v>271</v>
      </c>
      <c r="E315" s="53">
        <v>100</v>
      </c>
      <c r="F315" s="1">
        <v>0.5708333333333333</v>
      </c>
      <c r="G315" s="31" t="s">
        <v>221</v>
      </c>
      <c r="H315" s="10" t="s">
        <v>356</v>
      </c>
      <c r="I315" s="15" t="s">
        <v>354</v>
      </c>
      <c r="J315" s="10" t="s">
        <v>353</v>
      </c>
    </row>
    <row r="316" spans="1:10" ht="18" thickBot="1" x14ac:dyDescent="0.3">
      <c r="A316" s="35" t="s">
        <v>337</v>
      </c>
      <c r="B316" s="7" t="s">
        <v>190</v>
      </c>
      <c r="C316" s="27">
        <v>46103</v>
      </c>
      <c r="D316" s="27" t="s">
        <v>270</v>
      </c>
      <c r="E316" s="30">
        <v>95</v>
      </c>
      <c r="F316" s="28">
        <v>0.82222222222222219</v>
      </c>
      <c r="G316" s="29" t="s">
        <v>229</v>
      </c>
      <c r="H316" s="10" t="s">
        <v>356</v>
      </c>
      <c r="I316" s="15" t="s">
        <v>355</v>
      </c>
      <c r="J316" s="10" t="s">
        <v>353</v>
      </c>
    </row>
    <row r="317" spans="1:10" ht="18" thickBot="1" x14ac:dyDescent="0.3">
      <c r="A317" s="35" t="s">
        <v>337</v>
      </c>
      <c r="B317" s="7" t="s">
        <v>184</v>
      </c>
      <c r="C317" s="27">
        <v>46104</v>
      </c>
      <c r="D317" s="27" t="s">
        <v>271</v>
      </c>
      <c r="E317" s="53">
        <v>95</v>
      </c>
      <c r="F317" s="1">
        <v>8.2638888888888887E-2</v>
      </c>
      <c r="G317" s="31" t="s">
        <v>251</v>
      </c>
      <c r="H317" s="10" t="s">
        <v>349</v>
      </c>
      <c r="I317" s="15" t="s">
        <v>350</v>
      </c>
      <c r="J317" s="10" t="s">
        <v>353</v>
      </c>
    </row>
    <row r="318" spans="1:10" ht="18" thickBot="1" x14ac:dyDescent="0.3">
      <c r="A318" s="35" t="s">
        <v>337</v>
      </c>
      <c r="B318" s="7" t="s">
        <v>184</v>
      </c>
      <c r="C318" s="27">
        <v>46104</v>
      </c>
      <c r="D318" s="27" t="s">
        <v>270</v>
      </c>
      <c r="E318" s="30">
        <v>89</v>
      </c>
      <c r="F318" s="28">
        <v>0.33958333333333335</v>
      </c>
      <c r="G318" s="29" t="s">
        <v>204</v>
      </c>
      <c r="H318" s="10" t="s">
        <v>349</v>
      </c>
      <c r="I318" s="15" t="s">
        <v>352</v>
      </c>
      <c r="J318" s="10" t="s">
        <v>353</v>
      </c>
    </row>
    <row r="319" spans="1:10" ht="18" thickBot="1" x14ac:dyDescent="0.3">
      <c r="A319" s="35" t="s">
        <v>337</v>
      </c>
      <c r="B319" s="7" t="s">
        <v>184</v>
      </c>
      <c r="C319" s="27">
        <v>46104</v>
      </c>
      <c r="D319" s="27" t="s">
        <v>271</v>
      </c>
      <c r="E319" s="53">
        <v>89</v>
      </c>
      <c r="F319" s="1">
        <v>0.59583333333333333</v>
      </c>
      <c r="G319" s="31" t="s">
        <v>98</v>
      </c>
      <c r="H319" s="10" t="s">
        <v>349</v>
      </c>
      <c r="I319" s="15" t="s">
        <v>354</v>
      </c>
      <c r="J319" s="10" t="s">
        <v>353</v>
      </c>
    </row>
    <row r="320" spans="1:10" ht="18" thickBot="1" x14ac:dyDescent="0.3">
      <c r="A320" s="35" t="s">
        <v>337</v>
      </c>
      <c r="B320" s="7" t="s">
        <v>184</v>
      </c>
      <c r="C320" s="27">
        <v>46104</v>
      </c>
      <c r="D320" s="27" t="s">
        <v>270</v>
      </c>
      <c r="E320" s="30">
        <v>82</v>
      </c>
      <c r="F320" s="28">
        <v>0.8520833333333333</v>
      </c>
      <c r="G320" s="29" t="s">
        <v>245</v>
      </c>
      <c r="H320" s="10" t="s">
        <v>349</v>
      </c>
      <c r="I320" s="15" t="s">
        <v>355</v>
      </c>
      <c r="J320" s="10" t="s">
        <v>353</v>
      </c>
    </row>
    <row r="321" spans="1:10" ht="18" thickBot="1" x14ac:dyDescent="0.3">
      <c r="A321" s="35" t="s">
        <v>337</v>
      </c>
      <c r="B321" s="7" t="s">
        <v>185</v>
      </c>
      <c r="C321" s="27">
        <v>46105</v>
      </c>
      <c r="D321" s="27" t="s">
        <v>271</v>
      </c>
      <c r="E321" s="53">
        <v>82</v>
      </c>
      <c r="F321" s="1">
        <v>0.11041666666666666</v>
      </c>
      <c r="G321" s="31" t="s">
        <v>164</v>
      </c>
      <c r="H321" s="10" t="s">
        <v>349</v>
      </c>
      <c r="I321" s="15" t="s">
        <v>350</v>
      </c>
      <c r="J321" s="10" t="s">
        <v>353</v>
      </c>
    </row>
    <row r="322" spans="1:10" ht="18" thickBot="1" x14ac:dyDescent="0.3">
      <c r="A322" s="35" t="s">
        <v>337</v>
      </c>
      <c r="B322" s="7" t="s">
        <v>185</v>
      </c>
      <c r="C322" s="27">
        <v>46105</v>
      </c>
      <c r="D322" s="27" t="s">
        <v>270</v>
      </c>
      <c r="E322" s="30">
        <v>74</v>
      </c>
      <c r="F322" s="28">
        <v>0.37152777777777779</v>
      </c>
      <c r="G322" s="29" t="s">
        <v>132</v>
      </c>
      <c r="H322" s="10" t="s">
        <v>349</v>
      </c>
      <c r="I322" s="15" t="s">
        <v>352</v>
      </c>
      <c r="J322" s="10" t="s">
        <v>351</v>
      </c>
    </row>
    <row r="323" spans="1:10" ht="18" thickBot="1" x14ac:dyDescent="0.3">
      <c r="A323" s="35" t="s">
        <v>337</v>
      </c>
      <c r="B323" s="7" t="s">
        <v>185</v>
      </c>
      <c r="C323" s="27">
        <v>46105</v>
      </c>
      <c r="D323" s="27" t="s">
        <v>271</v>
      </c>
      <c r="E323" s="53">
        <v>74</v>
      </c>
      <c r="F323" s="1">
        <v>0.62361111111111112</v>
      </c>
      <c r="G323" s="31" t="s">
        <v>8</v>
      </c>
      <c r="H323" s="10" t="s">
        <v>349</v>
      </c>
      <c r="I323" s="15" t="s">
        <v>354</v>
      </c>
      <c r="J323" s="10" t="s">
        <v>351</v>
      </c>
    </row>
    <row r="324" spans="1:10" ht="18" thickBot="1" x14ac:dyDescent="0.3">
      <c r="A324" s="35" t="s">
        <v>337</v>
      </c>
      <c r="B324" s="7" t="s">
        <v>185</v>
      </c>
      <c r="C324" s="27">
        <v>46105</v>
      </c>
      <c r="D324" s="27" t="s">
        <v>270</v>
      </c>
      <c r="E324" s="30">
        <v>66</v>
      </c>
      <c r="F324" s="28">
        <v>0.88611111111111107</v>
      </c>
      <c r="G324" s="29" t="s">
        <v>5</v>
      </c>
      <c r="H324" s="10" t="s">
        <v>349</v>
      </c>
      <c r="I324" s="15" t="s">
        <v>355</v>
      </c>
      <c r="J324" s="10" t="s">
        <v>351</v>
      </c>
    </row>
    <row r="325" spans="1:10" ht="18" thickBot="1" x14ac:dyDescent="0.3">
      <c r="A325" s="35" t="s">
        <v>337</v>
      </c>
      <c r="B325" s="7" t="s">
        <v>186</v>
      </c>
      <c r="C325" s="27">
        <v>46106</v>
      </c>
      <c r="D325" s="27" t="s">
        <v>271</v>
      </c>
      <c r="E325" s="53">
        <v>66</v>
      </c>
      <c r="F325" s="1">
        <v>0.14374999999999999</v>
      </c>
      <c r="G325" s="31" t="s">
        <v>8</v>
      </c>
      <c r="H325" s="10" t="s">
        <v>349</v>
      </c>
      <c r="I325" s="15" t="s">
        <v>350</v>
      </c>
      <c r="J325" s="10" t="s">
        <v>351</v>
      </c>
    </row>
    <row r="326" spans="1:10" ht="18" thickBot="1" x14ac:dyDescent="0.3">
      <c r="A326" s="35" t="s">
        <v>337</v>
      </c>
      <c r="B326" s="7" t="s">
        <v>186</v>
      </c>
      <c r="C326" s="27">
        <v>46106</v>
      </c>
      <c r="D326" s="27" t="s">
        <v>270</v>
      </c>
      <c r="E326" s="30">
        <v>57</v>
      </c>
      <c r="F326" s="28">
        <v>0.41111111111111109</v>
      </c>
      <c r="G326" s="29" t="s">
        <v>86</v>
      </c>
      <c r="H326" s="10" t="s">
        <v>349</v>
      </c>
      <c r="I326" s="15" t="s">
        <v>357</v>
      </c>
      <c r="J326" s="10" t="s">
        <v>358</v>
      </c>
    </row>
    <row r="327" spans="1:10" ht="18" thickBot="1" x14ac:dyDescent="0.3">
      <c r="A327" s="35" t="s">
        <v>337</v>
      </c>
      <c r="B327" s="7" t="s">
        <v>186</v>
      </c>
      <c r="C327" s="27">
        <v>46106</v>
      </c>
      <c r="D327" s="27" t="s">
        <v>271</v>
      </c>
      <c r="E327" s="53">
        <v>57</v>
      </c>
      <c r="F327" s="1">
        <v>0.65902777777777777</v>
      </c>
      <c r="G327" s="31" t="s">
        <v>40</v>
      </c>
      <c r="H327" s="10" t="s">
        <v>349</v>
      </c>
      <c r="I327" s="15" t="s">
        <v>354</v>
      </c>
      <c r="J327" s="10" t="s">
        <v>358</v>
      </c>
    </row>
    <row r="328" spans="1:10" ht="18" thickBot="1" x14ac:dyDescent="0.3">
      <c r="A328" s="35" t="s">
        <v>337</v>
      </c>
      <c r="B328" s="7" t="s">
        <v>186</v>
      </c>
      <c r="C328" s="27">
        <v>46106</v>
      </c>
      <c r="D328" s="27" t="s">
        <v>270</v>
      </c>
      <c r="E328" s="30">
        <v>49</v>
      </c>
      <c r="F328" s="28">
        <v>0.9291666666666667</v>
      </c>
      <c r="G328" s="29" t="s">
        <v>58</v>
      </c>
      <c r="H328" s="10" t="s">
        <v>349</v>
      </c>
      <c r="I328" s="15" t="s">
        <v>355</v>
      </c>
      <c r="J328" s="10" t="s">
        <v>358</v>
      </c>
    </row>
    <row r="329" spans="1:10" ht="18" thickBot="1" x14ac:dyDescent="0.3">
      <c r="A329" s="35" t="s">
        <v>337</v>
      </c>
      <c r="B329" s="7" t="s">
        <v>187</v>
      </c>
      <c r="C329" s="27">
        <v>46107</v>
      </c>
      <c r="D329" s="27" t="s">
        <v>271</v>
      </c>
      <c r="E329" s="53">
        <v>49</v>
      </c>
      <c r="F329" s="1">
        <v>0.1875</v>
      </c>
      <c r="G329" s="31" t="s">
        <v>59</v>
      </c>
      <c r="H329" s="10" t="s">
        <v>349</v>
      </c>
      <c r="I329" s="15" t="s">
        <v>350</v>
      </c>
      <c r="J329" s="10" t="s">
        <v>358</v>
      </c>
    </row>
    <row r="330" spans="1:10" ht="18" thickBot="1" x14ac:dyDescent="0.3">
      <c r="A330" s="35" t="s">
        <v>337</v>
      </c>
      <c r="B330" s="7" t="s">
        <v>187</v>
      </c>
      <c r="C330" s="27">
        <v>46107</v>
      </c>
      <c r="D330" s="27" t="s">
        <v>270</v>
      </c>
      <c r="E330" s="30">
        <v>43</v>
      </c>
      <c r="F330" s="28">
        <v>0.46875</v>
      </c>
      <c r="G330" s="29" t="s">
        <v>150</v>
      </c>
      <c r="H330" s="10" t="s">
        <v>349</v>
      </c>
      <c r="I330" s="15" t="s">
        <v>357</v>
      </c>
      <c r="J330" s="10" t="s">
        <v>358</v>
      </c>
    </row>
    <row r="331" spans="1:10" ht="18" thickBot="1" x14ac:dyDescent="0.3">
      <c r="A331" s="35" t="s">
        <v>337</v>
      </c>
      <c r="B331" s="7" t="s">
        <v>187</v>
      </c>
      <c r="C331" s="27">
        <v>46107</v>
      </c>
      <c r="D331" s="27" t="s">
        <v>271</v>
      </c>
      <c r="E331" s="53">
        <v>43</v>
      </c>
      <c r="F331" s="1">
        <v>0.70972222222222225</v>
      </c>
      <c r="G331" s="31" t="s">
        <v>113</v>
      </c>
      <c r="H331" s="10" t="s">
        <v>349</v>
      </c>
      <c r="I331" s="15" t="s">
        <v>354</v>
      </c>
      <c r="J331" s="10" t="s">
        <v>358</v>
      </c>
    </row>
    <row r="332" spans="1:10" ht="18" thickBot="1" x14ac:dyDescent="0.3">
      <c r="A332" s="35" t="s">
        <v>337</v>
      </c>
      <c r="B332" s="7" t="s">
        <v>187</v>
      </c>
      <c r="C332" s="27">
        <v>46107</v>
      </c>
      <c r="D332" s="27" t="s">
        <v>270</v>
      </c>
      <c r="E332" s="30">
        <v>39</v>
      </c>
      <c r="F332" s="28">
        <v>0.99722222222222223</v>
      </c>
      <c r="G332" s="29" t="s">
        <v>42</v>
      </c>
      <c r="H332" s="10" t="s">
        <v>349</v>
      </c>
      <c r="I332" s="15" t="s">
        <v>355</v>
      </c>
      <c r="J332" s="10" t="s">
        <v>359</v>
      </c>
    </row>
    <row r="333" spans="1:10" ht="18" thickBot="1" x14ac:dyDescent="0.3">
      <c r="A333" s="35" t="s">
        <v>337</v>
      </c>
      <c r="B333" s="7" t="s">
        <v>188</v>
      </c>
      <c r="C333" s="27">
        <v>46108</v>
      </c>
      <c r="D333" s="27" t="s">
        <v>271</v>
      </c>
      <c r="E333" s="53">
        <v>39</v>
      </c>
      <c r="F333" s="1">
        <v>0.25486111111111109</v>
      </c>
      <c r="G333" s="31" t="s">
        <v>116</v>
      </c>
      <c r="H333" s="10" t="s">
        <v>349</v>
      </c>
      <c r="I333" s="15" t="s">
        <v>352</v>
      </c>
      <c r="J333" s="10" t="s">
        <v>359</v>
      </c>
    </row>
    <row r="334" spans="1:10" ht="18" thickBot="1" x14ac:dyDescent="0.3">
      <c r="A334" s="35" t="s">
        <v>337</v>
      </c>
      <c r="B334" s="7" t="s">
        <v>188</v>
      </c>
      <c r="C334" s="27">
        <v>46108</v>
      </c>
      <c r="D334" s="27" t="s">
        <v>270</v>
      </c>
      <c r="E334" s="30">
        <v>39</v>
      </c>
      <c r="F334" s="28">
        <v>0.54027777777777775</v>
      </c>
      <c r="G334" s="29" t="s">
        <v>109</v>
      </c>
      <c r="H334" s="10" t="s">
        <v>349</v>
      </c>
      <c r="I334" s="15" t="s">
        <v>354</v>
      </c>
      <c r="J334" s="10" t="s">
        <v>359</v>
      </c>
    </row>
    <row r="335" spans="1:10" ht="18" thickBot="1" x14ac:dyDescent="0.3">
      <c r="A335" s="35" t="s">
        <v>337</v>
      </c>
      <c r="B335" s="7" t="s">
        <v>188</v>
      </c>
      <c r="C335" s="27">
        <v>46108</v>
      </c>
      <c r="D335" s="27" t="s">
        <v>271</v>
      </c>
      <c r="E335" s="53">
        <v>39</v>
      </c>
      <c r="F335" s="1">
        <v>0.78263888888888888</v>
      </c>
      <c r="G335" s="31" t="s">
        <v>152</v>
      </c>
      <c r="H335" s="10" t="s">
        <v>349</v>
      </c>
      <c r="I335" s="15" t="s">
        <v>355</v>
      </c>
      <c r="J335" s="10" t="s">
        <v>359</v>
      </c>
    </row>
    <row r="336" spans="1:10" ht="18" thickBot="1" x14ac:dyDescent="0.3">
      <c r="A336" s="35" t="s">
        <v>337</v>
      </c>
      <c r="B336" s="7" t="s">
        <v>189</v>
      </c>
      <c r="C336" s="27">
        <v>46109</v>
      </c>
      <c r="D336" s="27" t="s">
        <v>270</v>
      </c>
      <c r="E336" s="30">
        <v>43</v>
      </c>
      <c r="F336" s="28">
        <v>6.458333333333334E-2</v>
      </c>
      <c r="G336" s="29" t="s">
        <v>159</v>
      </c>
      <c r="H336" s="10" t="s">
        <v>356</v>
      </c>
      <c r="I336" s="15" t="s">
        <v>350</v>
      </c>
      <c r="J336" s="10" t="s">
        <v>358</v>
      </c>
    </row>
    <row r="337" spans="1:10" ht="18" thickBot="1" x14ac:dyDescent="0.3">
      <c r="A337" s="35" t="s">
        <v>337</v>
      </c>
      <c r="B337" s="7" t="s">
        <v>189</v>
      </c>
      <c r="C337" s="27">
        <v>46109</v>
      </c>
      <c r="D337" s="27" t="s">
        <v>271</v>
      </c>
      <c r="E337" s="53">
        <v>43</v>
      </c>
      <c r="F337" s="1">
        <v>0.32013888888888886</v>
      </c>
      <c r="G337" s="31" t="s">
        <v>60</v>
      </c>
      <c r="H337" s="10" t="s">
        <v>356</v>
      </c>
      <c r="I337" s="15" t="s">
        <v>352</v>
      </c>
      <c r="J337" s="10" t="s">
        <v>358</v>
      </c>
    </row>
    <row r="338" spans="1:10" ht="18" thickBot="1" x14ac:dyDescent="0.3">
      <c r="A338" s="35" t="s">
        <v>337</v>
      </c>
      <c r="B338" s="7" t="s">
        <v>189</v>
      </c>
      <c r="C338" s="27">
        <v>46109</v>
      </c>
      <c r="D338" s="27" t="s">
        <v>270</v>
      </c>
      <c r="E338" s="30">
        <v>49</v>
      </c>
      <c r="F338" s="28">
        <v>0.59791666666666665</v>
      </c>
      <c r="G338" s="29" t="s">
        <v>136</v>
      </c>
      <c r="H338" s="10" t="s">
        <v>356</v>
      </c>
      <c r="I338" s="15" t="s">
        <v>354</v>
      </c>
      <c r="J338" s="10" t="s">
        <v>358</v>
      </c>
    </row>
    <row r="339" spans="1:10" ht="18" thickBot="1" x14ac:dyDescent="0.3">
      <c r="A339" s="35" t="s">
        <v>337</v>
      </c>
      <c r="B339" s="7" t="s">
        <v>189</v>
      </c>
      <c r="C339" s="27">
        <v>46109</v>
      </c>
      <c r="D339" s="27" t="s">
        <v>271</v>
      </c>
      <c r="E339" s="53">
        <v>49</v>
      </c>
      <c r="F339" s="1">
        <v>0.83958333333333335</v>
      </c>
      <c r="G339" s="31" t="s">
        <v>40</v>
      </c>
      <c r="H339" s="10" t="s">
        <v>356</v>
      </c>
      <c r="I339" s="15" t="s">
        <v>355</v>
      </c>
      <c r="J339" s="10" t="s">
        <v>358</v>
      </c>
    </row>
    <row r="340" spans="1:10" ht="18" thickBot="1" x14ac:dyDescent="0.3">
      <c r="A340" s="35" t="s">
        <v>337</v>
      </c>
      <c r="B340" s="7" t="s">
        <v>190</v>
      </c>
      <c r="C340" s="27">
        <v>46110</v>
      </c>
      <c r="D340" s="27" t="s">
        <v>270</v>
      </c>
      <c r="E340" s="30">
        <v>56</v>
      </c>
      <c r="F340" s="28">
        <v>0.15694444444444444</v>
      </c>
      <c r="G340" s="29" t="s">
        <v>84</v>
      </c>
      <c r="H340" s="10" t="s">
        <v>356</v>
      </c>
      <c r="I340" s="15" t="s">
        <v>350</v>
      </c>
      <c r="J340" s="10" t="s">
        <v>358</v>
      </c>
    </row>
    <row r="341" spans="1:10" ht="18" thickBot="1" x14ac:dyDescent="0.3">
      <c r="A341" s="35" t="s">
        <v>337</v>
      </c>
      <c r="B341" s="7" t="s">
        <v>190</v>
      </c>
      <c r="C341" s="27">
        <v>46110</v>
      </c>
      <c r="D341" s="27" t="s">
        <v>271</v>
      </c>
      <c r="E341" s="53">
        <v>56</v>
      </c>
      <c r="F341" s="1">
        <v>0.40972222222222221</v>
      </c>
      <c r="G341" s="31" t="s">
        <v>83</v>
      </c>
      <c r="H341" s="10" t="s">
        <v>356</v>
      </c>
      <c r="I341" s="15" t="s">
        <v>357</v>
      </c>
      <c r="J341" s="10" t="s">
        <v>358</v>
      </c>
    </row>
    <row r="342" spans="1:10" ht="18" thickBot="1" x14ac:dyDescent="0.3">
      <c r="A342" s="35" t="s">
        <v>337</v>
      </c>
      <c r="B342" s="7" t="s">
        <v>190</v>
      </c>
      <c r="C342" s="27">
        <v>46110</v>
      </c>
      <c r="D342" s="27" t="s">
        <v>270</v>
      </c>
      <c r="E342" s="30">
        <v>63</v>
      </c>
      <c r="F342" s="28">
        <v>0.68125000000000002</v>
      </c>
      <c r="G342" s="29" t="s">
        <v>78</v>
      </c>
      <c r="H342" s="10" t="s">
        <v>356</v>
      </c>
      <c r="I342" s="15" t="s">
        <v>354</v>
      </c>
      <c r="J342" s="10" t="s">
        <v>351</v>
      </c>
    </row>
    <row r="343" spans="1:10" ht="18" thickBot="1" x14ac:dyDescent="0.3">
      <c r="A343" s="35" t="s">
        <v>337</v>
      </c>
      <c r="B343" s="7" t="s">
        <v>190</v>
      </c>
      <c r="C343" s="27">
        <v>46110</v>
      </c>
      <c r="D343" s="27" t="s">
        <v>271</v>
      </c>
      <c r="E343" s="53">
        <v>63</v>
      </c>
      <c r="F343" s="1">
        <v>0.92500000000000004</v>
      </c>
      <c r="G343" s="31" t="s">
        <v>93</v>
      </c>
      <c r="H343" s="10" t="s">
        <v>356</v>
      </c>
      <c r="I343" s="15" t="s">
        <v>355</v>
      </c>
      <c r="J343" s="10" t="s">
        <v>351</v>
      </c>
    </row>
    <row r="344" spans="1:10" ht="18" thickBot="1" x14ac:dyDescent="0.3">
      <c r="A344" s="35" t="s">
        <v>337</v>
      </c>
      <c r="B344" s="7" t="s">
        <v>184</v>
      </c>
      <c r="C344" s="27">
        <v>46111</v>
      </c>
      <c r="D344" s="27" t="s">
        <v>270</v>
      </c>
      <c r="E344" s="30">
        <v>70</v>
      </c>
      <c r="F344" s="28">
        <v>0.19513888888888889</v>
      </c>
      <c r="G344" s="29">
        <v>4</v>
      </c>
      <c r="H344" s="10" t="s">
        <v>349</v>
      </c>
      <c r="I344" s="15" t="s">
        <v>350</v>
      </c>
      <c r="J344" s="10" t="s">
        <v>351</v>
      </c>
    </row>
    <row r="345" spans="1:10" ht="18" thickBot="1" x14ac:dyDescent="0.3">
      <c r="A345" s="35" t="s">
        <v>337</v>
      </c>
      <c r="B345" s="7" t="s">
        <v>184</v>
      </c>
      <c r="C345" s="27">
        <v>46111</v>
      </c>
      <c r="D345" s="27" t="s">
        <v>271</v>
      </c>
      <c r="E345" s="53">
        <v>70</v>
      </c>
      <c r="F345" s="1">
        <v>0.44791666666666669</v>
      </c>
      <c r="G345" s="31" t="s">
        <v>162</v>
      </c>
      <c r="H345" s="10" t="s">
        <v>349</v>
      </c>
      <c r="I345" s="15" t="s">
        <v>357</v>
      </c>
      <c r="J345" s="10" t="s">
        <v>351</v>
      </c>
    </row>
    <row r="346" spans="1:10" ht="18" thickBot="1" x14ac:dyDescent="0.3">
      <c r="A346" s="35" t="s">
        <v>337</v>
      </c>
      <c r="B346" s="7" t="s">
        <v>184</v>
      </c>
      <c r="C346" s="27">
        <v>46111</v>
      </c>
      <c r="D346" s="27" t="s">
        <v>270</v>
      </c>
      <c r="E346" s="30">
        <v>77</v>
      </c>
      <c r="F346" s="28">
        <v>0.71319444444444446</v>
      </c>
      <c r="G346" s="29" t="s">
        <v>79</v>
      </c>
      <c r="H346" s="10" t="s">
        <v>349</v>
      </c>
      <c r="I346" s="15" t="s">
        <v>354</v>
      </c>
      <c r="J346" s="10" t="s">
        <v>351</v>
      </c>
    </row>
    <row r="347" spans="1:10" ht="18" thickBot="1" x14ac:dyDescent="0.3">
      <c r="A347" s="35" t="s">
        <v>337</v>
      </c>
      <c r="B347" s="7" t="s">
        <v>184</v>
      </c>
      <c r="C347" s="27">
        <v>46111</v>
      </c>
      <c r="D347" s="27" t="s">
        <v>271</v>
      </c>
      <c r="E347" s="53">
        <v>77</v>
      </c>
      <c r="F347" s="1">
        <v>0.96111111111111114</v>
      </c>
      <c r="G347" s="31" t="s">
        <v>164</v>
      </c>
      <c r="H347" s="10" t="s">
        <v>349</v>
      </c>
      <c r="I347" s="15" t="s">
        <v>355</v>
      </c>
      <c r="J347" s="10" t="s">
        <v>351</v>
      </c>
    </row>
    <row r="348" spans="1:10" ht="18" thickBot="1" x14ac:dyDescent="0.3">
      <c r="A348" s="35" t="s">
        <v>337</v>
      </c>
      <c r="B348" s="7" t="s">
        <v>185</v>
      </c>
      <c r="C348" s="27">
        <v>46112</v>
      </c>
      <c r="D348" s="27" t="s">
        <v>270</v>
      </c>
      <c r="E348" s="30">
        <v>82</v>
      </c>
      <c r="F348" s="28">
        <v>0.22569444444444445</v>
      </c>
      <c r="G348" s="29" t="s">
        <v>246</v>
      </c>
      <c r="H348" s="10" t="s">
        <v>349</v>
      </c>
      <c r="I348" s="15" t="s">
        <v>350</v>
      </c>
      <c r="J348" s="10" t="s">
        <v>353</v>
      </c>
    </row>
    <row r="349" spans="1:10" ht="18" thickBot="1" x14ac:dyDescent="0.3">
      <c r="A349" s="35" t="s">
        <v>337</v>
      </c>
      <c r="B349" s="7" t="s">
        <v>185</v>
      </c>
      <c r="C349" s="27">
        <v>46112</v>
      </c>
      <c r="D349" s="27" t="s">
        <v>271</v>
      </c>
      <c r="E349" s="53">
        <v>82</v>
      </c>
      <c r="F349" s="1">
        <v>0.48055555555555557</v>
      </c>
      <c r="G349" s="31" t="s">
        <v>305</v>
      </c>
      <c r="H349" s="10" t="s">
        <v>349</v>
      </c>
      <c r="I349" s="15" t="s">
        <v>357</v>
      </c>
      <c r="J349" s="10" t="s">
        <v>353</v>
      </c>
    </row>
    <row r="350" spans="1:10" ht="18" thickBot="1" x14ac:dyDescent="0.3">
      <c r="A350" s="35" t="s">
        <v>337</v>
      </c>
      <c r="B350" s="7" t="s">
        <v>185</v>
      </c>
      <c r="C350" s="27">
        <v>46112</v>
      </c>
      <c r="D350" s="27" t="s">
        <v>270</v>
      </c>
      <c r="E350" s="30">
        <v>86</v>
      </c>
      <c r="F350" s="28">
        <v>0.74027777777777781</v>
      </c>
      <c r="G350" s="29" t="s">
        <v>299</v>
      </c>
      <c r="H350" s="10" t="s">
        <v>349</v>
      </c>
      <c r="I350" s="15" t="s">
        <v>354</v>
      </c>
      <c r="J350" s="10" t="s">
        <v>353</v>
      </c>
    </row>
    <row r="351" spans="1:10" ht="18" thickBot="1" x14ac:dyDescent="0.3">
      <c r="A351" s="35" t="s">
        <v>337</v>
      </c>
      <c r="B351" s="7" t="s">
        <v>185</v>
      </c>
      <c r="C351" s="27">
        <v>46112</v>
      </c>
      <c r="D351" s="27" t="s">
        <v>271</v>
      </c>
      <c r="E351" s="53">
        <v>86</v>
      </c>
      <c r="F351" s="1">
        <v>0.99236111111111114</v>
      </c>
      <c r="G351" s="31" t="s">
        <v>250</v>
      </c>
      <c r="H351" s="10" t="s">
        <v>349</v>
      </c>
      <c r="I351" s="15" t="s">
        <v>355</v>
      </c>
      <c r="J351" s="10" t="s">
        <v>353</v>
      </c>
    </row>
    <row r="352" spans="1:10" ht="18" thickBot="1" x14ac:dyDescent="0.3">
      <c r="A352" s="35" t="s">
        <v>338</v>
      </c>
      <c r="B352" s="7" t="s">
        <v>186</v>
      </c>
      <c r="C352" s="27">
        <v>46113</v>
      </c>
      <c r="D352" s="27" t="s">
        <v>270</v>
      </c>
      <c r="E352" s="30">
        <v>89</v>
      </c>
      <c r="F352" s="28">
        <v>0.25208333333333333</v>
      </c>
      <c r="G352" s="29" t="s">
        <v>255</v>
      </c>
      <c r="H352" s="10" t="s">
        <v>349</v>
      </c>
      <c r="I352" s="15" t="s">
        <v>352</v>
      </c>
      <c r="J352" s="10" t="s">
        <v>353</v>
      </c>
    </row>
    <row r="353" spans="1:10" ht="18" thickBot="1" x14ac:dyDescent="0.3">
      <c r="A353" s="35" t="s">
        <v>338</v>
      </c>
      <c r="B353" s="7" t="s">
        <v>186</v>
      </c>
      <c r="C353" s="27">
        <v>46113</v>
      </c>
      <c r="D353" s="27" t="s">
        <v>271</v>
      </c>
      <c r="E353" s="53">
        <v>89</v>
      </c>
      <c r="F353" s="1">
        <v>0.50972222222222219</v>
      </c>
      <c r="G353" s="31" t="s">
        <v>240</v>
      </c>
      <c r="H353" s="10" t="s">
        <v>349</v>
      </c>
      <c r="I353" s="15" t="s">
        <v>354</v>
      </c>
      <c r="J353" s="10" t="s">
        <v>353</v>
      </c>
    </row>
    <row r="354" spans="1:10" ht="18" thickBot="1" x14ac:dyDescent="0.3">
      <c r="A354" s="35" t="s">
        <v>338</v>
      </c>
      <c r="B354" s="7" t="s">
        <v>186</v>
      </c>
      <c r="C354" s="27">
        <v>46113</v>
      </c>
      <c r="D354" s="27" t="s">
        <v>270</v>
      </c>
      <c r="E354" s="30">
        <v>92</v>
      </c>
      <c r="F354" s="28">
        <v>0.76458333333333328</v>
      </c>
      <c r="G354" s="29" t="s">
        <v>230</v>
      </c>
      <c r="H354" s="10" t="s">
        <v>349</v>
      </c>
      <c r="I354" s="15" t="s">
        <v>355</v>
      </c>
      <c r="J354" s="10" t="s">
        <v>353</v>
      </c>
    </row>
    <row r="355" spans="1:10" ht="18" thickBot="1" x14ac:dyDescent="0.3">
      <c r="A355" s="35" t="s">
        <v>338</v>
      </c>
      <c r="B355" s="7" t="s">
        <v>187</v>
      </c>
      <c r="C355" s="27">
        <v>46114</v>
      </c>
      <c r="D355" s="27" t="s">
        <v>271</v>
      </c>
      <c r="E355" s="53">
        <v>92</v>
      </c>
      <c r="F355" s="1">
        <v>2.013888888888889E-2</v>
      </c>
      <c r="G355" s="31" t="s">
        <v>251</v>
      </c>
      <c r="H355" s="10" t="s">
        <v>349</v>
      </c>
      <c r="I355" s="15" t="s">
        <v>350</v>
      </c>
      <c r="J355" s="10" t="s">
        <v>353</v>
      </c>
    </row>
    <row r="356" spans="1:10" ht="18" thickBot="1" x14ac:dyDescent="0.3">
      <c r="A356" s="35" t="s">
        <v>338</v>
      </c>
      <c r="B356" s="7" t="s">
        <v>187</v>
      </c>
      <c r="C356" s="27">
        <v>46114</v>
      </c>
      <c r="D356" s="27" t="s">
        <v>270</v>
      </c>
      <c r="E356" s="30">
        <v>93</v>
      </c>
      <c r="F356" s="28">
        <v>0.27569444444444446</v>
      </c>
      <c r="G356" s="29" t="s">
        <v>122</v>
      </c>
      <c r="H356" s="10" t="s">
        <v>349</v>
      </c>
      <c r="I356" s="15" t="s">
        <v>352</v>
      </c>
      <c r="J356" s="10" t="s">
        <v>353</v>
      </c>
    </row>
    <row r="357" spans="1:10" ht="18" thickBot="1" x14ac:dyDescent="0.3">
      <c r="A357" s="35" t="s">
        <v>338</v>
      </c>
      <c r="B357" s="7" t="s">
        <v>187</v>
      </c>
      <c r="C357" s="27">
        <v>46114</v>
      </c>
      <c r="D357" s="27" t="s">
        <v>271</v>
      </c>
      <c r="E357" s="53">
        <v>93</v>
      </c>
      <c r="F357" s="1">
        <v>0.53472222222222221</v>
      </c>
      <c r="G357" s="31" t="s">
        <v>305</v>
      </c>
      <c r="H357" s="10" t="s">
        <v>349</v>
      </c>
      <c r="I357" s="15" t="s">
        <v>354</v>
      </c>
      <c r="J357" s="10" t="s">
        <v>353</v>
      </c>
    </row>
    <row r="358" spans="1:10" ht="18" thickBot="1" x14ac:dyDescent="0.3">
      <c r="A358" s="35" t="s">
        <v>338</v>
      </c>
      <c r="B358" s="7" t="s">
        <v>187</v>
      </c>
      <c r="C358" s="27">
        <v>46114</v>
      </c>
      <c r="D358" s="27" t="s">
        <v>270</v>
      </c>
      <c r="E358" s="30">
        <v>93</v>
      </c>
      <c r="F358" s="28">
        <v>0.78680555555555554</v>
      </c>
      <c r="G358" s="29" t="s">
        <v>204</v>
      </c>
      <c r="H358" s="10" t="s">
        <v>349</v>
      </c>
      <c r="I358" s="15" t="s">
        <v>355</v>
      </c>
      <c r="J358" s="10" t="s">
        <v>353</v>
      </c>
    </row>
    <row r="359" spans="1:10" ht="18" thickBot="1" x14ac:dyDescent="0.3">
      <c r="A359" s="35" t="s">
        <v>338</v>
      </c>
      <c r="B359" s="7" t="s">
        <v>188</v>
      </c>
      <c r="C359" s="27">
        <v>46115</v>
      </c>
      <c r="D359" s="27" t="s">
        <v>271</v>
      </c>
      <c r="E359" s="53">
        <v>93</v>
      </c>
      <c r="F359" s="1">
        <v>4.3749999999999997E-2</v>
      </c>
      <c r="G359" s="31" t="s">
        <v>128</v>
      </c>
      <c r="H359" s="10" t="s">
        <v>349</v>
      </c>
      <c r="I359" s="15" t="s">
        <v>350</v>
      </c>
      <c r="J359" s="10" t="s">
        <v>353</v>
      </c>
    </row>
    <row r="360" spans="1:10" ht="18" thickBot="1" x14ac:dyDescent="0.3">
      <c r="A360" s="35" t="s">
        <v>338</v>
      </c>
      <c r="B360" s="7" t="s">
        <v>188</v>
      </c>
      <c r="C360" s="27">
        <v>46115</v>
      </c>
      <c r="D360" s="27" t="s">
        <v>270</v>
      </c>
      <c r="E360" s="30">
        <v>93</v>
      </c>
      <c r="F360" s="28">
        <v>0.29722222222222222</v>
      </c>
      <c r="G360" s="29" t="s">
        <v>241</v>
      </c>
      <c r="H360" s="10" t="s">
        <v>349</v>
      </c>
      <c r="I360" s="15" t="s">
        <v>352</v>
      </c>
      <c r="J360" s="10" t="s">
        <v>353</v>
      </c>
    </row>
    <row r="361" spans="1:10" ht="18" thickBot="1" x14ac:dyDescent="0.3">
      <c r="A361" s="35" t="s">
        <v>338</v>
      </c>
      <c r="B361" s="7" t="s">
        <v>188</v>
      </c>
      <c r="C361" s="27">
        <v>46115</v>
      </c>
      <c r="D361" s="27" t="s">
        <v>271</v>
      </c>
      <c r="E361" s="53">
        <v>93</v>
      </c>
      <c r="F361" s="1">
        <v>0.55555555555555558</v>
      </c>
      <c r="G361" s="31" t="s">
        <v>20</v>
      </c>
      <c r="H361" s="10" t="s">
        <v>349</v>
      </c>
      <c r="I361" s="15" t="s">
        <v>354</v>
      </c>
      <c r="J361" s="10" t="s">
        <v>353</v>
      </c>
    </row>
    <row r="362" spans="1:10" ht="18" thickBot="1" x14ac:dyDescent="0.3">
      <c r="A362" s="35" t="s">
        <v>338</v>
      </c>
      <c r="B362" s="7" t="s">
        <v>188</v>
      </c>
      <c r="C362" s="27">
        <v>46115</v>
      </c>
      <c r="D362" s="27" t="s">
        <v>270</v>
      </c>
      <c r="E362" s="30">
        <v>91</v>
      </c>
      <c r="F362" s="28">
        <v>0.80763888888888891</v>
      </c>
      <c r="G362" s="29" t="s">
        <v>296</v>
      </c>
      <c r="H362" s="10" t="s">
        <v>349</v>
      </c>
      <c r="I362" s="15" t="s">
        <v>355</v>
      </c>
      <c r="J362" s="10" t="s">
        <v>353</v>
      </c>
    </row>
    <row r="363" spans="1:10" ht="18" thickBot="1" x14ac:dyDescent="0.3">
      <c r="A363" s="35" t="s">
        <v>338</v>
      </c>
      <c r="B363" s="7" t="s">
        <v>189</v>
      </c>
      <c r="C363" s="27">
        <v>46116</v>
      </c>
      <c r="D363" s="27" t="s">
        <v>271</v>
      </c>
      <c r="E363" s="53">
        <v>91</v>
      </c>
      <c r="F363" s="1">
        <v>6.3888888888888884E-2</v>
      </c>
      <c r="G363" s="31" t="s">
        <v>24</v>
      </c>
      <c r="H363" s="10" t="s">
        <v>356</v>
      </c>
      <c r="I363" s="15" t="s">
        <v>350</v>
      </c>
      <c r="J363" s="10" t="s">
        <v>353</v>
      </c>
    </row>
    <row r="364" spans="1:10" ht="18" thickBot="1" x14ac:dyDescent="0.3">
      <c r="A364" s="35" t="s">
        <v>338</v>
      </c>
      <c r="B364" s="7" t="s">
        <v>189</v>
      </c>
      <c r="C364" s="27">
        <v>46116</v>
      </c>
      <c r="D364" s="27" t="s">
        <v>270</v>
      </c>
      <c r="E364" s="30">
        <v>89</v>
      </c>
      <c r="F364" s="28">
        <v>0.31805555555555554</v>
      </c>
      <c r="G364" s="29" t="s">
        <v>202</v>
      </c>
      <c r="H364" s="10" t="s">
        <v>356</v>
      </c>
      <c r="I364" s="15" t="s">
        <v>352</v>
      </c>
      <c r="J364" s="10" t="s">
        <v>353</v>
      </c>
    </row>
    <row r="365" spans="1:10" ht="18" thickBot="1" x14ac:dyDescent="0.3">
      <c r="A365" s="35" t="s">
        <v>338</v>
      </c>
      <c r="B365" s="7" t="s">
        <v>189</v>
      </c>
      <c r="C365" s="27">
        <v>46116</v>
      </c>
      <c r="D365" s="27" t="s">
        <v>271</v>
      </c>
      <c r="E365" s="53">
        <v>89</v>
      </c>
      <c r="F365" s="1">
        <v>0.57430555555555551</v>
      </c>
      <c r="G365" s="31" t="s">
        <v>164</v>
      </c>
      <c r="H365" s="10" t="s">
        <v>356</v>
      </c>
      <c r="I365" s="15" t="s">
        <v>354</v>
      </c>
      <c r="J365" s="10" t="s">
        <v>353</v>
      </c>
    </row>
    <row r="366" spans="1:10" ht="18" thickBot="1" x14ac:dyDescent="0.3">
      <c r="A366" s="35" t="s">
        <v>338</v>
      </c>
      <c r="B366" s="7" t="s">
        <v>189</v>
      </c>
      <c r="C366" s="27">
        <v>46116</v>
      </c>
      <c r="D366" s="27" t="s">
        <v>270</v>
      </c>
      <c r="E366" s="30">
        <v>86</v>
      </c>
      <c r="F366" s="28">
        <v>0.82847222222222228</v>
      </c>
      <c r="G366" s="29" t="s">
        <v>130</v>
      </c>
      <c r="H366" s="10" t="s">
        <v>356</v>
      </c>
      <c r="I366" s="15" t="s">
        <v>355</v>
      </c>
      <c r="J366" s="10" t="s">
        <v>353</v>
      </c>
    </row>
    <row r="367" spans="1:10" ht="18" thickBot="1" x14ac:dyDescent="0.3">
      <c r="A367" s="35" t="s">
        <v>338</v>
      </c>
      <c r="B367" s="7" t="s">
        <v>190</v>
      </c>
      <c r="C367" s="27">
        <v>46117</v>
      </c>
      <c r="D367" s="27" t="s">
        <v>271</v>
      </c>
      <c r="E367" s="53">
        <v>86</v>
      </c>
      <c r="F367" s="1">
        <v>8.2638888888888887E-2</v>
      </c>
      <c r="G367" s="31" t="s">
        <v>162</v>
      </c>
      <c r="H367" s="10" t="s">
        <v>356</v>
      </c>
      <c r="I367" s="15" t="s">
        <v>350</v>
      </c>
      <c r="J367" s="10" t="s">
        <v>353</v>
      </c>
    </row>
    <row r="368" spans="1:10" ht="18" thickBot="1" x14ac:dyDescent="0.3">
      <c r="A368" s="35" t="s">
        <v>338</v>
      </c>
      <c r="B368" s="7" t="s">
        <v>190</v>
      </c>
      <c r="C368" s="27">
        <v>46117</v>
      </c>
      <c r="D368" s="27" t="s">
        <v>270</v>
      </c>
      <c r="E368" s="30">
        <v>82</v>
      </c>
      <c r="F368" s="28">
        <v>0.33888888888888891</v>
      </c>
      <c r="G368" s="29" t="s">
        <v>205</v>
      </c>
      <c r="H368" s="10" t="s">
        <v>356</v>
      </c>
      <c r="I368" s="15" t="s">
        <v>352</v>
      </c>
      <c r="J368" s="10" t="s">
        <v>353</v>
      </c>
    </row>
    <row r="369" spans="1:10" ht="18" thickBot="1" x14ac:dyDescent="0.3">
      <c r="A369" s="35" t="s">
        <v>338</v>
      </c>
      <c r="B369" s="7" t="s">
        <v>190</v>
      </c>
      <c r="C369" s="27">
        <v>46117</v>
      </c>
      <c r="D369" s="27" t="s">
        <v>271</v>
      </c>
      <c r="E369" s="53">
        <v>82</v>
      </c>
      <c r="F369" s="1">
        <v>0.59166666666666667</v>
      </c>
      <c r="G369" s="31" t="s">
        <v>147</v>
      </c>
      <c r="H369" s="10" t="s">
        <v>356</v>
      </c>
      <c r="I369" s="15" t="s">
        <v>354</v>
      </c>
      <c r="J369" s="10" t="s">
        <v>353</v>
      </c>
    </row>
    <row r="370" spans="1:10" ht="18" thickBot="1" x14ac:dyDescent="0.3">
      <c r="A370" s="35" t="s">
        <v>338</v>
      </c>
      <c r="B370" s="7" t="s">
        <v>190</v>
      </c>
      <c r="C370" s="27">
        <v>46117</v>
      </c>
      <c r="D370" s="27" t="s">
        <v>270</v>
      </c>
      <c r="E370" s="30">
        <v>78</v>
      </c>
      <c r="F370" s="28">
        <v>0.84861111111111109</v>
      </c>
      <c r="G370" s="29" t="s">
        <v>14</v>
      </c>
      <c r="H370" s="10" t="s">
        <v>356</v>
      </c>
      <c r="I370" s="15" t="s">
        <v>355</v>
      </c>
      <c r="J370" s="10" t="s">
        <v>351</v>
      </c>
    </row>
    <row r="371" spans="1:10" ht="18" thickBot="1" x14ac:dyDescent="0.3">
      <c r="A371" s="35" t="s">
        <v>338</v>
      </c>
      <c r="B371" s="7" t="s">
        <v>184</v>
      </c>
      <c r="C371" s="27">
        <v>46118</v>
      </c>
      <c r="D371" s="27" t="s">
        <v>271</v>
      </c>
      <c r="E371" s="53">
        <v>78</v>
      </c>
      <c r="F371" s="1">
        <v>0.10138888888888889</v>
      </c>
      <c r="G371" s="31" t="s">
        <v>27</v>
      </c>
      <c r="H371" s="10" t="s">
        <v>349</v>
      </c>
      <c r="I371" s="15" t="s">
        <v>350</v>
      </c>
      <c r="J371" s="10" t="s">
        <v>351</v>
      </c>
    </row>
    <row r="372" spans="1:10" ht="18" thickBot="1" x14ac:dyDescent="0.3">
      <c r="A372" s="35" t="s">
        <v>338</v>
      </c>
      <c r="B372" s="7" t="s">
        <v>184</v>
      </c>
      <c r="C372" s="27">
        <v>46118</v>
      </c>
      <c r="D372" s="27" t="s">
        <v>270</v>
      </c>
      <c r="E372" s="30">
        <v>73</v>
      </c>
      <c r="F372" s="28">
        <v>0.35833333333333334</v>
      </c>
      <c r="G372" s="29" t="s">
        <v>145</v>
      </c>
      <c r="H372" s="10" t="s">
        <v>349</v>
      </c>
      <c r="I372" s="15" t="s">
        <v>352</v>
      </c>
      <c r="J372" s="10" t="s">
        <v>351</v>
      </c>
    </row>
    <row r="373" spans="1:10" ht="18" thickBot="1" x14ac:dyDescent="0.3">
      <c r="A373" s="35" t="s">
        <v>338</v>
      </c>
      <c r="B373" s="7" t="s">
        <v>184</v>
      </c>
      <c r="C373" s="27">
        <v>46118</v>
      </c>
      <c r="D373" s="27" t="s">
        <v>271</v>
      </c>
      <c r="E373" s="53">
        <v>73</v>
      </c>
      <c r="F373" s="1">
        <v>0.60902777777777772</v>
      </c>
      <c r="G373" s="31" t="s">
        <v>119</v>
      </c>
      <c r="H373" s="10" t="s">
        <v>349</v>
      </c>
      <c r="I373" s="15" t="s">
        <v>354</v>
      </c>
      <c r="J373" s="10" t="s">
        <v>351</v>
      </c>
    </row>
    <row r="374" spans="1:10" ht="18" thickBot="1" x14ac:dyDescent="0.3">
      <c r="A374" s="35" t="s">
        <v>338</v>
      </c>
      <c r="B374" s="7" t="s">
        <v>184</v>
      </c>
      <c r="C374" s="27">
        <v>46118</v>
      </c>
      <c r="D374" s="27" t="s">
        <v>270</v>
      </c>
      <c r="E374" s="30">
        <v>68</v>
      </c>
      <c r="F374" s="28">
        <v>0.86875000000000002</v>
      </c>
      <c r="G374" s="29" t="s">
        <v>32</v>
      </c>
      <c r="H374" s="10" t="s">
        <v>349</v>
      </c>
      <c r="I374" s="15" t="s">
        <v>355</v>
      </c>
      <c r="J374" s="10" t="s">
        <v>351</v>
      </c>
    </row>
    <row r="375" spans="1:10" ht="18" thickBot="1" x14ac:dyDescent="0.3">
      <c r="A375" s="35" t="s">
        <v>338</v>
      </c>
      <c r="B375" s="7" t="s">
        <v>185</v>
      </c>
      <c r="C375" s="27">
        <v>46119</v>
      </c>
      <c r="D375" s="27" t="s">
        <v>271</v>
      </c>
      <c r="E375" s="53">
        <v>68</v>
      </c>
      <c r="F375" s="1">
        <v>0.12013888888888889</v>
      </c>
      <c r="G375" s="31" t="s">
        <v>8</v>
      </c>
      <c r="H375" s="10" t="s">
        <v>349</v>
      </c>
      <c r="I375" s="15" t="s">
        <v>350</v>
      </c>
      <c r="J375" s="10" t="s">
        <v>351</v>
      </c>
    </row>
    <row r="376" spans="1:10" ht="18" thickBot="1" x14ac:dyDescent="0.3">
      <c r="A376" s="35" t="s">
        <v>338</v>
      </c>
      <c r="B376" s="7" t="s">
        <v>185</v>
      </c>
      <c r="C376" s="27">
        <v>46119</v>
      </c>
      <c r="D376" s="27" t="s">
        <v>270</v>
      </c>
      <c r="E376" s="30">
        <v>62</v>
      </c>
      <c r="F376" s="28">
        <v>0.37986111111111109</v>
      </c>
      <c r="G376" s="29" t="s">
        <v>231</v>
      </c>
      <c r="H376" s="10" t="s">
        <v>349</v>
      </c>
      <c r="I376" s="15" t="s">
        <v>357</v>
      </c>
      <c r="J376" s="10" t="s">
        <v>351</v>
      </c>
    </row>
    <row r="377" spans="1:10" ht="18" thickBot="1" x14ac:dyDescent="0.3">
      <c r="A377" s="35" t="s">
        <v>338</v>
      </c>
      <c r="B377" s="7" t="s">
        <v>185</v>
      </c>
      <c r="C377" s="27">
        <v>46119</v>
      </c>
      <c r="D377" s="27" t="s">
        <v>271</v>
      </c>
      <c r="E377" s="53">
        <v>62</v>
      </c>
      <c r="F377" s="1">
        <v>0.62638888888888888</v>
      </c>
      <c r="G377" s="31" t="s">
        <v>148</v>
      </c>
      <c r="H377" s="10" t="s">
        <v>349</v>
      </c>
      <c r="I377" s="15" t="s">
        <v>354</v>
      </c>
      <c r="J377" s="10" t="s">
        <v>351</v>
      </c>
    </row>
    <row r="378" spans="1:10" ht="18" thickBot="1" x14ac:dyDescent="0.3">
      <c r="A378" s="35" t="s">
        <v>338</v>
      </c>
      <c r="B378" s="7" t="s">
        <v>185</v>
      </c>
      <c r="C378" s="27">
        <v>46119</v>
      </c>
      <c r="D378" s="27" t="s">
        <v>270</v>
      </c>
      <c r="E378" s="30">
        <v>56</v>
      </c>
      <c r="F378" s="28">
        <v>0.89166666666666672</v>
      </c>
      <c r="G378" s="29" t="s">
        <v>231</v>
      </c>
      <c r="H378" s="10" t="s">
        <v>349</v>
      </c>
      <c r="I378" s="15" t="s">
        <v>355</v>
      </c>
      <c r="J378" s="10" t="s">
        <v>358</v>
      </c>
    </row>
    <row r="379" spans="1:10" ht="18" thickBot="1" x14ac:dyDescent="0.3">
      <c r="A379" s="35" t="s">
        <v>338</v>
      </c>
      <c r="B379" s="7" t="s">
        <v>186</v>
      </c>
      <c r="C379" s="27">
        <v>46120</v>
      </c>
      <c r="D379" s="27" t="s">
        <v>271</v>
      </c>
      <c r="E379" s="53">
        <v>56</v>
      </c>
      <c r="F379" s="1">
        <v>0.14027777777777778</v>
      </c>
      <c r="G379" s="31" t="s">
        <v>118</v>
      </c>
      <c r="H379" s="10" t="s">
        <v>349</v>
      </c>
      <c r="I379" s="15" t="s">
        <v>350</v>
      </c>
      <c r="J379" s="10" t="s">
        <v>358</v>
      </c>
    </row>
    <row r="380" spans="1:10" ht="18" thickBot="1" x14ac:dyDescent="0.3">
      <c r="A380" s="35" t="s">
        <v>338</v>
      </c>
      <c r="B380" s="7" t="s">
        <v>186</v>
      </c>
      <c r="C380" s="27">
        <v>46120</v>
      </c>
      <c r="D380" s="27" t="s">
        <v>270</v>
      </c>
      <c r="E380" s="30">
        <v>50</v>
      </c>
      <c r="F380" s="28">
        <v>0.40347222222222223</v>
      </c>
      <c r="G380" s="29" t="s">
        <v>37</v>
      </c>
      <c r="H380" s="10" t="s">
        <v>349</v>
      </c>
      <c r="I380" s="15" t="s">
        <v>357</v>
      </c>
      <c r="J380" s="10" t="s">
        <v>358</v>
      </c>
    </row>
    <row r="381" spans="1:10" ht="18" thickBot="1" x14ac:dyDescent="0.3">
      <c r="A381" s="35" t="s">
        <v>338</v>
      </c>
      <c r="B381" s="7" t="s">
        <v>186</v>
      </c>
      <c r="C381" s="27">
        <v>46120</v>
      </c>
      <c r="D381" s="27" t="s">
        <v>271</v>
      </c>
      <c r="E381" s="53">
        <v>50</v>
      </c>
      <c r="F381" s="1">
        <v>0.64652777777777781</v>
      </c>
      <c r="G381" s="31" t="s">
        <v>326</v>
      </c>
      <c r="H381" s="10" t="s">
        <v>349</v>
      </c>
      <c r="I381" s="15" t="s">
        <v>354</v>
      </c>
      <c r="J381" s="10" t="s">
        <v>358</v>
      </c>
    </row>
    <row r="382" spans="1:10" ht="18" thickBot="1" x14ac:dyDescent="0.3">
      <c r="A382" s="35" t="s">
        <v>338</v>
      </c>
      <c r="B382" s="7" t="s">
        <v>186</v>
      </c>
      <c r="C382" s="27">
        <v>46120</v>
      </c>
      <c r="D382" s="27" t="s">
        <v>270</v>
      </c>
      <c r="E382" s="30">
        <v>43</v>
      </c>
      <c r="F382" s="28">
        <v>0.9194444444444444</v>
      </c>
      <c r="G382" s="29" t="s">
        <v>106</v>
      </c>
      <c r="H382" s="10" t="s">
        <v>349</v>
      </c>
      <c r="I382" s="15" t="s">
        <v>355</v>
      </c>
      <c r="J382" s="10" t="s">
        <v>358</v>
      </c>
    </row>
    <row r="383" spans="1:10" ht="18" thickBot="1" x14ac:dyDescent="0.3">
      <c r="A383" s="35" t="s">
        <v>338</v>
      </c>
      <c r="B383" s="7" t="s">
        <v>187</v>
      </c>
      <c r="C383" s="27">
        <v>46121</v>
      </c>
      <c r="D383" s="27" t="s">
        <v>271</v>
      </c>
      <c r="E383" s="53">
        <v>43</v>
      </c>
      <c r="F383" s="1">
        <v>0.16458333333333333</v>
      </c>
      <c r="G383" s="31" t="s">
        <v>116</v>
      </c>
      <c r="H383" s="10" t="s">
        <v>349</v>
      </c>
      <c r="I383" s="15" t="s">
        <v>350</v>
      </c>
      <c r="J383" s="10" t="s">
        <v>358</v>
      </c>
    </row>
    <row r="384" spans="1:10" ht="18" thickBot="1" x14ac:dyDescent="0.3">
      <c r="A384" s="35" t="s">
        <v>338</v>
      </c>
      <c r="B384" s="7" t="s">
        <v>187</v>
      </c>
      <c r="C384" s="27">
        <v>46121</v>
      </c>
      <c r="D384" s="27" t="s">
        <v>270</v>
      </c>
      <c r="E384" s="30">
        <v>37</v>
      </c>
      <c r="F384" s="28">
        <v>0.43611111111111112</v>
      </c>
      <c r="G384" s="29" t="s">
        <v>153</v>
      </c>
      <c r="H384" s="10" t="s">
        <v>349</v>
      </c>
      <c r="I384" s="15" t="s">
        <v>357</v>
      </c>
      <c r="J384" s="10" t="s">
        <v>359</v>
      </c>
    </row>
    <row r="385" spans="1:10" ht="18" thickBot="1" x14ac:dyDescent="0.3">
      <c r="A385" s="35" t="s">
        <v>338</v>
      </c>
      <c r="B385" s="7" t="s">
        <v>187</v>
      </c>
      <c r="C385" s="27">
        <v>46121</v>
      </c>
      <c r="D385" s="27" t="s">
        <v>271</v>
      </c>
      <c r="E385" s="53">
        <v>37</v>
      </c>
      <c r="F385" s="1">
        <v>0.6743055555555556</v>
      </c>
      <c r="G385" s="31" t="s">
        <v>316</v>
      </c>
      <c r="H385" s="10" t="s">
        <v>349</v>
      </c>
      <c r="I385" s="15" t="s">
        <v>354</v>
      </c>
      <c r="J385" s="10" t="s">
        <v>359</v>
      </c>
    </row>
    <row r="386" spans="1:10" ht="18" thickBot="1" x14ac:dyDescent="0.3">
      <c r="A386" s="35" t="s">
        <v>338</v>
      </c>
      <c r="B386" s="7" t="s">
        <v>187</v>
      </c>
      <c r="C386" s="27">
        <v>46121</v>
      </c>
      <c r="D386" s="27" t="s">
        <v>270</v>
      </c>
      <c r="E386" s="30">
        <v>32</v>
      </c>
      <c r="F386" s="28">
        <v>0.95902777777777781</v>
      </c>
      <c r="G386" s="29" t="s">
        <v>226</v>
      </c>
      <c r="H386" s="10" t="s">
        <v>349</v>
      </c>
      <c r="I386" s="15" t="s">
        <v>355</v>
      </c>
      <c r="J386" s="10" t="s">
        <v>359</v>
      </c>
    </row>
    <row r="387" spans="1:10" ht="18" thickBot="1" x14ac:dyDescent="0.3">
      <c r="A387" s="35" t="s">
        <v>338</v>
      </c>
      <c r="B387" s="7" t="s">
        <v>188</v>
      </c>
      <c r="C387" s="27">
        <v>46122</v>
      </c>
      <c r="D387" s="27" t="s">
        <v>271</v>
      </c>
      <c r="E387" s="53">
        <v>32</v>
      </c>
      <c r="F387" s="1">
        <v>0.19930555555555557</v>
      </c>
      <c r="G387" s="31" t="s">
        <v>331</v>
      </c>
      <c r="H387" s="10" t="s">
        <v>349</v>
      </c>
      <c r="I387" s="15" t="s">
        <v>350</v>
      </c>
      <c r="J387" s="10" t="s">
        <v>359</v>
      </c>
    </row>
    <row r="388" spans="1:10" ht="18" thickBot="1" x14ac:dyDescent="0.3">
      <c r="A388" s="35" t="s">
        <v>338</v>
      </c>
      <c r="B388" s="7" t="s">
        <v>188</v>
      </c>
      <c r="C388" s="27">
        <v>46122</v>
      </c>
      <c r="D388" s="27" t="s">
        <v>270</v>
      </c>
      <c r="E388" s="30">
        <v>27</v>
      </c>
      <c r="F388" s="28">
        <v>0.48819444444444443</v>
      </c>
      <c r="G388" s="29" t="s">
        <v>372</v>
      </c>
      <c r="H388" s="10" t="s">
        <v>349</v>
      </c>
      <c r="I388" s="15" t="s">
        <v>357</v>
      </c>
      <c r="J388" s="10" t="s">
        <v>359</v>
      </c>
    </row>
    <row r="389" spans="1:10" ht="18" thickBot="1" x14ac:dyDescent="0.3">
      <c r="A389" s="35" t="s">
        <v>338</v>
      </c>
      <c r="B389" s="7" t="s">
        <v>188</v>
      </c>
      <c r="C389" s="27">
        <v>46122</v>
      </c>
      <c r="D389" s="27" t="s">
        <v>271</v>
      </c>
      <c r="E389" s="53">
        <v>27</v>
      </c>
      <c r="F389" s="1">
        <v>0.71736111111111112</v>
      </c>
      <c r="G389" s="31" t="s">
        <v>373</v>
      </c>
      <c r="H389" s="10" t="s">
        <v>349</v>
      </c>
      <c r="I389" s="15" t="s">
        <v>354</v>
      </c>
      <c r="J389" s="10" t="s">
        <v>359</v>
      </c>
    </row>
    <row r="390" spans="1:10" ht="18" thickBot="1" x14ac:dyDescent="0.3">
      <c r="A390" s="35" t="s">
        <v>338</v>
      </c>
      <c r="B390" s="7" t="s">
        <v>189</v>
      </c>
      <c r="C390" s="27">
        <v>46123</v>
      </c>
      <c r="D390" s="27" t="s">
        <v>270</v>
      </c>
      <c r="E390" s="30">
        <v>25</v>
      </c>
      <c r="F390" s="28">
        <v>1.7361111111111112E-2</v>
      </c>
      <c r="G390" s="29" t="s">
        <v>156</v>
      </c>
      <c r="H390" s="10" t="s">
        <v>356</v>
      </c>
      <c r="I390" s="15" t="s">
        <v>350</v>
      </c>
      <c r="J390" s="10" t="s">
        <v>359</v>
      </c>
    </row>
    <row r="391" spans="1:10" ht="18" thickBot="1" x14ac:dyDescent="0.3">
      <c r="A391" s="35" t="s">
        <v>338</v>
      </c>
      <c r="B391" s="7" t="s">
        <v>189</v>
      </c>
      <c r="C391" s="27">
        <v>46123</v>
      </c>
      <c r="D391" s="27" t="s">
        <v>271</v>
      </c>
      <c r="E391" s="53">
        <v>25</v>
      </c>
      <c r="F391" s="1">
        <v>0.2673611111111111</v>
      </c>
      <c r="G391" s="31" t="s">
        <v>365</v>
      </c>
      <c r="H391" s="10" t="s">
        <v>356</v>
      </c>
      <c r="I391" s="15" t="s">
        <v>352</v>
      </c>
      <c r="J391" s="10" t="s">
        <v>359</v>
      </c>
    </row>
    <row r="392" spans="1:10" ht="18" thickBot="1" x14ac:dyDescent="0.3">
      <c r="A392" s="35" t="s">
        <v>338</v>
      </c>
      <c r="B392" s="7" t="s">
        <v>189</v>
      </c>
      <c r="C392" s="27">
        <v>46123</v>
      </c>
      <c r="D392" s="27" t="s">
        <v>270</v>
      </c>
      <c r="E392" s="30">
        <v>26</v>
      </c>
      <c r="F392" s="28">
        <v>0.55625000000000002</v>
      </c>
      <c r="G392" s="29" t="s">
        <v>374</v>
      </c>
      <c r="H392" s="10" t="s">
        <v>356</v>
      </c>
      <c r="I392" s="15" t="s">
        <v>354</v>
      </c>
      <c r="J392" s="10" t="s">
        <v>359</v>
      </c>
    </row>
    <row r="393" spans="1:10" ht="18" thickBot="1" x14ac:dyDescent="0.3">
      <c r="A393" s="35" t="s">
        <v>338</v>
      </c>
      <c r="B393" s="7" t="s">
        <v>189</v>
      </c>
      <c r="C393" s="27">
        <v>46123</v>
      </c>
      <c r="D393" s="27" t="s">
        <v>271</v>
      </c>
      <c r="E393" s="53">
        <v>26</v>
      </c>
      <c r="F393" s="1">
        <v>0.81180555555555556</v>
      </c>
      <c r="G393" s="31" t="s">
        <v>371</v>
      </c>
      <c r="H393" s="10" t="s">
        <v>356</v>
      </c>
      <c r="I393" s="15" t="s">
        <v>355</v>
      </c>
      <c r="J393" s="10" t="s">
        <v>359</v>
      </c>
    </row>
    <row r="394" spans="1:10" ht="18" thickBot="1" x14ac:dyDescent="0.3">
      <c r="A394" s="35" t="s">
        <v>338</v>
      </c>
      <c r="B394" s="7" t="s">
        <v>190</v>
      </c>
      <c r="C394" s="27">
        <v>46124</v>
      </c>
      <c r="D394" s="27" t="s">
        <v>270</v>
      </c>
      <c r="E394" s="30">
        <v>29</v>
      </c>
      <c r="F394" s="28">
        <v>7.8472222222222221E-2</v>
      </c>
      <c r="G394" s="29" t="s">
        <v>110</v>
      </c>
      <c r="H394" s="10" t="s">
        <v>356</v>
      </c>
      <c r="I394" s="15" t="s">
        <v>350</v>
      </c>
      <c r="J394" s="10" t="s">
        <v>359</v>
      </c>
    </row>
    <row r="395" spans="1:10" ht="18" thickBot="1" x14ac:dyDescent="0.3">
      <c r="A395" s="35" t="s">
        <v>338</v>
      </c>
      <c r="B395" s="7" t="s">
        <v>190</v>
      </c>
      <c r="C395" s="27">
        <v>46124</v>
      </c>
      <c r="D395" s="27" t="s">
        <v>271</v>
      </c>
      <c r="E395" s="53">
        <v>29</v>
      </c>
      <c r="F395" s="1">
        <v>0.34097222222222223</v>
      </c>
      <c r="G395" s="31" t="s">
        <v>152</v>
      </c>
      <c r="H395" s="10" t="s">
        <v>356</v>
      </c>
      <c r="I395" s="15" t="s">
        <v>352</v>
      </c>
      <c r="J395" s="10" t="s">
        <v>359</v>
      </c>
    </row>
    <row r="396" spans="1:10" ht="18" thickBot="1" x14ac:dyDescent="0.3">
      <c r="A396" s="35" t="s">
        <v>338</v>
      </c>
      <c r="B396" s="7" t="s">
        <v>190</v>
      </c>
      <c r="C396" s="27">
        <v>46124</v>
      </c>
      <c r="D396" s="27" t="s">
        <v>270</v>
      </c>
      <c r="E396" s="30">
        <v>35</v>
      </c>
      <c r="F396" s="28">
        <v>0.61319444444444449</v>
      </c>
      <c r="G396" s="29" t="s">
        <v>226</v>
      </c>
      <c r="H396" s="10" t="s">
        <v>356</v>
      </c>
      <c r="I396" s="15" t="s">
        <v>354</v>
      </c>
      <c r="J396" s="10" t="s">
        <v>359</v>
      </c>
    </row>
    <row r="397" spans="1:10" ht="18" thickBot="1" x14ac:dyDescent="0.3">
      <c r="A397" s="35" t="s">
        <v>338</v>
      </c>
      <c r="B397" s="7" t="s">
        <v>190</v>
      </c>
      <c r="C397" s="27">
        <v>46124</v>
      </c>
      <c r="D397" s="27" t="s">
        <v>271</v>
      </c>
      <c r="E397" s="53">
        <v>35</v>
      </c>
      <c r="F397" s="1">
        <v>0.86041666666666672</v>
      </c>
      <c r="G397" s="31" t="s">
        <v>112</v>
      </c>
      <c r="H397" s="10" t="s">
        <v>356</v>
      </c>
      <c r="I397" s="15" t="s">
        <v>355</v>
      </c>
      <c r="J397" s="10" t="s">
        <v>359</v>
      </c>
    </row>
    <row r="398" spans="1:10" ht="18" thickBot="1" x14ac:dyDescent="0.3">
      <c r="A398" s="35" t="s">
        <v>338</v>
      </c>
      <c r="B398" s="7" t="s">
        <v>184</v>
      </c>
      <c r="C398" s="27">
        <v>46125</v>
      </c>
      <c r="D398" s="27" t="s">
        <v>270</v>
      </c>
      <c r="E398" s="30">
        <v>42</v>
      </c>
      <c r="F398" s="28">
        <v>0.12708333333333333</v>
      </c>
      <c r="G398" s="29" t="s">
        <v>104</v>
      </c>
      <c r="H398" s="10" t="s">
        <v>349</v>
      </c>
      <c r="I398" s="15" t="s">
        <v>350</v>
      </c>
      <c r="J398" s="10" t="s">
        <v>358</v>
      </c>
    </row>
    <row r="399" spans="1:10" ht="18" thickBot="1" x14ac:dyDescent="0.3">
      <c r="A399" s="35" t="s">
        <v>338</v>
      </c>
      <c r="B399" s="7" t="s">
        <v>184</v>
      </c>
      <c r="C399" s="27">
        <v>46125</v>
      </c>
      <c r="D399" s="27" t="s">
        <v>271</v>
      </c>
      <c r="E399" s="53">
        <v>42</v>
      </c>
      <c r="F399" s="1">
        <v>0.38124999999999998</v>
      </c>
      <c r="G399" s="31" t="s">
        <v>310</v>
      </c>
      <c r="H399" s="10" t="s">
        <v>349</v>
      </c>
      <c r="I399" s="15" t="s">
        <v>357</v>
      </c>
      <c r="J399" s="10" t="s">
        <v>358</v>
      </c>
    </row>
    <row r="400" spans="1:10" ht="18" thickBot="1" x14ac:dyDescent="0.3">
      <c r="A400" s="35" t="s">
        <v>338</v>
      </c>
      <c r="B400" s="7" t="s">
        <v>184</v>
      </c>
      <c r="C400" s="27">
        <v>46125</v>
      </c>
      <c r="D400" s="27" t="s">
        <v>270</v>
      </c>
      <c r="E400" s="30">
        <v>50</v>
      </c>
      <c r="F400" s="28">
        <v>0.65277777777777779</v>
      </c>
      <c r="G400" s="29" t="s">
        <v>304</v>
      </c>
      <c r="H400" s="10" t="s">
        <v>349</v>
      </c>
      <c r="I400" s="15" t="s">
        <v>354</v>
      </c>
      <c r="J400" s="10" t="s">
        <v>358</v>
      </c>
    </row>
    <row r="401" spans="1:10" ht="18" thickBot="1" x14ac:dyDescent="0.3">
      <c r="A401" s="35" t="s">
        <v>338</v>
      </c>
      <c r="B401" s="7" t="s">
        <v>184</v>
      </c>
      <c r="C401" s="27">
        <v>46125</v>
      </c>
      <c r="D401" s="27" t="s">
        <v>271</v>
      </c>
      <c r="E401" s="53">
        <v>50</v>
      </c>
      <c r="F401" s="1">
        <v>0.89861111111111114</v>
      </c>
      <c r="G401" s="31" t="s">
        <v>43</v>
      </c>
      <c r="H401" s="10" t="s">
        <v>349</v>
      </c>
      <c r="I401" s="15" t="s">
        <v>355</v>
      </c>
      <c r="J401" s="10" t="s">
        <v>358</v>
      </c>
    </row>
    <row r="402" spans="1:10" ht="18" thickBot="1" x14ac:dyDescent="0.3">
      <c r="A402" s="35" t="s">
        <v>338</v>
      </c>
      <c r="B402" s="7" t="s">
        <v>185</v>
      </c>
      <c r="C402" s="27">
        <v>46126</v>
      </c>
      <c r="D402" s="27" t="s">
        <v>270</v>
      </c>
      <c r="E402" s="30">
        <v>58</v>
      </c>
      <c r="F402" s="28">
        <v>0.16527777777777777</v>
      </c>
      <c r="G402" s="29" t="s">
        <v>248</v>
      </c>
      <c r="H402" s="10" t="s">
        <v>349</v>
      </c>
      <c r="I402" s="15" t="s">
        <v>350</v>
      </c>
      <c r="J402" s="10" t="s">
        <v>358</v>
      </c>
    </row>
    <row r="403" spans="1:10" ht="18" thickBot="1" x14ac:dyDescent="0.3">
      <c r="A403" s="35" t="s">
        <v>338</v>
      </c>
      <c r="B403" s="7" t="s">
        <v>185</v>
      </c>
      <c r="C403" s="27">
        <v>46126</v>
      </c>
      <c r="D403" s="27" t="s">
        <v>271</v>
      </c>
      <c r="E403" s="53">
        <v>58</v>
      </c>
      <c r="F403" s="1">
        <v>0.41805555555555557</v>
      </c>
      <c r="G403" s="31" t="s">
        <v>119</v>
      </c>
      <c r="H403" s="10" t="s">
        <v>349</v>
      </c>
      <c r="I403" s="15" t="s">
        <v>357</v>
      </c>
      <c r="J403" s="10" t="s">
        <v>358</v>
      </c>
    </row>
    <row r="404" spans="1:10" ht="18" thickBot="1" x14ac:dyDescent="0.3">
      <c r="A404" s="35" t="s">
        <v>338</v>
      </c>
      <c r="B404" s="7" t="s">
        <v>185</v>
      </c>
      <c r="C404" s="27">
        <v>46126</v>
      </c>
      <c r="D404" s="27" t="s">
        <v>270</v>
      </c>
      <c r="E404" s="30">
        <v>66</v>
      </c>
      <c r="F404" s="28">
        <v>0.68541666666666667</v>
      </c>
      <c r="G404" s="29" t="s">
        <v>101</v>
      </c>
      <c r="H404" s="10" t="s">
        <v>349</v>
      </c>
      <c r="I404" s="15" t="s">
        <v>354</v>
      </c>
      <c r="J404" s="10" t="s">
        <v>351</v>
      </c>
    </row>
    <row r="405" spans="1:10" ht="18" thickBot="1" x14ac:dyDescent="0.3">
      <c r="A405" s="35" t="s">
        <v>338</v>
      </c>
      <c r="B405" s="7" t="s">
        <v>185</v>
      </c>
      <c r="C405" s="27">
        <v>46126</v>
      </c>
      <c r="D405" s="27" t="s">
        <v>271</v>
      </c>
      <c r="E405" s="53">
        <v>66</v>
      </c>
      <c r="F405" s="1">
        <v>0.93472222222222223</v>
      </c>
      <c r="G405" s="31" t="s">
        <v>8</v>
      </c>
      <c r="H405" s="10" t="s">
        <v>349</v>
      </c>
      <c r="I405" s="15" t="s">
        <v>355</v>
      </c>
      <c r="J405" s="10" t="s">
        <v>351</v>
      </c>
    </row>
    <row r="406" spans="1:10" ht="18" thickBot="1" x14ac:dyDescent="0.3">
      <c r="A406" s="35" t="s">
        <v>338</v>
      </c>
      <c r="B406" s="7" t="s">
        <v>186</v>
      </c>
      <c r="C406" s="27">
        <v>46127</v>
      </c>
      <c r="D406" s="27" t="s">
        <v>270</v>
      </c>
      <c r="E406" s="30">
        <v>73</v>
      </c>
      <c r="F406" s="28">
        <v>0.19791666666666666</v>
      </c>
      <c r="G406" s="29" t="s">
        <v>13</v>
      </c>
      <c r="H406" s="10" t="s">
        <v>349</v>
      </c>
      <c r="I406" s="15" t="s">
        <v>350</v>
      </c>
      <c r="J406" s="10" t="s">
        <v>351</v>
      </c>
    </row>
    <row r="407" spans="1:10" ht="18" thickBot="1" x14ac:dyDescent="0.3">
      <c r="A407" s="35" t="s">
        <v>338</v>
      </c>
      <c r="B407" s="7" t="s">
        <v>186</v>
      </c>
      <c r="C407" s="27">
        <v>46127</v>
      </c>
      <c r="D407" s="27" t="s">
        <v>271</v>
      </c>
      <c r="E407" s="53">
        <v>73</v>
      </c>
      <c r="F407" s="1">
        <v>0.45347222222222222</v>
      </c>
      <c r="G407" s="31" t="s">
        <v>15</v>
      </c>
      <c r="H407" s="10" t="s">
        <v>349</v>
      </c>
      <c r="I407" s="15" t="s">
        <v>357</v>
      </c>
      <c r="J407" s="10" t="s">
        <v>351</v>
      </c>
    </row>
    <row r="408" spans="1:10" ht="18" thickBot="1" x14ac:dyDescent="0.3">
      <c r="A408" s="35" t="s">
        <v>338</v>
      </c>
      <c r="B408" s="7" t="s">
        <v>186</v>
      </c>
      <c r="C408" s="27">
        <v>46127</v>
      </c>
      <c r="D408" s="27" t="s">
        <v>270</v>
      </c>
      <c r="E408" s="30">
        <v>81</v>
      </c>
      <c r="F408" s="28">
        <v>0.71527777777777779</v>
      </c>
      <c r="G408" s="29" t="s">
        <v>13</v>
      </c>
      <c r="H408" s="10" t="s">
        <v>349</v>
      </c>
      <c r="I408" s="15" t="s">
        <v>354</v>
      </c>
      <c r="J408" s="10" t="s">
        <v>353</v>
      </c>
    </row>
    <row r="409" spans="1:10" ht="18" thickBot="1" x14ac:dyDescent="0.3">
      <c r="A409" s="35" t="s">
        <v>338</v>
      </c>
      <c r="B409" s="7" t="s">
        <v>186</v>
      </c>
      <c r="C409" s="27">
        <v>46127</v>
      </c>
      <c r="D409" s="27" t="s">
        <v>271</v>
      </c>
      <c r="E409" s="53">
        <v>81</v>
      </c>
      <c r="F409" s="1">
        <v>0.96875</v>
      </c>
      <c r="G409" s="31" t="s">
        <v>98</v>
      </c>
      <c r="H409" s="10" t="s">
        <v>349</v>
      </c>
      <c r="I409" s="15" t="s">
        <v>355</v>
      </c>
      <c r="J409" s="10" t="s">
        <v>353</v>
      </c>
    </row>
    <row r="410" spans="1:10" ht="18" thickBot="1" x14ac:dyDescent="0.3">
      <c r="A410" s="35" t="s">
        <v>338</v>
      </c>
      <c r="B410" s="7" t="s">
        <v>187</v>
      </c>
      <c r="C410" s="27">
        <v>46128</v>
      </c>
      <c r="D410" s="27" t="s">
        <v>270</v>
      </c>
      <c r="E410" s="30">
        <v>87</v>
      </c>
      <c r="F410" s="28">
        <v>0.22847222222222222</v>
      </c>
      <c r="G410" s="29" t="s">
        <v>263</v>
      </c>
      <c r="H410" s="10" t="s">
        <v>349</v>
      </c>
      <c r="I410" s="15" t="s">
        <v>350</v>
      </c>
      <c r="J410" s="10" t="s">
        <v>353</v>
      </c>
    </row>
    <row r="411" spans="1:10" ht="18" thickBot="1" x14ac:dyDescent="0.3">
      <c r="A411" s="35" t="s">
        <v>338</v>
      </c>
      <c r="B411" s="7" t="s">
        <v>187</v>
      </c>
      <c r="C411" s="27">
        <v>46128</v>
      </c>
      <c r="D411" s="27" t="s">
        <v>271</v>
      </c>
      <c r="E411" s="53">
        <v>87</v>
      </c>
      <c r="F411" s="1">
        <v>0.4861111111111111</v>
      </c>
      <c r="G411" s="31" t="s">
        <v>126</v>
      </c>
      <c r="H411" s="10" t="s">
        <v>349</v>
      </c>
      <c r="I411" s="15" t="s">
        <v>357</v>
      </c>
      <c r="J411" s="10" t="s">
        <v>353</v>
      </c>
    </row>
    <row r="412" spans="1:10" ht="18" thickBot="1" x14ac:dyDescent="0.3">
      <c r="A412" s="35" t="s">
        <v>338</v>
      </c>
      <c r="B412" s="7" t="s">
        <v>187</v>
      </c>
      <c r="C412" s="27">
        <v>46128</v>
      </c>
      <c r="D412" s="27" t="s">
        <v>270</v>
      </c>
      <c r="E412" s="30">
        <v>93</v>
      </c>
      <c r="F412" s="28">
        <v>0.74305555555555558</v>
      </c>
      <c r="G412" s="29" t="s">
        <v>165</v>
      </c>
      <c r="H412" s="10" t="s">
        <v>349</v>
      </c>
      <c r="I412" s="15" t="s">
        <v>354</v>
      </c>
      <c r="J412" s="10" t="s">
        <v>353</v>
      </c>
    </row>
    <row r="413" spans="1:10" ht="18" thickBot="1" x14ac:dyDescent="0.3">
      <c r="A413" s="35" t="s">
        <v>338</v>
      </c>
      <c r="B413" s="7" t="s">
        <v>188</v>
      </c>
      <c r="C413" s="27">
        <v>46129</v>
      </c>
      <c r="D413" s="27" t="s">
        <v>271</v>
      </c>
      <c r="E413" s="53">
        <v>93</v>
      </c>
      <c r="F413" s="1">
        <v>1.3888888888888889E-3</v>
      </c>
      <c r="G413" s="31" t="s">
        <v>128</v>
      </c>
      <c r="H413" s="10" t="s">
        <v>349</v>
      </c>
      <c r="I413" s="15" t="s">
        <v>350</v>
      </c>
      <c r="J413" s="10" t="s">
        <v>353</v>
      </c>
    </row>
    <row r="414" spans="1:10" ht="18" thickBot="1" x14ac:dyDescent="0.3">
      <c r="A414" s="35" t="s">
        <v>338</v>
      </c>
      <c r="B414" s="7" t="s">
        <v>188</v>
      </c>
      <c r="C414" s="27">
        <v>46129</v>
      </c>
      <c r="D414" s="27" t="s">
        <v>270</v>
      </c>
      <c r="E414" s="30">
        <v>97</v>
      </c>
      <c r="F414" s="28">
        <v>0.25694444444444442</v>
      </c>
      <c r="G414" s="29" t="s">
        <v>214</v>
      </c>
      <c r="H414" s="10" t="s">
        <v>349</v>
      </c>
      <c r="I414" s="15" t="s">
        <v>352</v>
      </c>
      <c r="J414" s="10" t="s">
        <v>353</v>
      </c>
    </row>
    <row r="415" spans="1:10" ht="18" thickBot="1" x14ac:dyDescent="0.3">
      <c r="A415" s="35" t="s">
        <v>338</v>
      </c>
      <c r="B415" s="7" t="s">
        <v>188</v>
      </c>
      <c r="C415" s="27">
        <v>46129</v>
      </c>
      <c r="D415" s="27" t="s">
        <v>271</v>
      </c>
      <c r="E415" s="53">
        <v>97</v>
      </c>
      <c r="F415" s="1">
        <v>0.51736111111111116</v>
      </c>
      <c r="G415" s="31" t="s">
        <v>173</v>
      </c>
      <c r="H415" s="10" t="s">
        <v>349</v>
      </c>
      <c r="I415" s="15" t="s">
        <v>354</v>
      </c>
      <c r="J415" s="10" t="s">
        <v>353</v>
      </c>
    </row>
    <row r="416" spans="1:10" ht="18" thickBot="1" x14ac:dyDescent="0.3">
      <c r="A416" s="35" t="s">
        <v>338</v>
      </c>
      <c r="B416" s="7" t="s">
        <v>188</v>
      </c>
      <c r="C416" s="27">
        <v>46129</v>
      </c>
      <c r="D416" s="27" t="s">
        <v>270</v>
      </c>
      <c r="E416" s="30">
        <v>101</v>
      </c>
      <c r="F416" s="28">
        <v>0.77013888888888893</v>
      </c>
      <c r="G416" s="29" t="s">
        <v>266</v>
      </c>
      <c r="H416" s="10" t="s">
        <v>349</v>
      </c>
      <c r="I416" s="15" t="s">
        <v>355</v>
      </c>
      <c r="J416" s="10" t="s">
        <v>353</v>
      </c>
    </row>
    <row r="417" spans="1:10" ht="18" thickBot="1" x14ac:dyDescent="0.3">
      <c r="A417" s="35" t="s">
        <v>338</v>
      </c>
      <c r="B417" s="7" t="s">
        <v>189</v>
      </c>
      <c r="C417" s="27">
        <v>46130</v>
      </c>
      <c r="D417" s="27" t="s">
        <v>271</v>
      </c>
      <c r="E417" s="53">
        <v>101</v>
      </c>
      <c r="F417" s="1">
        <v>3.125E-2</v>
      </c>
      <c r="G417" s="31" t="s">
        <v>129</v>
      </c>
      <c r="H417" s="10" t="s">
        <v>356</v>
      </c>
      <c r="I417" s="15" t="s">
        <v>350</v>
      </c>
      <c r="J417" s="10" t="s">
        <v>353</v>
      </c>
    </row>
    <row r="418" spans="1:10" ht="18" thickBot="1" x14ac:dyDescent="0.3">
      <c r="A418" s="35" t="s">
        <v>338</v>
      </c>
      <c r="B418" s="7" t="s">
        <v>189</v>
      </c>
      <c r="C418" s="27">
        <v>46130</v>
      </c>
      <c r="D418" s="27" t="s">
        <v>270</v>
      </c>
      <c r="E418" s="30">
        <v>104</v>
      </c>
      <c r="F418" s="28">
        <v>0.28402777777777777</v>
      </c>
      <c r="G418" s="29" t="s">
        <v>252</v>
      </c>
      <c r="H418" s="10" t="s">
        <v>356</v>
      </c>
      <c r="I418" s="15" t="s">
        <v>352</v>
      </c>
      <c r="J418" s="10" t="s">
        <v>353</v>
      </c>
    </row>
    <row r="419" spans="1:10" ht="18" thickBot="1" x14ac:dyDescent="0.3">
      <c r="A419" s="35" t="s">
        <v>338</v>
      </c>
      <c r="B419" s="7" t="s">
        <v>189</v>
      </c>
      <c r="C419" s="27">
        <v>46130</v>
      </c>
      <c r="D419" s="27" t="s">
        <v>271</v>
      </c>
      <c r="E419" s="53">
        <v>104</v>
      </c>
      <c r="F419" s="1">
        <v>0.54583333333333328</v>
      </c>
      <c r="G419" s="31" t="s">
        <v>172</v>
      </c>
      <c r="H419" s="10" t="s">
        <v>356</v>
      </c>
      <c r="I419" s="15" t="s">
        <v>354</v>
      </c>
      <c r="J419" s="10" t="s">
        <v>353</v>
      </c>
    </row>
    <row r="420" spans="1:10" ht="18" thickBot="1" x14ac:dyDescent="0.3">
      <c r="A420" s="35" t="s">
        <v>338</v>
      </c>
      <c r="B420" s="7" t="s">
        <v>189</v>
      </c>
      <c r="C420" s="27">
        <v>46130</v>
      </c>
      <c r="D420" s="27" t="s">
        <v>270</v>
      </c>
      <c r="E420" s="30">
        <v>105</v>
      </c>
      <c r="F420" s="28">
        <v>0.79722222222222228</v>
      </c>
      <c r="G420" s="29" t="s">
        <v>214</v>
      </c>
      <c r="H420" s="10" t="s">
        <v>356</v>
      </c>
      <c r="I420" s="15" t="s">
        <v>355</v>
      </c>
      <c r="J420" s="10" t="s">
        <v>353</v>
      </c>
    </row>
    <row r="421" spans="1:10" ht="18" thickBot="1" x14ac:dyDescent="0.3">
      <c r="A421" s="35" t="s">
        <v>338</v>
      </c>
      <c r="B421" s="7" t="s">
        <v>190</v>
      </c>
      <c r="C421" s="27">
        <v>46131</v>
      </c>
      <c r="D421" s="27" t="s">
        <v>271</v>
      </c>
      <c r="E421" s="53">
        <v>105</v>
      </c>
      <c r="F421" s="1">
        <v>5.9722222222222225E-2</v>
      </c>
      <c r="G421" s="31" t="s">
        <v>169</v>
      </c>
      <c r="H421" s="10" t="s">
        <v>356</v>
      </c>
      <c r="I421" s="15" t="s">
        <v>350</v>
      </c>
      <c r="J421" s="10" t="s">
        <v>353</v>
      </c>
    </row>
    <row r="422" spans="1:10" ht="18" thickBot="1" x14ac:dyDescent="0.3">
      <c r="A422" s="35" t="s">
        <v>338</v>
      </c>
      <c r="B422" s="7" t="s">
        <v>190</v>
      </c>
      <c r="C422" s="27">
        <v>46131</v>
      </c>
      <c r="D422" s="27" t="s">
        <v>270</v>
      </c>
      <c r="E422" s="30">
        <v>104</v>
      </c>
      <c r="F422" s="28">
        <v>0.3125</v>
      </c>
      <c r="G422" s="29" t="s">
        <v>249</v>
      </c>
      <c r="H422" s="10" t="s">
        <v>356</v>
      </c>
      <c r="I422" s="15" t="s">
        <v>352</v>
      </c>
      <c r="J422" s="10" t="s">
        <v>353</v>
      </c>
    </row>
    <row r="423" spans="1:10" ht="18" thickBot="1" x14ac:dyDescent="0.3">
      <c r="A423" s="35" t="s">
        <v>338</v>
      </c>
      <c r="B423" s="7" t="s">
        <v>190</v>
      </c>
      <c r="C423" s="27">
        <v>46131</v>
      </c>
      <c r="D423" s="27" t="s">
        <v>271</v>
      </c>
      <c r="E423" s="53">
        <v>104</v>
      </c>
      <c r="F423" s="1">
        <v>0.57291666666666663</v>
      </c>
      <c r="G423" s="31" t="s">
        <v>125</v>
      </c>
      <c r="H423" s="10" t="s">
        <v>356</v>
      </c>
      <c r="I423" s="15" t="s">
        <v>354</v>
      </c>
      <c r="J423" s="10" t="s">
        <v>353</v>
      </c>
    </row>
    <row r="424" spans="1:10" ht="18" thickBot="1" x14ac:dyDescent="0.3">
      <c r="A424" s="35" t="s">
        <v>338</v>
      </c>
      <c r="B424" s="7" t="s">
        <v>190</v>
      </c>
      <c r="C424" s="27">
        <v>46131</v>
      </c>
      <c r="D424" s="27" t="s">
        <v>270</v>
      </c>
      <c r="E424" s="30">
        <v>102</v>
      </c>
      <c r="F424" s="28">
        <v>0.82499999999999996</v>
      </c>
      <c r="G424" s="29" t="s">
        <v>239</v>
      </c>
      <c r="H424" s="10" t="s">
        <v>356</v>
      </c>
      <c r="I424" s="15" t="s">
        <v>355</v>
      </c>
      <c r="J424" s="10" t="s">
        <v>353</v>
      </c>
    </row>
    <row r="425" spans="1:10" ht="18" thickBot="1" x14ac:dyDescent="0.3">
      <c r="A425" s="35" t="s">
        <v>338</v>
      </c>
      <c r="B425" s="7" t="s">
        <v>184</v>
      </c>
      <c r="C425" s="27">
        <v>46132</v>
      </c>
      <c r="D425" s="27" t="s">
        <v>271</v>
      </c>
      <c r="E425" s="53">
        <v>102</v>
      </c>
      <c r="F425" s="1">
        <v>8.7499999999999994E-2</v>
      </c>
      <c r="G425" s="31" t="s">
        <v>321</v>
      </c>
      <c r="H425" s="10" t="s">
        <v>349</v>
      </c>
      <c r="I425" s="15" t="s">
        <v>350</v>
      </c>
      <c r="J425" s="10" t="s">
        <v>353</v>
      </c>
    </row>
    <row r="426" spans="1:10" ht="18" thickBot="1" x14ac:dyDescent="0.3">
      <c r="A426" s="35" t="s">
        <v>338</v>
      </c>
      <c r="B426" s="7" t="s">
        <v>184</v>
      </c>
      <c r="C426" s="27">
        <v>46132</v>
      </c>
      <c r="D426" s="27" t="s">
        <v>270</v>
      </c>
      <c r="E426" s="30">
        <v>99</v>
      </c>
      <c r="F426" s="28">
        <v>0.34097222222222223</v>
      </c>
      <c r="G426" s="29" t="s">
        <v>266</v>
      </c>
      <c r="H426" s="10" t="s">
        <v>349</v>
      </c>
      <c r="I426" s="15" t="s">
        <v>352</v>
      </c>
      <c r="J426" s="10" t="s">
        <v>353</v>
      </c>
    </row>
    <row r="427" spans="1:10" ht="18" thickBot="1" x14ac:dyDescent="0.3">
      <c r="A427" s="35" t="s">
        <v>338</v>
      </c>
      <c r="B427" s="7" t="s">
        <v>184</v>
      </c>
      <c r="C427" s="27">
        <v>46132</v>
      </c>
      <c r="D427" s="27" t="s">
        <v>271</v>
      </c>
      <c r="E427" s="53">
        <v>99</v>
      </c>
      <c r="F427" s="1">
        <v>0.59930555555555554</v>
      </c>
      <c r="G427" s="31" t="s">
        <v>174</v>
      </c>
      <c r="H427" s="10" t="s">
        <v>349</v>
      </c>
      <c r="I427" s="15" t="s">
        <v>354</v>
      </c>
      <c r="J427" s="10" t="s">
        <v>353</v>
      </c>
    </row>
    <row r="428" spans="1:10" ht="18" thickBot="1" x14ac:dyDescent="0.3">
      <c r="A428" s="35" t="s">
        <v>338</v>
      </c>
      <c r="B428" s="7" t="s">
        <v>184</v>
      </c>
      <c r="C428" s="27">
        <v>46132</v>
      </c>
      <c r="D428" s="27" t="s">
        <v>270</v>
      </c>
      <c r="E428" s="30">
        <v>94</v>
      </c>
      <c r="F428" s="28">
        <v>0.85416666666666663</v>
      </c>
      <c r="G428" s="29" t="s">
        <v>170</v>
      </c>
      <c r="H428" s="10" t="s">
        <v>349</v>
      </c>
      <c r="I428" s="15" t="s">
        <v>355</v>
      </c>
      <c r="J428" s="10" t="s">
        <v>353</v>
      </c>
    </row>
    <row r="429" spans="1:10" ht="18" thickBot="1" x14ac:dyDescent="0.3">
      <c r="A429" s="35" t="s">
        <v>338</v>
      </c>
      <c r="B429" s="7" t="s">
        <v>185</v>
      </c>
      <c r="C429" s="27">
        <v>46133</v>
      </c>
      <c r="D429" s="27" t="s">
        <v>271</v>
      </c>
      <c r="E429" s="53">
        <v>94</v>
      </c>
      <c r="F429" s="1">
        <v>0.11527777777777778</v>
      </c>
      <c r="G429" s="31" t="s">
        <v>332</v>
      </c>
      <c r="H429" s="10" t="s">
        <v>349</v>
      </c>
      <c r="I429" s="15" t="s">
        <v>350</v>
      </c>
      <c r="J429" s="10" t="s">
        <v>353</v>
      </c>
    </row>
    <row r="430" spans="1:10" ht="18" thickBot="1" x14ac:dyDescent="0.3">
      <c r="A430" s="35" t="s">
        <v>338</v>
      </c>
      <c r="B430" s="7" t="s">
        <v>185</v>
      </c>
      <c r="C430" s="27">
        <v>46133</v>
      </c>
      <c r="D430" s="27" t="s">
        <v>270</v>
      </c>
      <c r="E430" s="30">
        <v>88</v>
      </c>
      <c r="F430" s="28">
        <v>0.37291666666666667</v>
      </c>
      <c r="G430" s="29" t="s">
        <v>21</v>
      </c>
      <c r="H430" s="10" t="s">
        <v>349</v>
      </c>
      <c r="I430" s="15" t="s">
        <v>352</v>
      </c>
      <c r="J430" s="10" t="s">
        <v>353</v>
      </c>
    </row>
    <row r="431" spans="1:10" ht="18" thickBot="1" x14ac:dyDescent="0.3">
      <c r="A431" s="35" t="s">
        <v>338</v>
      </c>
      <c r="B431" s="7" t="s">
        <v>185</v>
      </c>
      <c r="C431" s="27">
        <v>46133</v>
      </c>
      <c r="D431" s="27" t="s">
        <v>271</v>
      </c>
      <c r="E431" s="53">
        <v>88</v>
      </c>
      <c r="F431" s="1">
        <v>0.62708333333333333</v>
      </c>
      <c r="G431" s="31" t="s">
        <v>96</v>
      </c>
      <c r="H431" s="10" t="s">
        <v>349</v>
      </c>
      <c r="I431" s="15" t="s">
        <v>354</v>
      </c>
      <c r="J431" s="10" t="s">
        <v>353</v>
      </c>
    </row>
    <row r="432" spans="1:10" ht="18" thickBot="1" x14ac:dyDescent="0.3">
      <c r="A432" s="35" t="s">
        <v>338</v>
      </c>
      <c r="B432" s="7" t="s">
        <v>185</v>
      </c>
      <c r="C432" s="27">
        <v>46133</v>
      </c>
      <c r="D432" s="27" t="s">
        <v>270</v>
      </c>
      <c r="E432" s="30">
        <v>81</v>
      </c>
      <c r="F432" s="28">
        <v>0.88611111111111107</v>
      </c>
      <c r="G432" s="29" t="s">
        <v>299</v>
      </c>
      <c r="H432" s="10" t="s">
        <v>349</v>
      </c>
      <c r="I432" s="15" t="s">
        <v>355</v>
      </c>
      <c r="J432" s="10" t="s">
        <v>353</v>
      </c>
    </row>
    <row r="433" spans="1:10" ht="18" thickBot="1" x14ac:dyDescent="0.3">
      <c r="A433" s="35" t="s">
        <v>338</v>
      </c>
      <c r="B433" s="7" t="s">
        <v>186</v>
      </c>
      <c r="C433" s="27">
        <v>46134</v>
      </c>
      <c r="D433" s="27" t="s">
        <v>271</v>
      </c>
      <c r="E433" s="53">
        <v>81</v>
      </c>
      <c r="F433" s="1">
        <v>0.14583333333333334</v>
      </c>
      <c r="G433" s="31" t="s">
        <v>123</v>
      </c>
      <c r="H433" s="10" t="s">
        <v>349</v>
      </c>
      <c r="I433" s="15" t="s">
        <v>350</v>
      </c>
      <c r="J433" s="10" t="s">
        <v>353</v>
      </c>
    </row>
    <row r="434" spans="1:10" ht="18" thickBot="1" x14ac:dyDescent="0.3">
      <c r="A434" s="35" t="s">
        <v>338</v>
      </c>
      <c r="B434" s="7" t="s">
        <v>186</v>
      </c>
      <c r="C434" s="27">
        <v>46134</v>
      </c>
      <c r="D434" s="27" t="s">
        <v>270</v>
      </c>
      <c r="E434" s="30">
        <v>73</v>
      </c>
      <c r="F434" s="28">
        <v>0.40833333333333333</v>
      </c>
      <c r="G434" s="29" t="s">
        <v>65</v>
      </c>
      <c r="H434" s="10" t="s">
        <v>349</v>
      </c>
      <c r="I434" s="15" t="s">
        <v>357</v>
      </c>
      <c r="J434" s="10" t="s">
        <v>351</v>
      </c>
    </row>
    <row r="435" spans="1:10" ht="18" thickBot="1" x14ac:dyDescent="0.3">
      <c r="A435" s="35" t="s">
        <v>338</v>
      </c>
      <c r="B435" s="7" t="s">
        <v>186</v>
      </c>
      <c r="C435" s="27">
        <v>46134</v>
      </c>
      <c r="D435" s="27" t="s">
        <v>271</v>
      </c>
      <c r="E435" s="53">
        <v>73</v>
      </c>
      <c r="F435" s="1">
        <v>0.65833333333333333</v>
      </c>
      <c r="G435" s="31" t="s">
        <v>119</v>
      </c>
      <c r="H435" s="10" t="s">
        <v>349</v>
      </c>
      <c r="I435" s="15" t="s">
        <v>354</v>
      </c>
      <c r="J435" s="10" t="s">
        <v>351</v>
      </c>
    </row>
    <row r="436" spans="1:10" ht="18" thickBot="1" x14ac:dyDescent="0.3">
      <c r="A436" s="35" t="s">
        <v>338</v>
      </c>
      <c r="B436" s="7" t="s">
        <v>186</v>
      </c>
      <c r="C436" s="27">
        <v>46134</v>
      </c>
      <c r="D436" s="27" t="s">
        <v>270</v>
      </c>
      <c r="E436" s="30">
        <v>65</v>
      </c>
      <c r="F436" s="28">
        <v>0.92500000000000004</v>
      </c>
      <c r="G436" s="29" t="s">
        <v>32</v>
      </c>
      <c r="H436" s="10" t="s">
        <v>349</v>
      </c>
      <c r="I436" s="15" t="s">
        <v>355</v>
      </c>
      <c r="J436" s="10" t="s">
        <v>351</v>
      </c>
    </row>
    <row r="437" spans="1:10" ht="18" thickBot="1" x14ac:dyDescent="0.3">
      <c r="A437" s="35" t="s">
        <v>338</v>
      </c>
      <c r="B437" s="7" t="s">
        <v>187</v>
      </c>
      <c r="C437" s="27">
        <v>46135</v>
      </c>
      <c r="D437" s="27" t="s">
        <v>271</v>
      </c>
      <c r="E437" s="53">
        <v>65</v>
      </c>
      <c r="F437" s="1">
        <v>0.18124999999999999</v>
      </c>
      <c r="G437" s="31" t="s">
        <v>83</v>
      </c>
      <c r="H437" s="10" t="s">
        <v>349</v>
      </c>
      <c r="I437" s="15" t="s">
        <v>350</v>
      </c>
      <c r="J437" s="10" t="s">
        <v>351</v>
      </c>
    </row>
    <row r="438" spans="1:10" ht="18" thickBot="1" x14ac:dyDescent="0.3">
      <c r="A438" s="35" t="s">
        <v>338</v>
      </c>
      <c r="B438" s="7" t="s">
        <v>187</v>
      </c>
      <c r="C438" s="27">
        <v>46135</v>
      </c>
      <c r="D438" s="27" t="s">
        <v>270</v>
      </c>
      <c r="E438" s="30">
        <v>58</v>
      </c>
      <c r="F438" s="28">
        <v>0.45277777777777778</v>
      </c>
      <c r="G438" s="29" t="s">
        <v>38</v>
      </c>
      <c r="H438" s="10" t="s">
        <v>349</v>
      </c>
      <c r="I438" s="15" t="s">
        <v>357</v>
      </c>
      <c r="J438" s="10" t="s">
        <v>358</v>
      </c>
    </row>
    <row r="439" spans="1:10" ht="18" thickBot="1" x14ac:dyDescent="0.3">
      <c r="A439" s="35" t="s">
        <v>338</v>
      </c>
      <c r="B439" s="7" t="s">
        <v>187</v>
      </c>
      <c r="C439" s="27">
        <v>46135</v>
      </c>
      <c r="D439" s="27" t="s">
        <v>271</v>
      </c>
      <c r="E439" s="53">
        <v>58</v>
      </c>
      <c r="F439" s="1">
        <v>0.6958333333333333</v>
      </c>
      <c r="G439" s="31" t="s">
        <v>59</v>
      </c>
      <c r="H439" s="10" t="s">
        <v>349</v>
      </c>
      <c r="I439" s="15" t="s">
        <v>354</v>
      </c>
      <c r="J439" s="10" t="s">
        <v>358</v>
      </c>
    </row>
    <row r="440" spans="1:10" ht="18" thickBot="1" x14ac:dyDescent="0.3">
      <c r="A440" s="35" t="s">
        <v>338</v>
      </c>
      <c r="B440" s="7" t="s">
        <v>187</v>
      </c>
      <c r="C440" s="27">
        <v>46135</v>
      </c>
      <c r="D440" s="27" t="s">
        <v>270</v>
      </c>
      <c r="E440" s="30">
        <v>51</v>
      </c>
      <c r="F440" s="28">
        <v>0.97430555555555554</v>
      </c>
      <c r="G440" s="29" t="s">
        <v>81</v>
      </c>
      <c r="H440" s="10" t="s">
        <v>349</v>
      </c>
      <c r="I440" s="15" t="s">
        <v>355</v>
      </c>
      <c r="J440" s="10" t="s">
        <v>358</v>
      </c>
    </row>
    <row r="441" spans="1:10" ht="18" thickBot="1" x14ac:dyDescent="0.3">
      <c r="A441" s="35" t="s">
        <v>338</v>
      </c>
      <c r="B441" s="7" t="s">
        <v>188</v>
      </c>
      <c r="C441" s="27">
        <v>46136</v>
      </c>
      <c r="D441" s="27" t="s">
        <v>271</v>
      </c>
      <c r="E441" s="53">
        <v>51</v>
      </c>
      <c r="F441" s="1">
        <v>0.22708333333333333</v>
      </c>
      <c r="G441" s="31" t="s">
        <v>118</v>
      </c>
      <c r="H441" s="10" t="s">
        <v>349</v>
      </c>
      <c r="I441" s="15" t="s">
        <v>350</v>
      </c>
      <c r="J441" s="10" t="s">
        <v>358</v>
      </c>
    </row>
    <row r="442" spans="1:10" ht="18" thickBot="1" x14ac:dyDescent="0.3">
      <c r="A442" s="35" t="s">
        <v>338</v>
      </c>
      <c r="B442" s="7" t="s">
        <v>188</v>
      </c>
      <c r="C442" s="27">
        <v>46136</v>
      </c>
      <c r="D442" s="27" t="s">
        <v>270</v>
      </c>
      <c r="E442" s="30">
        <v>46</v>
      </c>
      <c r="F442" s="28">
        <v>0.51180555555555551</v>
      </c>
      <c r="G442" s="29" t="s">
        <v>223</v>
      </c>
      <c r="H442" s="10" t="s">
        <v>349</v>
      </c>
      <c r="I442" s="15" t="s">
        <v>354</v>
      </c>
      <c r="J442" s="10" t="s">
        <v>358</v>
      </c>
    </row>
    <row r="443" spans="1:10" ht="18" thickBot="1" x14ac:dyDescent="0.3">
      <c r="A443" s="35" t="s">
        <v>338</v>
      </c>
      <c r="B443" s="7" t="s">
        <v>188</v>
      </c>
      <c r="C443" s="27">
        <v>46136</v>
      </c>
      <c r="D443" s="27" t="s">
        <v>271</v>
      </c>
      <c r="E443" s="53">
        <v>46</v>
      </c>
      <c r="F443" s="1">
        <v>0.74652777777777779</v>
      </c>
      <c r="G443" s="31" t="s">
        <v>151</v>
      </c>
      <c r="H443" s="10" t="s">
        <v>349</v>
      </c>
      <c r="I443" s="15" t="s">
        <v>354</v>
      </c>
      <c r="J443" s="10" t="s">
        <v>358</v>
      </c>
    </row>
    <row r="444" spans="1:10" ht="18" thickBot="1" x14ac:dyDescent="0.3">
      <c r="A444" s="35" t="s">
        <v>338</v>
      </c>
      <c r="B444" s="7" t="s">
        <v>189</v>
      </c>
      <c r="C444" s="27">
        <v>46137</v>
      </c>
      <c r="D444" s="27" t="s">
        <v>270</v>
      </c>
      <c r="E444" s="30">
        <v>44</v>
      </c>
      <c r="F444" s="28">
        <v>3.4722222222222224E-2</v>
      </c>
      <c r="G444" s="29" t="s">
        <v>117</v>
      </c>
      <c r="H444" s="10" t="s">
        <v>356</v>
      </c>
      <c r="I444" s="15" t="s">
        <v>350</v>
      </c>
      <c r="J444" s="10" t="s">
        <v>358</v>
      </c>
    </row>
    <row r="445" spans="1:10" ht="18" thickBot="1" x14ac:dyDescent="0.3">
      <c r="A445" s="35" t="s">
        <v>338</v>
      </c>
      <c r="B445" s="7" t="s">
        <v>189</v>
      </c>
      <c r="C445" s="27">
        <v>46137</v>
      </c>
      <c r="D445" s="27" t="s">
        <v>271</v>
      </c>
      <c r="E445" s="53">
        <v>44</v>
      </c>
      <c r="F445" s="1">
        <v>0.28611111111111109</v>
      </c>
      <c r="G445" s="31" t="s">
        <v>59</v>
      </c>
      <c r="H445" s="10" t="s">
        <v>356</v>
      </c>
      <c r="I445" s="15" t="s">
        <v>352</v>
      </c>
      <c r="J445" s="10" t="s">
        <v>358</v>
      </c>
    </row>
    <row r="446" spans="1:10" ht="18" thickBot="1" x14ac:dyDescent="0.3">
      <c r="A446" s="35" t="s">
        <v>338</v>
      </c>
      <c r="B446" s="7" t="s">
        <v>189</v>
      </c>
      <c r="C446" s="27">
        <v>46137</v>
      </c>
      <c r="D446" s="27" t="s">
        <v>270</v>
      </c>
      <c r="E446" s="30">
        <v>44</v>
      </c>
      <c r="F446" s="28">
        <v>0.5708333333333333</v>
      </c>
      <c r="G446" s="29" t="s">
        <v>223</v>
      </c>
      <c r="H446" s="10" t="s">
        <v>356</v>
      </c>
      <c r="I446" s="15" t="s">
        <v>354</v>
      </c>
      <c r="J446" s="10" t="s">
        <v>358</v>
      </c>
    </row>
    <row r="447" spans="1:10" ht="18" thickBot="1" x14ac:dyDescent="0.3">
      <c r="A447" s="35" t="s">
        <v>338</v>
      </c>
      <c r="B447" s="7" t="s">
        <v>189</v>
      </c>
      <c r="C447" s="27">
        <v>46137</v>
      </c>
      <c r="D447" s="27" t="s">
        <v>271</v>
      </c>
      <c r="E447" s="53">
        <v>44</v>
      </c>
      <c r="F447" s="1">
        <v>0.80833333333333335</v>
      </c>
      <c r="G447" s="31" t="s">
        <v>49</v>
      </c>
      <c r="H447" s="10" t="s">
        <v>356</v>
      </c>
      <c r="I447" s="15" t="s">
        <v>355</v>
      </c>
      <c r="J447" s="10" t="s">
        <v>358</v>
      </c>
    </row>
    <row r="448" spans="1:10" ht="18" thickBot="1" x14ac:dyDescent="0.3">
      <c r="A448" s="35" t="s">
        <v>338</v>
      </c>
      <c r="B448" s="7" t="s">
        <v>190</v>
      </c>
      <c r="C448" s="27">
        <v>46138</v>
      </c>
      <c r="D448" s="27" t="s">
        <v>270</v>
      </c>
      <c r="E448" s="30">
        <v>47</v>
      </c>
      <c r="F448" s="28">
        <v>9.0972222222222218E-2</v>
      </c>
      <c r="G448" s="29" t="s">
        <v>86</v>
      </c>
      <c r="H448" s="10" t="s">
        <v>356</v>
      </c>
      <c r="I448" s="15" t="s">
        <v>350</v>
      </c>
      <c r="J448" s="10" t="s">
        <v>358</v>
      </c>
    </row>
    <row r="449" spans="1:10" ht="18" thickBot="1" x14ac:dyDescent="0.3">
      <c r="A449" s="35" t="s">
        <v>338</v>
      </c>
      <c r="B449" s="7" t="s">
        <v>190</v>
      </c>
      <c r="C449" s="27">
        <v>46138</v>
      </c>
      <c r="D449" s="27" t="s">
        <v>271</v>
      </c>
      <c r="E449" s="53">
        <v>47</v>
      </c>
      <c r="F449" s="1">
        <v>0.34236111111111112</v>
      </c>
      <c r="G449" s="31" t="s">
        <v>259</v>
      </c>
      <c r="H449" s="10" t="s">
        <v>356</v>
      </c>
      <c r="I449" s="15" t="s">
        <v>352</v>
      </c>
      <c r="J449" s="10" t="s">
        <v>358</v>
      </c>
    </row>
    <row r="450" spans="1:10" ht="18" thickBot="1" x14ac:dyDescent="0.3">
      <c r="A450" s="35" t="s">
        <v>338</v>
      </c>
      <c r="B450" s="7" t="s">
        <v>190</v>
      </c>
      <c r="C450" s="27">
        <v>46138</v>
      </c>
      <c r="D450" s="27" t="s">
        <v>270</v>
      </c>
      <c r="E450" s="30">
        <v>51</v>
      </c>
      <c r="F450" s="28">
        <v>0.62083333333333335</v>
      </c>
      <c r="G450" s="29" t="s">
        <v>304</v>
      </c>
      <c r="H450" s="10" t="s">
        <v>356</v>
      </c>
      <c r="I450" s="15" t="s">
        <v>354</v>
      </c>
      <c r="J450" s="10" t="s">
        <v>358</v>
      </c>
    </row>
    <row r="451" spans="1:10" ht="18" thickBot="1" x14ac:dyDescent="0.3">
      <c r="A451" s="35" t="s">
        <v>338</v>
      </c>
      <c r="B451" s="7" t="s">
        <v>190</v>
      </c>
      <c r="C451" s="27">
        <v>46138</v>
      </c>
      <c r="D451" s="27" t="s">
        <v>271</v>
      </c>
      <c r="E451" s="53">
        <v>51</v>
      </c>
      <c r="F451" s="1">
        <v>0.86041666666666672</v>
      </c>
      <c r="G451" s="31" t="s">
        <v>213</v>
      </c>
      <c r="H451" s="10" t="s">
        <v>356</v>
      </c>
      <c r="I451" s="15" t="s">
        <v>355</v>
      </c>
      <c r="J451" s="10" t="s">
        <v>358</v>
      </c>
    </row>
    <row r="452" spans="1:10" ht="18" thickBot="1" x14ac:dyDescent="0.3">
      <c r="A452" s="35" t="s">
        <v>338</v>
      </c>
      <c r="B452" s="7" t="s">
        <v>184</v>
      </c>
      <c r="C452" s="27">
        <v>46139</v>
      </c>
      <c r="D452" s="27" t="s">
        <v>270</v>
      </c>
      <c r="E452" s="30">
        <v>56</v>
      </c>
      <c r="F452" s="28">
        <v>0.13819444444444445</v>
      </c>
      <c r="G452" s="29" t="s">
        <v>89</v>
      </c>
      <c r="H452" s="10" t="s">
        <v>349</v>
      </c>
      <c r="I452" s="15" t="s">
        <v>350</v>
      </c>
      <c r="J452" s="10" t="s">
        <v>358</v>
      </c>
    </row>
    <row r="453" spans="1:10" ht="18" thickBot="1" x14ac:dyDescent="0.3">
      <c r="A453" s="35" t="s">
        <v>338</v>
      </c>
      <c r="B453" s="7" t="s">
        <v>184</v>
      </c>
      <c r="C453" s="27">
        <v>46139</v>
      </c>
      <c r="D453" s="27" t="s">
        <v>271</v>
      </c>
      <c r="E453" s="53">
        <v>56</v>
      </c>
      <c r="F453" s="1">
        <v>0.38819444444444445</v>
      </c>
      <c r="G453" s="31" t="s">
        <v>93</v>
      </c>
      <c r="H453" s="10" t="s">
        <v>349</v>
      </c>
      <c r="I453" s="15" t="s">
        <v>357</v>
      </c>
      <c r="J453" s="10" t="s">
        <v>358</v>
      </c>
    </row>
    <row r="454" spans="1:10" ht="18" thickBot="1" x14ac:dyDescent="0.3">
      <c r="A454" s="35" t="s">
        <v>338</v>
      </c>
      <c r="B454" s="7" t="s">
        <v>184</v>
      </c>
      <c r="C454" s="27">
        <v>46139</v>
      </c>
      <c r="D454" s="27" t="s">
        <v>270</v>
      </c>
      <c r="E454" s="30">
        <v>61</v>
      </c>
      <c r="F454" s="28">
        <v>0.66111111111111109</v>
      </c>
      <c r="G454" s="29" t="s">
        <v>34</v>
      </c>
      <c r="H454" s="10" t="s">
        <v>349</v>
      </c>
      <c r="I454" s="15" t="s">
        <v>354</v>
      </c>
      <c r="J454" s="10" t="s">
        <v>351</v>
      </c>
    </row>
    <row r="455" spans="1:10" ht="18" thickBot="1" x14ac:dyDescent="0.3">
      <c r="A455" s="35" t="s">
        <v>338</v>
      </c>
      <c r="B455" s="7" t="s">
        <v>184</v>
      </c>
      <c r="C455" s="27">
        <v>46139</v>
      </c>
      <c r="D455" s="27" t="s">
        <v>271</v>
      </c>
      <c r="E455" s="53">
        <v>61</v>
      </c>
      <c r="F455" s="1">
        <v>0.90347222222222223</v>
      </c>
      <c r="G455" s="31" t="s">
        <v>82</v>
      </c>
      <c r="H455" s="10" t="s">
        <v>349</v>
      </c>
      <c r="I455" s="15" t="s">
        <v>355</v>
      </c>
      <c r="J455" s="10" t="s">
        <v>351</v>
      </c>
    </row>
    <row r="456" spans="1:10" ht="18" thickBot="1" x14ac:dyDescent="0.3">
      <c r="A456" s="35" t="s">
        <v>338</v>
      </c>
      <c r="B456" s="7" t="s">
        <v>185</v>
      </c>
      <c r="C456" s="27">
        <v>46140</v>
      </c>
      <c r="D456" s="27" t="s">
        <v>270</v>
      </c>
      <c r="E456" s="30">
        <v>66</v>
      </c>
      <c r="F456" s="28">
        <v>0.17569444444444443</v>
      </c>
      <c r="G456" s="29" t="s">
        <v>10</v>
      </c>
      <c r="H456" s="10" t="s">
        <v>349</v>
      </c>
      <c r="I456" s="15" t="s">
        <v>350</v>
      </c>
      <c r="J456" s="10" t="s">
        <v>351</v>
      </c>
    </row>
    <row r="457" spans="1:10" ht="18" thickBot="1" x14ac:dyDescent="0.3">
      <c r="A457" s="35" t="s">
        <v>338</v>
      </c>
      <c r="B457" s="7" t="s">
        <v>185</v>
      </c>
      <c r="C457" s="27">
        <v>46140</v>
      </c>
      <c r="D457" s="27" t="s">
        <v>271</v>
      </c>
      <c r="E457" s="53">
        <v>66</v>
      </c>
      <c r="F457" s="1">
        <v>0.42569444444444443</v>
      </c>
      <c r="G457" s="31" t="s">
        <v>75</v>
      </c>
      <c r="H457" s="10" t="s">
        <v>349</v>
      </c>
      <c r="I457" s="15" t="s">
        <v>357</v>
      </c>
      <c r="J457" s="10" t="s">
        <v>351</v>
      </c>
    </row>
    <row r="458" spans="1:10" ht="18" thickBot="1" x14ac:dyDescent="0.3">
      <c r="A458" s="35" t="s">
        <v>338</v>
      </c>
      <c r="B458" s="7" t="s">
        <v>185</v>
      </c>
      <c r="C458" s="27">
        <v>46140</v>
      </c>
      <c r="D458" s="27" t="s">
        <v>270</v>
      </c>
      <c r="E458" s="30">
        <v>71</v>
      </c>
      <c r="F458" s="28">
        <v>0.69305555555555554</v>
      </c>
      <c r="G458" s="29" t="s">
        <v>76</v>
      </c>
      <c r="H458" s="10" t="s">
        <v>349</v>
      </c>
      <c r="I458" s="15" t="s">
        <v>354</v>
      </c>
      <c r="J458" s="10" t="s">
        <v>351</v>
      </c>
    </row>
    <row r="459" spans="1:10" ht="18" thickBot="1" x14ac:dyDescent="0.3">
      <c r="A459" s="35" t="s">
        <v>338</v>
      </c>
      <c r="B459" s="7" t="s">
        <v>185</v>
      </c>
      <c r="C459" s="27">
        <v>46140</v>
      </c>
      <c r="D459" s="27" t="s">
        <v>271</v>
      </c>
      <c r="E459" s="53">
        <v>71</v>
      </c>
      <c r="F459" s="1">
        <v>0.93888888888888888</v>
      </c>
      <c r="G459" s="31" t="s">
        <v>133</v>
      </c>
      <c r="H459" s="10" t="s">
        <v>349</v>
      </c>
      <c r="I459" s="15" t="s">
        <v>355</v>
      </c>
      <c r="J459" s="10" t="s">
        <v>351</v>
      </c>
    </row>
    <row r="460" spans="1:10" ht="18" thickBot="1" x14ac:dyDescent="0.3">
      <c r="A460" s="35" t="s">
        <v>338</v>
      </c>
      <c r="B460" s="7" t="s">
        <v>186</v>
      </c>
      <c r="C460" s="27">
        <v>46141</v>
      </c>
      <c r="D460" s="27" t="s">
        <v>270</v>
      </c>
      <c r="E460" s="30">
        <v>74</v>
      </c>
      <c r="F460" s="28">
        <v>0.20555555555555555</v>
      </c>
      <c r="G460" s="29" t="s">
        <v>206</v>
      </c>
      <c r="H460" s="10" t="s">
        <v>349</v>
      </c>
      <c r="I460" s="15" t="s">
        <v>350</v>
      </c>
      <c r="J460" s="10" t="s">
        <v>351</v>
      </c>
    </row>
    <row r="461" spans="1:10" ht="18" thickBot="1" x14ac:dyDescent="0.3">
      <c r="A461" s="35" t="s">
        <v>338</v>
      </c>
      <c r="B461" s="7" t="s">
        <v>186</v>
      </c>
      <c r="C461" s="27">
        <v>46141</v>
      </c>
      <c r="D461" s="27" t="s">
        <v>271</v>
      </c>
      <c r="E461" s="53">
        <v>74</v>
      </c>
      <c r="F461" s="1">
        <v>0.45763888888888887</v>
      </c>
      <c r="G461" s="31" t="s">
        <v>164</v>
      </c>
      <c r="H461" s="10" t="s">
        <v>349</v>
      </c>
      <c r="I461" s="15" t="s">
        <v>357</v>
      </c>
      <c r="J461" s="10" t="s">
        <v>351</v>
      </c>
    </row>
    <row r="462" spans="1:10" ht="18" thickBot="1" x14ac:dyDescent="0.3">
      <c r="A462" s="35" t="s">
        <v>338</v>
      </c>
      <c r="B462" s="7" t="s">
        <v>186</v>
      </c>
      <c r="C462" s="27">
        <v>46141</v>
      </c>
      <c r="D462" s="27" t="s">
        <v>270</v>
      </c>
      <c r="E462" s="30">
        <v>77</v>
      </c>
      <c r="F462" s="28">
        <v>0.71944444444444444</v>
      </c>
      <c r="G462" s="29" t="s">
        <v>228</v>
      </c>
      <c r="H462" s="10" t="s">
        <v>349</v>
      </c>
      <c r="I462" s="15" t="s">
        <v>354</v>
      </c>
      <c r="J462" s="10" t="s">
        <v>351</v>
      </c>
    </row>
    <row r="463" spans="1:10" ht="18" thickBot="1" x14ac:dyDescent="0.3">
      <c r="A463" s="35" t="s">
        <v>338</v>
      </c>
      <c r="B463" s="7" t="s">
        <v>186</v>
      </c>
      <c r="C463" s="27">
        <v>46141</v>
      </c>
      <c r="D463" s="27" t="s">
        <v>271</v>
      </c>
      <c r="E463" s="53">
        <v>77</v>
      </c>
      <c r="F463" s="1">
        <v>0.97013888888888888</v>
      </c>
      <c r="G463" s="31" t="s">
        <v>98</v>
      </c>
      <c r="H463" s="10" t="s">
        <v>349</v>
      </c>
      <c r="I463" s="15" t="s">
        <v>355</v>
      </c>
      <c r="J463" s="10" t="s">
        <v>351</v>
      </c>
    </row>
    <row r="464" spans="1:10" ht="18" thickBot="1" x14ac:dyDescent="0.3">
      <c r="A464" s="35" t="s">
        <v>338</v>
      </c>
      <c r="B464" s="7" t="s">
        <v>187</v>
      </c>
      <c r="C464" s="27">
        <v>46142</v>
      </c>
      <c r="D464" s="27" t="s">
        <v>270</v>
      </c>
      <c r="E464" s="30">
        <v>80</v>
      </c>
      <c r="F464" s="28">
        <v>0.23125000000000001</v>
      </c>
      <c r="G464" s="29" t="s">
        <v>13</v>
      </c>
      <c r="H464" s="10" t="s">
        <v>349</v>
      </c>
      <c r="I464" s="15" t="s">
        <v>350</v>
      </c>
      <c r="J464" s="10" t="s">
        <v>353</v>
      </c>
    </row>
    <row r="465" spans="1:10" ht="18" thickBot="1" x14ac:dyDescent="0.3">
      <c r="A465" s="35" t="s">
        <v>338</v>
      </c>
      <c r="B465" s="7" t="s">
        <v>187</v>
      </c>
      <c r="C465" s="27">
        <v>46142</v>
      </c>
      <c r="D465" s="27" t="s">
        <v>271</v>
      </c>
      <c r="E465" s="53">
        <v>80</v>
      </c>
      <c r="F465" s="1">
        <v>0.4861111111111111</v>
      </c>
      <c r="G465" s="31" t="s">
        <v>16</v>
      </c>
      <c r="H465" s="10" t="s">
        <v>349</v>
      </c>
      <c r="I465" s="15" t="s">
        <v>357</v>
      </c>
      <c r="J465" s="10" t="s">
        <v>353</v>
      </c>
    </row>
    <row r="466" spans="1:10" ht="18" thickBot="1" x14ac:dyDescent="0.3">
      <c r="A466" s="35" t="s">
        <v>338</v>
      </c>
      <c r="B466" s="7" t="s">
        <v>187</v>
      </c>
      <c r="C466" s="27">
        <v>46142</v>
      </c>
      <c r="D466" s="27" t="s">
        <v>270</v>
      </c>
      <c r="E466" s="30">
        <v>81</v>
      </c>
      <c r="F466" s="28">
        <v>0.74236111111111114</v>
      </c>
      <c r="G466" s="29" t="s">
        <v>13</v>
      </c>
      <c r="H466" s="10" t="s">
        <v>349</v>
      </c>
      <c r="I466" s="15" t="s">
        <v>354</v>
      </c>
      <c r="J466" s="10" t="s">
        <v>353</v>
      </c>
    </row>
    <row r="467" spans="1:10" ht="18" thickBot="1" x14ac:dyDescent="0.3">
      <c r="A467" s="35" t="s">
        <v>338</v>
      </c>
      <c r="B467" s="7" t="s">
        <v>187</v>
      </c>
      <c r="C467" s="27">
        <v>46142</v>
      </c>
      <c r="D467" s="27" t="s">
        <v>271</v>
      </c>
      <c r="E467" s="53">
        <v>81</v>
      </c>
      <c r="F467" s="1">
        <v>0.99791666666666667</v>
      </c>
      <c r="G467" s="31" t="s">
        <v>19</v>
      </c>
      <c r="H467" s="10" t="s">
        <v>349</v>
      </c>
      <c r="I467" s="15" t="s">
        <v>355</v>
      </c>
      <c r="J467" s="10" t="s">
        <v>353</v>
      </c>
    </row>
    <row r="468" spans="1:10" ht="18" thickBot="1" x14ac:dyDescent="0.3">
      <c r="A468" s="35" t="s">
        <v>339</v>
      </c>
      <c r="B468" s="7" t="s">
        <v>188</v>
      </c>
      <c r="C468" s="27">
        <v>46143</v>
      </c>
      <c r="D468" s="27" t="s">
        <v>270</v>
      </c>
      <c r="E468" s="30">
        <v>82</v>
      </c>
      <c r="F468" s="28">
        <v>0.25416666666666665</v>
      </c>
      <c r="G468" s="29" t="s">
        <v>143</v>
      </c>
      <c r="H468" s="10" t="s">
        <v>349</v>
      </c>
      <c r="I468" s="15" t="s">
        <v>352</v>
      </c>
      <c r="J468" s="10" t="s">
        <v>353</v>
      </c>
    </row>
    <row r="469" spans="1:10" ht="18" thickBot="1" x14ac:dyDescent="0.3">
      <c r="A469" s="35" t="s">
        <v>339</v>
      </c>
      <c r="B469" s="7" t="s">
        <v>188</v>
      </c>
      <c r="C469" s="27">
        <v>46143</v>
      </c>
      <c r="D469" s="27" t="s">
        <v>271</v>
      </c>
      <c r="E469" s="53">
        <v>82</v>
      </c>
      <c r="F469" s="1">
        <v>0.51041666666666663</v>
      </c>
      <c r="G469" s="31" t="s">
        <v>144</v>
      </c>
      <c r="H469" s="10" t="s">
        <v>349</v>
      </c>
      <c r="I469" s="15" t="s">
        <v>354</v>
      </c>
      <c r="J469" s="10" t="s">
        <v>353</v>
      </c>
    </row>
    <row r="470" spans="1:10" ht="18" thickBot="1" x14ac:dyDescent="0.3">
      <c r="A470" s="35" t="s">
        <v>339</v>
      </c>
      <c r="B470" s="7" t="s">
        <v>188</v>
      </c>
      <c r="C470" s="27">
        <v>46143</v>
      </c>
      <c r="D470" s="27" t="s">
        <v>270</v>
      </c>
      <c r="E470" s="30">
        <v>82</v>
      </c>
      <c r="F470" s="28">
        <v>0.76458333333333328</v>
      </c>
      <c r="G470" s="29" t="s">
        <v>299</v>
      </c>
      <c r="H470" s="10" t="s">
        <v>349</v>
      </c>
      <c r="I470" s="15" t="s">
        <v>355</v>
      </c>
      <c r="J470" s="10" t="s">
        <v>353</v>
      </c>
    </row>
    <row r="471" spans="1:10" ht="18" thickBot="1" x14ac:dyDescent="0.3">
      <c r="A471" s="35" t="s">
        <v>339</v>
      </c>
      <c r="B471" s="7" t="s">
        <v>189</v>
      </c>
      <c r="C471" s="27">
        <v>46144</v>
      </c>
      <c r="D471" s="27" t="s">
        <v>271</v>
      </c>
      <c r="E471" s="53">
        <v>82</v>
      </c>
      <c r="F471" s="1">
        <v>2.0833333333333332E-2</v>
      </c>
      <c r="G471" s="31" t="s">
        <v>164</v>
      </c>
      <c r="H471" s="10" t="s">
        <v>356</v>
      </c>
      <c r="I471" s="15" t="s">
        <v>350</v>
      </c>
      <c r="J471" s="10" t="s">
        <v>353</v>
      </c>
    </row>
    <row r="472" spans="1:10" ht="18" thickBot="1" x14ac:dyDescent="0.3">
      <c r="A472" s="35" t="s">
        <v>339</v>
      </c>
      <c r="B472" s="7" t="s">
        <v>189</v>
      </c>
      <c r="C472" s="27">
        <v>46144</v>
      </c>
      <c r="D472" s="27" t="s">
        <v>270</v>
      </c>
      <c r="E472" s="30">
        <v>82</v>
      </c>
      <c r="F472" s="28">
        <v>0.27638888888888891</v>
      </c>
      <c r="G472" s="29" t="s">
        <v>205</v>
      </c>
      <c r="H472" s="10" t="s">
        <v>356</v>
      </c>
      <c r="I472" s="15" t="s">
        <v>352</v>
      </c>
      <c r="J472" s="10" t="s">
        <v>353</v>
      </c>
    </row>
    <row r="473" spans="1:10" ht="18" thickBot="1" x14ac:dyDescent="0.3">
      <c r="A473" s="35" t="s">
        <v>339</v>
      </c>
      <c r="B473" s="7" t="s">
        <v>189</v>
      </c>
      <c r="C473" s="27">
        <v>46144</v>
      </c>
      <c r="D473" s="27" t="s">
        <v>271</v>
      </c>
      <c r="E473" s="53">
        <v>82</v>
      </c>
      <c r="F473" s="1">
        <v>0.53125</v>
      </c>
      <c r="G473" s="31" t="s">
        <v>146</v>
      </c>
      <c r="H473" s="10" t="s">
        <v>356</v>
      </c>
      <c r="I473" s="15" t="s">
        <v>354</v>
      </c>
      <c r="J473" s="10" t="s">
        <v>353</v>
      </c>
    </row>
    <row r="474" spans="1:10" ht="18" thickBot="1" x14ac:dyDescent="0.3">
      <c r="A474" s="35" t="s">
        <v>339</v>
      </c>
      <c r="B474" s="7" t="s">
        <v>189</v>
      </c>
      <c r="C474" s="27">
        <v>46144</v>
      </c>
      <c r="D474" s="27" t="s">
        <v>270</v>
      </c>
      <c r="E474" s="30">
        <v>82</v>
      </c>
      <c r="F474" s="28">
        <v>0.78680555555555554</v>
      </c>
      <c r="G474" s="29" t="s">
        <v>73</v>
      </c>
      <c r="H474" s="10" t="s">
        <v>356</v>
      </c>
      <c r="I474" s="15" t="s">
        <v>355</v>
      </c>
      <c r="J474" s="10" t="s">
        <v>353</v>
      </c>
    </row>
    <row r="475" spans="1:10" ht="18" thickBot="1" x14ac:dyDescent="0.3">
      <c r="A475" s="35" t="s">
        <v>339</v>
      </c>
      <c r="B475" s="7" t="s">
        <v>190</v>
      </c>
      <c r="C475" s="27">
        <v>46145</v>
      </c>
      <c r="D475" s="27" t="s">
        <v>271</v>
      </c>
      <c r="E475" s="53">
        <v>82</v>
      </c>
      <c r="F475" s="1">
        <v>4.2361111111111113E-2</v>
      </c>
      <c r="G475" s="31" t="s">
        <v>98</v>
      </c>
      <c r="H475" s="10" t="s">
        <v>356</v>
      </c>
      <c r="I475" s="15" t="s">
        <v>350</v>
      </c>
      <c r="J475" s="10" t="s">
        <v>353</v>
      </c>
    </row>
    <row r="476" spans="1:10" ht="18" thickBot="1" x14ac:dyDescent="0.3">
      <c r="A476" s="35" t="s">
        <v>339</v>
      </c>
      <c r="B476" s="7" t="s">
        <v>190</v>
      </c>
      <c r="C476" s="27">
        <v>46145</v>
      </c>
      <c r="D476" s="27" t="s">
        <v>270</v>
      </c>
      <c r="E476" s="30">
        <v>80</v>
      </c>
      <c r="F476" s="28">
        <v>0.29930555555555555</v>
      </c>
      <c r="G476" s="29" t="s">
        <v>14</v>
      </c>
      <c r="H476" s="10" t="s">
        <v>356</v>
      </c>
      <c r="I476" s="15" t="s">
        <v>352</v>
      </c>
      <c r="J476" s="10" t="s">
        <v>353</v>
      </c>
    </row>
    <row r="477" spans="1:10" ht="18" thickBot="1" x14ac:dyDescent="0.3">
      <c r="A477" s="35" t="s">
        <v>339</v>
      </c>
      <c r="B477" s="7" t="s">
        <v>190</v>
      </c>
      <c r="C477" s="27">
        <v>46145</v>
      </c>
      <c r="D477" s="27" t="s">
        <v>271</v>
      </c>
      <c r="E477" s="53">
        <v>80</v>
      </c>
      <c r="F477" s="1">
        <v>0.55069444444444449</v>
      </c>
      <c r="G477" s="31" t="s">
        <v>12</v>
      </c>
      <c r="H477" s="10" t="s">
        <v>356</v>
      </c>
      <c r="I477" s="15" t="s">
        <v>354</v>
      </c>
      <c r="J477" s="10" t="s">
        <v>353</v>
      </c>
    </row>
    <row r="478" spans="1:10" ht="18" thickBot="1" x14ac:dyDescent="0.3">
      <c r="A478" s="35" t="s">
        <v>339</v>
      </c>
      <c r="B478" s="7" t="s">
        <v>190</v>
      </c>
      <c r="C478" s="27">
        <v>46145</v>
      </c>
      <c r="D478" s="27" t="s">
        <v>270</v>
      </c>
      <c r="E478" s="30">
        <v>78</v>
      </c>
      <c r="F478" s="28">
        <v>0.80972222222222223</v>
      </c>
      <c r="G478" s="29" t="s">
        <v>143</v>
      </c>
      <c r="H478" s="10" t="s">
        <v>356</v>
      </c>
      <c r="I478" s="15" t="s">
        <v>355</v>
      </c>
      <c r="J478" s="10" t="s">
        <v>351</v>
      </c>
    </row>
    <row r="479" spans="1:10" ht="18" thickBot="1" x14ac:dyDescent="0.3">
      <c r="A479" s="35" t="s">
        <v>339</v>
      </c>
      <c r="B479" s="7" t="s">
        <v>184</v>
      </c>
      <c r="C479" s="27">
        <v>46146</v>
      </c>
      <c r="D479" s="27" t="s">
        <v>271</v>
      </c>
      <c r="E479" s="53">
        <v>78</v>
      </c>
      <c r="F479" s="1">
        <v>6.3194444444444442E-2</v>
      </c>
      <c r="G479" s="31" t="s">
        <v>146</v>
      </c>
      <c r="H479" s="10" t="s">
        <v>349</v>
      </c>
      <c r="I479" s="15" t="s">
        <v>350</v>
      </c>
      <c r="J479" s="10" t="s">
        <v>351</v>
      </c>
    </row>
    <row r="480" spans="1:10" ht="18" thickBot="1" x14ac:dyDescent="0.3">
      <c r="A480" s="35" t="s">
        <v>339</v>
      </c>
      <c r="B480" s="7" t="s">
        <v>184</v>
      </c>
      <c r="C480" s="27">
        <v>46146</v>
      </c>
      <c r="D480" s="27" t="s">
        <v>270</v>
      </c>
      <c r="E480" s="30">
        <v>76</v>
      </c>
      <c r="F480" s="28">
        <v>0.3215277777777778</v>
      </c>
      <c r="G480" s="29" t="s">
        <v>132</v>
      </c>
      <c r="H480" s="10" t="s">
        <v>349</v>
      </c>
      <c r="I480" s="15" t="s">
        <v>352</v>
      </c>
      <c r="J480" s="10" t="s">
        <v>351</v>
      </c>
    </row>
    <row r="481" spans="1:10" ht="18" thickBot="1" x14ac:dyDescent="0.3">
      <c r="A481" s="35" t="s">
        <v>339</v>
      </c>
      <c r="B481" s="7" t="s">
        <v>184</v>
      </c>
      <c r="C481" s="27">
        <v>46146</v>
      </c>
      <c r="D481" s="27" t="s">
        <v>271</v>
      </c>
      <c r="E481" s="53">
        <v>76</v>
      </c>
      <c r="F481" s="1">
        <v>0.5708333333333333</v>
      </c>
      <c r="G481" s="31" t="s">
        <v>30</v>
      </c>
      <c r="H481" s="10" t="s">
        <v>349</v>
      </c>
      <c r="I481" s="15" t="s">
        <v>354</v>
      </c>
      <c r="J481" s="10" t="s">
        <v>351</v>
      </c>
    </row>
    <row r="482" spans="1:10" ht="18" thickBot="1" x14ac:dyDescent="0.3">
      <c r="A482" s="35" t="s">
        <v>339</v>
      </c>
      <c r="B482" s="7" t="s">
        <v>184</v>
      </c>
      <c r="C482" s="27">
        <v>46146</v>
      </c>
      <c r="D482" s="27" t="s">
        <v>270</v>
      </c>
      <c r="E482" s="30">
        <v>73</v>
      </c>
      <c r="F482" s="28">
        <v>0.83194444444444449</v>
      </c>
      <c r="G482" s="29" t="s">
        <v>206</v>
      </c>
      <c r="H482" s="10" t="s">
        <v>349</v>
      </c>
      <c r="I482" s="15" t="s">
        <v>355</v>
      </c>
      <c r="J482" s="10" t="s">
        <v>351</v>
      </c>
    </row>
    <row r="483" spans="1:10" ht="18" thickBot="1" x14ac:dyDescent="0.3">
      <c r="A483" s="35" t="s">
        <v>339</v>
      </c>
      <c r="B483" s="7" t="s">
        <v>185</v>
      </c>
      <c r="C483" s="27">
        <v>46147</v>
      </c>
      <c r="D483" s="27" t="s">
        <v>271</v>
      </c>
      <c r="E483" s="53">
        <v>73</v>
      </c>
      <c r="F483" s="1">
        <v>8.4027777777777785E-2</v>
      </c>
      <c r="G483" s="31" t="s">
        <v>11</v>
      </c>
      <c r="H483" s="10" t="s">
        <v>349</v>
      </c>
      <c r="I483" s="15" t="s">
        <v>350</v>
      </c>
      <c r="J483" s="10" t="s">
        <v>351</v>
      </c>
    </row>
    <row r="484" spans="1:10" ht="18" thickBot="1" x14ac:dyDescent="0.3">
      <c r="A484" s="35" t="s">
        <v>339</v>
      </c>
      <c r="B484" s="7" t="s">
        <v>185</v>
      </c>
      <c r="C484" s="27">
        <v>46147</v>
      </c>
      <c r="D484" s="27" t="s">
        <v>270</v>
      </c>
      <c r="E484" s="30">
        <v>69</v>
      </c>
      <c r="F484" s="28">
        <v>0.34305555555555556</v>
      </c>
      <c r="G484" s="29" t="s">
        <v>68</v>
      </c>
      <c r="H484" s="10" t="s">
        <v>349</v>
      </c>
      <c r="I484" s="15" t="s">
        <v>352</v>
      </c>
      <c r="J484" s="10" t="s">
        <v>351</v>
      </c>
    </row>
    <row r="485" spans="1:10" ht="18" thickBot="1" x14ac:dyDescent="0.3">
      <c r="A485" s="35" t="s">
        <v>339</v>
      </c>
      <c r="B485" s="7" t="s">
        <v>185</v>
      </c>
      <c r="C485" s="27">
        <v>46147</v>
      </c>
      <c r="D485" s="27" t="s">
        <v>271</v>
      </c>
      <c r="E485" s="53">
        <v>69</v>
      </c>
      <c r="F485" s="1">
        <v>0.59097222222222223</v>
      </c>
      <c r="G485" s="31" t="s">
        <v>33</v>
      </c>
      <c r="H485" s="10" t="s">
        <v>349</v>
      </c>
      <c r="I485" s="15" t="s">
        <v>354</v>
      </c>
      <c r="J485" s="10" t="s">
        <v>351</v>
      </c>
    </row>
    <row r="486" spans="1:10" ht="18" thickBot="1" x14ac:dyDescent="0.3">
      <c r="A486" s="35" t="s">
        <v>339</v>
      </c>
      <c r="B486" s="7" t="s">
        <v>185</v>
      </c>
      <c r="C486" s="27">
        <v>46147</v>
      </c>
      <c r="D486" s="27" t="s">
        <v>270</v>
      </c>
      <c r="E486" s="30">
        <v>66</v>
      </c>
      <c r="F486" s="28">
        <v>0.85347222222222219</v>
      </c>
      <c r="G486" s="29" t="s">
        <v>76</v>
      </c>
      <c r="H486" s="10" t="s">
        <v>349</v>
      </c>
      <c r="I486" s="15" t="s">
        <v>355</v>
      </c>
      <c r="J486" s="10" t="s">
        <v>351</v>
      </c>
    </row>
    <row r="487" spans="1:10" ht="18" thickBot="1" x14ac:dyDescent="0.3">
      <c r="A487" s="35" t="s">
        <v>339</v>
      </c>
      <c r="B487" s="7" t="s">
        <v>186</v>
      </c>
      <c r="C487" s="27">
        <v>46148</v>
      </c>
      <c r="D487" s="27" t="s">
        <v>271</v>
      </c>
      <c r="E487" s="53">
        <v>66</v>
      </c>
      <c r="F487" s="1">
        <v>0.10625</v>
      </c>
      <c r="G487" s="31" t="s">
        <v>93</v>
      </c>
      <c r="H487" s="10" t="s">
        <v>349</v>
      </c>
      <c r="I487" s="15" t="s">
        <v>350</v>
      </c>
      <c r="J487" s="10" t="s">
        <v>351</v>
      </c>
    </row>
    <row r="488" spans="1:10" ht="18" thickBot="1" x14ac:dyDescent="0.3">
      <c r="A488" s="35" t="s">
        <v>339</v>
      </c>
      <c r="B488" s="7" t="s">
        <v>186</v>
      </c>
      <c r="C488" s="27">
        <v>46148</v>
      </c>
      <c r="D488" s="27" t="s">
        <v>270</v>
      </c>
      <c r="E488" s="30">
        <v>62</v>
      </c>
      <c r="F488" s="28">
        <v>0.36527777777777776</v>
      </c>
      <c r="G488" s="29" t="s">
        <v>142</v>
      </c>
      <c r="H488" s="10" t="s">
        <v>349</v>
      </c>
      <c r="I488" s="15" t="s">
        <v>352</v>
      </c>
      <c r="J488" s="10" t="s">
        <v>351</v>
      </c>
    </row>
    <row r="489" spans="1:10" ht="18" thickBot="1" x14ac:dyDescent="0.3">
      <c r="A489" s="35" t="s">
        <v>339</v>
      </c>
      <c r="B489" s="7" t="s">
        <v>186</v>
      </c>
      <c r="C489" s="27">
        <v>46148</v>
      </c>
      <c r="D489" s="27" t="s">
        <v>271</v>
      </c>
      <c r="E489" s="53">
        <v>62</v>
      </c>
      <c r="F489" s="1">
        <v>0.6118055555555556</v>
      </c>
      <c r="G489" s="31" t="s">
        <v>260</v>
      </c>
      <c r="H489" s="10" t="s">
        <v>349</v>
      </c>
      <c r="I489" s="15" t="s">
        <v>354</v>
      </c>
      <c r="J489" s="10" t="s">
        <v>351</v>
      </c>
    </row>
    <row r="490" spans="1:10" ht="18" thickBot="1" x14ac:dyDescent="0.3">
      <c r="A490" s="35" t="s">
        <v>339</v>
      </c>
      <c r="B490" s="7" t="s">
        <v>186</v>
      </c>
      <c r="C490" s="27">
        <v>46148</v>
      </c>
      <c r="D490" s="27" t="s">
        <v>270</v>
      </c>
      <c r="E490" s="30">
        <v>57</v>
      </c>
      <c r="F490" s="28">
        <v>0.87777777777777777</v>
      </c>
      <c r="G490" s="29" t="s">
        <v>62</v>
      </c>
      <c r="H490" s="10" t="s">
        <v>349</v>
      </c>
      <c r="I490" s="15" t="s">
        <v>355</v>
      </c>
      <c r="J490" s="10" t="s">
        <v>358</v>
      </c>
    </row>
    <row r="491" spans="1:10" ht="18" thickBot="1" x14ac:dyDescent="0.3">
      <c r="A491" s="35" t="s">
        <v>339</v>
      </c>
      <c r="B491" s="7" t="s">
        <v>187</v>
      </c>
      <c r="C491" s="27">
        <v>46149</v>
      </c>
      <c r="D491" s="27" t="s">
        <v>271</v>
      </c>
      <c r="E491" s="53">
        <v>57</v>
      </c>
      <c r="F491" s="1">
        <v>0.12847222222222221</v>
      </c>
      <c r="G491" s="31" t="s">
        <v>39</v>
      </c>
      <c r="H491" s="10" t="s">
        <v>349</v>
      </c>
      <c r="I491" s="15" t="s">
        <v>350</v>
      </c>
      <c r="J491" s="10" t="s">
        <v>358</v>
      </c>
    </row>
    <row r="492" spans="1:10" ht="18" thickBot="1" x14ac:dyDescent="0.3">
      <c r="A492" s="35" t="s">
        <v>339</v>
      </c>
      <c r="B492" s="7" t="s">
        <v>187</v>
      </c>
      <c r="C492" s="27">
        <v>46149</v>
      </c>
      <c r="D492" s="27" t="s">
        <v>270</v>
      </c>
      <c r="E492" s="30">
        <v>53</v>
      </c>
      <c r="F492" s="28">
        <v>0.39027777777777778</v>
      </c>
      <c r="G492" s="29" t="s">
        <v>325</v>
      </c>
      <c r="H492" s="10" t="s">
        <v>349</v>
      </c>
      <c r="I492" s="15" t="s">
        <v>357</v>
      </c>
      <c r="J492" s="10" t="s">
        <v>358</v>
      </c>
    </row>
    <row r="493" spans="1:10" ht="18" thickBot="1" x14ac:dyDescent="0.3">
      <c r="A493" s="35" t="s">
        <v>339</v>
      </c>
      <c r="B493" s="7" t="s">
        <v>187</v>
      </c>
      <c r="C493" s="27">
        <v>46149</v>
      </c>
      <c r="D493" s="27" t="s">
        <v>271</v>
      </c>
      <c r="E493" s="53">
        <v>53</v>
      </c>
      <c r="F493" s="1">
        <v>0.63472222222222219</v>
      </c>
      <c r="G493" s="31" t="s">
        <v>181</v>
      </c>
      <c r="H493" s="10" t="s">
        <v>349</v>
      </c>
      <c r="I493" s="15" t="s">
        <v>354</v>
      </c>
      <c r="J493" s="10" t="s">
        <v>358</v>
      </c>
    </row>
    <row r="494" spans="1:10" ht="18" thickBot="1" x14ac:dyDescent="0.3">
      <c r="A494" s="35" t="s">
        <v>339</v>
      </c>
      <c r="B494" s="7" t="s">
        <v>187</v>
      </c>
      <c r="C494" s="27">
        <v>46149</v>
      </c>
      <c r="D494" s="27" t="s">
        <v>270</v>
      </c>
      <c r="E494" s="30">
        <v>48</v>
      </c>
      <c r="F494" s="28">
        <v>0.90694444444444444</v>
      </c>
      <c r="G494" s="29" t="s">
        <v>117</v>
      </c>
      <c r="H494" s="10" t="s">
        <v>349</v>
      </c>
      <c r="I494" s="15" t="s">
        <v>355</v>
      </c>
      <c r="J494" s="10" t="s">
        <v>358</v>
      </c>
    </row>
    <row r="495" spans="1:10" ht="18" thickBot="1" x14ac:dyDescent="0.3">
      <c r="A495" s="35" t="s">
        <v>339</v>
      </c>
      <c r="B495" s="7" t="s">
        <v>188</v>
      </c>
      <c r="C495" s="27">
        <v>46150</v>
      </c>
      <c r="D495" s="27" t="s">
        <v>271</v>
      </c>
      <c r="E495" s="53">
        <v>48</v>
      </c>
      <c r="F495" s="1">
        <v>0.15486111111111112</v>
      </c>
      <c r="G495" s="31" t="s">
        <v>59</v>
      </c>
      <c r="H495" s="10" t="s">
        <v>349</v>
      </c>
      <c r="I495" s="15" t="s">
        <v>350</v>
      </c>
      <c r="J495" s="10" t="s">
        <v>358</v>
      </c>
    </row>
    <row r="496" spans="1:10" ht="18" thickBot="1" x14ac:dyDescent="0.3">
      <c r="A496" s="35" t="s">
        <v>339</v>
      </c>
      <c r="B496" s="7" t="s">
        <v>188</v>
      </c>
      <c r="C496" s="27">
        <v>46150</v>
      </c>
      <c r="D496" s="27" t="s">
        <v>270</v>
      </c>
      <c r="E496" s="30">
        <v>44</v>
      </c>
      <c r="F496" s="28">
        <v>0.4236111111111111</v>
      </c>
      <c r="G496" s="29" t="s">
        <v>375</v>
      </c>
      <c r="H496" s="10" t="s">
        <v>349</v>
      </c>
      <c r="I496" s="15" t="s">
        <v>357</v>
      </c>
      <c r="J496" s="10" t="s">
        <v>358</v>
      </c>
    </row>
    <row r="497" spans="1:10" ht="18" thickBot="1" x14ac:dyDescent="0.3">
      <c r="A497" s="35" t="s">
        <v>339</v>
      </c>
      <c r="B497" s="7" t="s">
        <v>188</v>
      </c>
      <c r="C497" s="27">
        <v>46150</v>
      </c>
      <c r="D497" s="27" t="s">
        <v>271</v>
      </c>
      <c r="E497" s="53">
        <v>44</v>
      </c>
      <c r="F497" s="1">
        <v>0.66388888888888886</v>
      </c>
      <c r="G497" s="31" t="s">
        <v>115</v>
      </c>
      <c r="H497" s="10" t="s">
        <v>349</v>
      </c>
      <c r="I497" s="15" t="s">
        <v>354</v>
      </c>
      <c r="J497" s="10" t="s">
        <v>358</v>
      </c>
    </row>
    <row r="498" spans="1:10" ht="18" thickBot="1" x14ac:dyDescent="0.3">
      <c r="A498" s="35" t="s">
        <v>339</v>
      </c>
      <c r="B498" s="7" t="s">
        <v>188</v>
      </c>
      <c r="C498" s="27">
        <v>46150</v>
      </c>
      <c r="D498" s="27" t="s">
        <v>270</v>
      </c>
      <c r="E498" s="30">
        <v>40</v>
      </c>
      <c r="F498" s="28">
        <v>0.94444444444444442</v>
      </c>
      <c r="G498" s="29" t="s">
        <v>182</v>
      </c>
      <c r="H498" s="10" t="s">
        <v>349</v>
      </c>
      <c r="I498" s="15" t="s">
        <v>355</v>
      </c>
      <c r="J498" s="10" t="s">
        <v>358</v>
      </c>
    </row>
    <row r="499" spans="1:10" ht="18" thickBot="1" x14ac:dyDescent="0.3">
      <c r="A499" s="35" t="s">
        <v>339</v>
      </c>
      <c r="B499" s="7" t="s">
        <v>189</v>
      </c>
      <c r="C499" s="27">
        <v>46151</v>
      </c>
      <c r="D499" s="27" t="s">
        <v>271</v>
      </c>
      <c r="E499" s="53">
        <v>40</v>
      </c>
      <c r="F499" s="1">
        <v>0.18888888888888888</v>
      </c>
      <c r="G499" s="31" t="s">
        <v>52</v>
      </c>
      <c r="H499" s="10" t="s">
        <v>356</v>
      </c>
      <c r="I499" s="15" t="s">
        <v>350</v>
      </c>
      <c r="J499" s="10" t="s">
        <v>358</v>
      </c>
    </row>
    <row r="500" spans="1:10" ht="18" thickBot="1" x14ac:dyDescent="0.3">
      <c r="A500" s="35" t="s">
        <v>339</v>
      </c>
      <c r="B500" s="7" t="s">
        <v>189</v>
      </c>
      <c r="C500" s="27">
        <v>46151</v>
      </c>
      <c r="D500" s="27" t="s">
        <v>270</v>
      </c>
      <c r="E500" s="30">
        <v>37</v>
      </c>
      <c r="F500" s="28">
        <v>0.46805555555555556</v>
      </c>
      <c r="G500" s="29" t="s">
        <v>153</v>
      </c>
      <c r="H500" s="10" t="s">
        <v>356</v>
      </c>
      <c r="I500" s="15" t="s">
        <v>357</v>
      </c>
      <c r="J500" s="10" t="s">
        <v>359</v>
      </c>
    </row>
    <row r="501" spans="1:10" ht="18" thickBot="1" x14ac:dyDescent="0.3">
      <c r="A501" s="35" t="s">
        <v>339</v>
      </c>
      <c r="B501" s="7" t="s">
        <v>189</v>
      </c>
      <c r="C501" s="27">
        <v>46151</v>
      </c>
      <c r="D501" s="27" t="s">
        <v>271</v>
      </c>
      <c r="E501" s="53">
        <v>37</v>
      </c>
      <c r="F501" s="1">
        <v>0.70486111111111116</v>
      </c>
      <c r="G501" s="31" t="s">
        <v>155</v>
      </c>
      <c r="H501" s="10" t="s">
        <v>356</v>
      </c>
      <c r="I501" s="15" t="s">
        <v>354</v>
      </c>
      <c r="J501" s="10" t="s">
        <v>359</v>
      </c>
    </row>
    <row r="502" spans="1:10" ht="18" thickBot="1" x14ac:dyDescent="0.3">
      <c r="A502" s="35" t="s">
        <v>339</v>
      </c>
      <c r="B502" s="7" t="s">
        <v>189</v>
      </c>
      <c r="C502" s="27">
        <v>46151</v>
      </c>
      <c r="D502" s="27" t="s">
        <v>270</v>
      </c>
      <c r="E502" s="30">
        <v>35</v>
      </c>
      <c r="F502" s="28">
        <v>0.99097222222222225</v>
      </c>
      <c r="G502" s="29" t="s">
        <v>51</v>
      </c>
      <c r="H502" s="10" t="s">
        <v>356</v>
      </c>
      <c r="I502" s="15" t="s">
        <v>355</v>
      </c>
      <c r="J502" s="10" t="s">
        <v>359</v>
      </c>
    </row>
    <row r="503" spans="1:10" ht="18" thickBot="1" x14ac:dyDescent="0.3">
      <c r="A503" s="35" t="s">
        <v>339</v>
      </c>
      <c r="B503" s="7" t="s">
        <v>190</v>
      </c>
      <c r="C503" s="27">
        <v>46152</v>
      </c>
      <c r="D503" s="27" t="s">
        <v>271</v>
      </c>
      <c r="E503" s="53">
        <v>35</v>
      </c>
      <c r="F503" s="1">
        <v>0.2388888888888889</v>
      </c>
      <c r="G503" s="31" t="s">
        <v>47</v>
      </c>
      <c r="H503" s="10" t="s">
        <v>356</v>
      </c>
      <c r="I503" s="15" t="s">
        <v>350</v>
      </c>
      <c r="J503" s="10" t="s">
        <v>359</v>
      </c>
    </row>
    <row r="504" spans="1:10" ht="18" thickBot="1" x14ac:dyDescent="0.3">
      <c r="A504" s="35" t="s">
        <v>339</v>
      </c>
      <c r="B504" s="7" t="s">
        <v>190</v>
      </c>
      <c r="C504" s="27">
        <v>46152</v>
      </c>
      <c r="D504" s="27" t="s">
        <v>270</v>
      </c>
      <c r="E504" s="30">
        <v>35</v>
      </c>
      <c r="F504" s="28">
        <v>0.52013888888888893</v>
      </c>
      <c r="G504" s="29" t="s">
        <v>153</v>
      </c>
      <c r="H504" s="10" t="s">
        <v>356</v>
      </c>
      <c r="I504" s="15" t="s">
        <v>354</v>
      </c>
      <c r="J504" s="10" t="s">
        <v>359</v>
      </c>
    </row>
    <row r="505" spans="1:10" ht="18" thickBot="1" x14ac:dyDescent="0.3">
      <c r="A505" s="35" t="s">
        <v>339</v>
      </c>
      <c r="B505" s="7" t="s">
        <v>190</v>
      </c>
      <c r="C505" s="27">
        <v>46152</v>
      </c>
      <c r="D505" s="27" t="s">
        <v>271</v>
      </c>
      <c r="E505" s="53">
        <v>35</v>
      </c>
      <c r="F505" s="1">
        <v>0.76527777777777772</v>
      </c>
      <c r="G505" s="31" t="s">
        <v>256</v>
      </c>
      <c r="H505" s="10" t="s">
        <v>356</v>
      </c>
      <c r="I505" s="15" t="s">
        <v>355</v>
      </c>
      <c r="J505" s="10" t="s">
        <v>359</v>
      </c>
    </row>
    <row r="506" spans="1:10" ht="18" thickBot="1" x14ac:dyDescent="0.3">
      <c r="A506" s="35" t="s">
        <v>339</v>
      </c>
      <c r="B506" s="7" t="s">
        <v>184</v>
      </c>
      <c r="C506" s="27">
        <v>46153</v>
      </c>
      <c r="D506" s="27" t="s">
        <v>270</v>
      </c>
      <c r="E506" s="30">
        <v>36</v>
      </c>
      <c r="F506" s="28">
        <v>4.1666666666666664E-2</v>
      </c>
      <c r="G506" s="29" t="s">
        <v>54</v>
      </c>
      <c r="H506" s="10" t="s">
        <v>349</v>
      </c>
      <c r="I506" s="15" t="s">
        <v>350</v>
      </c>
      <c r="J506" s="10" t="s">
        <v>359</v>
      </c>
    </row>
    <row r="507" spans="1:10" ht="18" thickBot="1" x14ac:dyDescent="0.3">
      <c r="A507" s="35" t="s">
        <v>339</v>
      </c>
      <c r="B507" s="7" t="s">
        <v>184</v>
      </c>
      <c r="C507" s="27">
        <v>46153</v>
      </c>
      <c r="D507" s="27" t="s">
        <v>271</v>
      </c>
      <c r="E507" s="53">
        <v>36</v>
      </c>
      <c r="F507" s="1">
        <v>0.29722222222222222</v>
      </c>
      <c r="G507" s="31" t="s">
        <v>52</v>
      </c>
      <c r="H507" s="10" t="s">
        <v>349</v>
      </c>
      <c r="I507" s="15" t="s">
        <v>352</v>
      </c>
      <c r="J507" s="10" t="s">
        <v>359</v>
      </c>
    </row>
    <row r="508" spans="1:10" ht="18" thickBot="1" x14ac:dyDescent="0.3">
      <c r="A508" s="35" t="s">
        <v>339</v>
      </c>
      <c r="B508" s="7" t="s">
        <v>184</v>
      </c>
      <c r="C508" s="27">
        <v>46153</v>
      </c>
      <c r="D508" s="27" t="s">
        <v>270</v>
      </c>
      <c r="E508" s="30">
        <v>40</v>
      </c>
      <c r="F508" s="28">
        <v>0.57222222222222219</v>
      </c>
      <c r="G508" s="29" t="s">
        <v>109</v>
      </c>
      <c r="H508" s="10" t="s">
        <v>349</v>
      </c>
      <c r="I508" s="15" t="s">
        <v>354</v>
      </c>
      <c r="J508" s="10" t="s">
        <v>358</v>
      </c>
    </row>
    <row r="509" spans="1:10" ht="18" thickBot="1" x14ac:dyDescent="0.3">
      <c r="A509" s="35" t="s">
        <v>339</v>
      </c>
      <c r="B509" s="7" t="s">
        <v>184</v>
      </c>
      <c r="C509" s="27">
        <v>46153</v>
      </c>
      <c r="D509" s="27" t="s">
        <v>271</v>
      </c>
      <c r="E509" s="53">
        <v>40</v>
      </c>
      <c r="F509" s="1">
        <v>0.81874999999999998</v>
      </c>
      <c r="G509" s="31" t="s">
        <v>108</v>
      </c>
      <c r="H509" s="10" t="s">
        <v>349</v>
      </c>
      <c r="I509" s="15" t="s">
        <v>355</v>
      </c>
      <c r="J509" s="10" t="s">
        <v>358</v>
      </c>
    </row>
    <row r="510" spans="1:10" ht="18" thickBot="1" x14ac:dyDescent="0.3">
      <c r="A510" s="35" t="s">
        <v>339</v>
      </c>
      <c r="B510" s="7" t="s">
        <v>185</v>
      </c>
      <c r="C510" s="27">
        <v>46154</v>
      </c>
      <c r="D510" s="27" t="s">
        <v>270</v>
      </c>
      <c r="E510" s="30">
        <v>45</v>
      </c>
      <c r="F510" s="28">
        <v>8.9583333333333334E-2</v>
      </c>
      <c r="G510" s="29" t="s">
        <v>117</v>
      </c>
      <c r="H510" s="10" t="s">
        <v>349</v>
      </c>
      <c r="I510" s="15" t="s">
        <v>350</v>
      </c>
      <c r="J510" s="10" t="s">
        <v>358</v>
      </c>
    </row>
    <row r="511" spans="1:10" ht="18" thickBot="1" x14ac:dyDescent="0.3">
      <c r="A511" s="35" t="s">
        <v>339</v>
      </c>
      <c r="B511" s="7" t="s">
        <v>185</v>
      </c>
      <c r="C511" s="27">
        <v>46154</v>
      </c>
      <c r="D511" s="27" t="s">
        <v>271</v>
      </c>
      <c r="E511" s="53">
        <v>45</v>
      </c>
      <c r="F511" s="1">
        <v>0.34305555555555556</v>
      </c>
      <c r="G511" s="31" t="s">
        <v>60</v>
      </c>
      <c r="H511" s="10" t="s">
        <v>349</v>
      </c>
      <c r="I511" s="15" t="s">
        <v>352</v>
      </c>
      <c r="J511" s="10" t="s">
        <v>358</v>
      </c>
    </row>
    <row r="512" spans="1:10" ht="18" thickBot="1" x14ac:dyDescent="0.3">
      <c r="A512" s="35" t="s">
        <v>339</v>
      </c>
      <c r="B512" s="7" t="s">
        <v>185</v>
      </c>
      <c r="C512" s="27">
        <v>46154</v>
      </c>
      <c r="D512" s="27" t="s">
        <v>270</v>
      </c>
      <c r="E512" s="30">
        <v>51</v>
      </c>
      <c r="F512" s="28">
        <v>0.6166666666666667</v>
      </c>
      <c r="G512" s="29" t="s">
        <v>159</v>
      </c>
      <c r="H512" s="10" t="s">
        <v>349</v>
      </c>
      <c r="I512" s="15" t="s">
        <v>354</v>
      </c>
      <c r="J512" s="10" t="s">
        <v>358</v>
      </c>
    </row>
    <row r="513" spans="1:10" ht="18" thickBot="1" x14ac:dyDescent="0.3">
      <c r="A513" s="35" t="s">
        <v>339</v>
      </c>
      <c r="B513" s="7" t="s">
        <v>185</v>
      </c>
      <c r="C513" s="27">
        <v>46154</v>
      </c>
      <c r="D513" s="27" t="s">
        <v>271</v>
      </c>
      <c r="E513" s="53">
        <v>51</v>
      </c>
      <c r="F513" s="1">
        <v>0.86250000000000004</v>
      </c>
      <c r="G513" s="31" t="s">
        <v>161</v>
      </c>
      <c r="H513" s="10" t="s">
        <v>349</v>
      </c>
      <c r="I513" s="15" t="s">
        <v>355</v>
      </c>
      <c r="J513" s="10" t="s">
        <v>358</v>
      </c>
    </row>
    <row r="514" spans="1:10" ht="18" thickBot="1" x14ac:dyDescent="0.3">
      <c r="A514" s="35" t="s">
        <v>339</v>
      </c>
      <c r="B514" s="7" t="s">
        <v>186</v>
      </c>
      <c r="C514" s="27">
        <v>46155</v>
      </c>
      <c r="D514" s="27" t="s">
        <v>270</v>
      </c>
      <c r="E514" s="30">
        <v>57</v>
      </c>
      <c r="F514" s="28">
        <v>0.13263888888888889</v>
      </c>
      <c r="G514" s="29" t="s">
        <v>89</v>
      </c>
      <c r="H514" s="10" t="s">
        <v>349</v>
      </c>
      <c r="I514" s="15" t="s">
        <v>350</v>
      </c>
      <c r="J514" s="10" t="s">
        <v>358</v>
      </c>
    </row>
    <row r="515" spans="1:10" ht="18" thickBot="1" x14ac:dyDescent="0.3">
      <c r="A515" s="35" t="s">
        <v>339</v>
      </c>
      <c r="B515" s="7" t="s">
        <v>186</v>
      </c>
      <c r="C515" s="27">
        <v>46155</v>
      </c>
      <c r="D515" s="27" t="s">
        <v>271</v>
      </c>
      <c r="E515" s="53">
        <v>57</v>
      </c>
      <c r="F515" s="1">
        <v>0.38472222222222224</v>
      </c>
      <c r="G515" s="31" t="s">
        <v>33</v>
      </c>
      <c r="H515" s="10" t="s">
        <v>349</v>
      </c>
      <c r="I515" s="15" t="s">
        <v>357</v>
      </c>
      <c r="J515" s="10" t="s">
        <v>358</v>
      </c>
    </row>
    <row r="516" spans="1:10" ht="18" thickBot="1" x14ac:dyDescent="0.3">
      <c r="A516" s="35" t="s">
        <v>339</v>
      </c>
      <c r="B516" s="7" t="s">
        <v>186</v>
      </c>
      <c r="C516" s="27">
        <v>46155</v>
      </c>
      <c r="D516" s="27" t="s">
        <v>270</v>
      </c>
      <c r="E516" s="30">
        <v>64</v>
      </c>
      <c r="F516" s="28">
        <v>0.65486111111111112</v>
      </c>
      <c r="G516" s="29" t="s">
        <v>84</v>
      </c>
      <c r="H516" s="10" t="s">
        <v>349</v>
      </c>
      <c r="I516" s="15" t="s">
        <v>354</v>
      </c>
      <c r="J516" s="10" t="s">
        <v>351</v>
      </c>
    </row>
    <row r="517" spans="1:10" ht="18" thickBot="1" x14ac:dyDescent="0.3">
      <c r="A517" s="35" t="s">
        <v>339</v>
      </c>
      <c r="B517" s="7" t="s">
        <v>186</v>
      </c>
      <c r="C517" s="27">
        <v>46155</v>
      </c>
      <c r="D517" s="27" t="s">
        <v>271</v>
      </c>
      <c r="E517" s="53">
        <v>64</v>
      </c>
      <c r="F517" s="1">
        <v>0.90347222222222223</v>
      </c>
      <c r="G517" s="31" t="s">
        <v>82</v>
      </c>
      <c r="H517" s="10" t="s">
        <v>349</v>
      </c>
      <c r="I517" s="15" t="s">
        <v>355</v>
      </c>
      <c r="J517" s="10" t="s">
        <v>351</v>
      </c>
    </row>
    <row r="518" spans="1:10" ht="18" thickBot="1" x14ac:dyDescent="0.3">
      <c r="A518" s="35" t="s">
        <v>339</v>
      </c>
      <c r="B518" s="7" t="s">
        <v>187</v>
      </c>
      <c r="C518" s="27">
        <v>46156</v>
      </c>
      <c r="D518" s="27" t="s">
        <v>270</v>
      </c>
      <c r="E518" s="30">
        <v>70</v>
      </c>
      <c r="F518" s="28">
        <v>0.1701388888888889</v>
      </c>
      <c r="G518" s="29" t="s">
        <v>79</v>
      </c>
      <c r="H518" s="10" t="s">
        <v>349</v>
      </c>
      <c r="I518" s="15" t="s">
        <v>350</v>
      </c>
      <c r="J518" s="10" t="s">
        <v>351</v>
      </c>
    </row>
    <row r="519" spans="1:10" ht="18" thickBot="1" x14ac:dyDescent="0.3">
      <c r="A519" s="35" t="s">
        <v>339</v>
      </c>
      <c r="B519" s="7" t="s">
        <v>187</v>
      </c>
      <c r="C519" s="27">
        <v>46156</v>
      </c>
      <c r="D519" s="27" t="s">
        <v>271</v>
      </c>
      <c r="E519" s="53">
        <v>70</v>
      </c>
      <c r="F519" s="1">
        <v>0.4236111111111111</v>
      </c>
      <c r="G519" s="31" t="s">
        <v>12</v>
      </c>
      <c r="H519" s="10" t="s">
        <v>349</v>
      </c>
      <c r="I519" s="15" t="s">
        <v>357</v>
      </c>
      <c r="J519" s="10" t="s">
        <v>351</v>
      </c>
    </row>
    <row r="520" spans="1:10" ht="18" thickBot="1" x14ac:dyDescent="0.3">
      <c r="A520" s="35" t="s">
        <v>339</v>
      </c>
      <c r="B520" s="7" t="s">
        <v>187</v>
      </c>
      <c r="C520" s="27">
        <v>46156</v>
      </c>
      <c r="D520" s="27" t="s">
        <v>270</v>
      </c>
      <c r="E520" s="30">
        <v>77</v>
      </c>
      <c r="F520" s="28">
        <v>0.68888888888888888</v>
      </c>
      <c r="G520" s="29" t="s">
        <v>120</v>
      </c>
      <c r="H520" s="10" t="s">
        <v>349</v>
      </c>
      <c r="I520" s="15" t="s">
        <v>354</v>
      </c>
      <c r="J520" s="10" t="s">
        <v>351</v>
      </c>
    </row>
    <row r="521" spans="1:10" ht="18" thickBot="1" x14ac:dyDescent="0.3">
      <c r="A521" s="35" t="s">
        <v>339</v>
      </c>
      <c r="B521" s="7" t="s">
        <v>187</v>
      </c>
      <c r="C521" s="27">
        <v>46156</v>
      </c>
      <c r="D521" s="27" t="s">
        <v>271</v>
      </c>
      <c r="E521" s="53">
        <v>77</v>
      </c>
      <c r="F521" s="1">
        <v>0.94236111111111109</v>
      </c>
      <c r="G521" s="31" t="s">
        <v>72</v>
      </c>
      <c r="H521" s="10" t="s">
        <v>349</v>
      </c>
      <c r="I521" s="15" t="s">
        <v>355</v>
      </c>
      <c r="J521" s="10" t="s">
        <v>351</v>
      </c>
    </row>
    <row r="522" spans="1:10" ht="18" thickBot="1" x14ac:dyDescent="0.3">
      <c r="A522" s="35" t="s">
        <v>339</v>
      </c>
      <c r="B522" s="7" t="s">
        <v>188</v>
      </c>
      <c r="C522" s="27">
        <v>46157</v>
      </c>
      <c r="D522" s="27" t="s">
        <v>270</v>
      </c>
      <c r="E522" s="30">
        <v>83</v>
      </c>
      <c r="F522" s="28">
        <v>0.2048611111111111</v>
      </c>
      <c r="G522" s="29" t="s">
        <v>121</v>
      </c>
      <c r="H522" s="10" t="s">
        <v>349</v>
      </c>
      <c r="I522" s="15" t="s">
        <v>350</v>
      </c>
      <c r="J522" s="10" t="s">
        <v>353</v>
      </c>
    </row>
    <row r="523" spans="1:10" ht="18" thickBot="1" x14ac:dyDescent="0.3">
      <c r="A523" s="35" t="s">
        <v>339</v>
      </c>
      <c r="B523" s="7" t="s">
        <v>188</v>
      </c>
      <c r="C523" s="27">
        <v>46157</v>
      </c>
      <c r="D523" s="27" t="s">
        <v>271</v>
      </c>
      <c r="E523" s="53">
        <v>83</v>
      </c>
      <c r="F523" s="1">
        <v>0.46111111111111114</v>
      </c>
      <c r="G523" s="31" t="s">
        <v>301</v>
      </c>
      <c r="H523" s="10" t="s">
        <v>349</v>
      </c>
      <c r="I523" s="15" t="s">
        <v>357</v>
      </c>
      <c r="J523" s="10" t="s">
        <v>353</v>
      </c>
    </row>
    <row r="524" spans="1:10" ht="18" thickBot="1" x14ac:dyDescent="0.3">
      <c r="A524" s="35" t="s">
        <v>339</v>
      </c>
      <c r="B524" s="7" t="s">
        <v>188</v>
      </c>
      <c r="C524" s="27">
        <v>46157</v>
      </c>
      <c r="D524" s="27" t="s">
        <v>270</v>
      </c>
      <c r="E524" s="30">
        <v>88</v>
      </c>
      <c r="F524" s="28">
        <v>0.72152777777777777</v>
      </c>
      <c r="G524" s="29" t="s">
        <v>298</v>
      </c>
      <c r="H524" s="10" t="s">
        <v>349</v>
      </c>
      <c r="I524" s="15" t="s">
        <v>354</v>
      </c>
      <c r="J524" s="10" t="s">
        <v>353</v>
      </c>
    </row>
    <row r="525" spans="1:10" ht="18" thickBot="1" x14ac:dyDescent="0.3">
      <c r="A525" s="35" t="s">
        <v>339</v>
      </c>
      <c r="B525" s="7" t="s">
        <v>188</v>
      </c>
      <c r="C525" s="27">
        <v>46157</v>
      </c>
      <c r="D525" s="27" t="s">
        <v>271</v>
      </c>
      <c r="E525" s="53">
        <v>88</v>
      </c>
      <c r="F525" s="1">
        <v>0.97916666666666663</v>
      </c>
      <c r="G525" s="31" t="s">
        <v>238</v>
      </c>
      <c r="H525" s="10" t="s">
        <v>349</v>
      </c>
      <c r="I525" s="15" t="s">
        <v>355</v>
      </c>
      <c r="J525" s="10" t="s">
        <v>353</v>
      </c>
    </row>
    <row r="526" spans="1:10" ht="18" thickBot="1" x14ac:dyDescent="0.3">
      <c r="A526" s="35" t="s">
        <v>339</v>
      </c>
      <c r="B526" s="7" t="s">
        <v>189</v>
      </c>
      <c r="C526" s="27">
        <v>46158</v>
      </c>
      <c r="D526" s="27" t="s">
        <v>270</v>
      </c>
      <c r="E526" s="30">
        <v>92</v>
      </c>
      <c r="F526" s="28">
        <v>0.23749999999999999</v>
      </c>
      <c r="G526" s="29" t="s">
        <v>170</v>
      </c>
      <c r="H526" s="10" t="s">
        <v>356</v>
      </c>
      <c r="I526" s="15" t="s">
        <v>350</v>
      </c>
      <c r="J526" s="10" t="s">
        <v>353</v>
      </c>
    </row>
    <row r="527" spans="1:10" ht="18" thickBot="1" x14ac:dyDescent="0.3">
      <c r="A527" s="35" t="s">
        <v>339</v>
      </c>
      <c r="B527" s="7" t="s">
        <v>189</v>
      </c>
      <c r="C527" s="27">
        <v>46158</v>
      </c>
      <c r="D527" s="27" t="s">
        <v>271</v>
      </c>
      <c r="E527" s="53">
        <v>92</v>
      </c>
      <c r="F527" s="1">
        <v>0.49583333333333335</v>
      </c>
      <c r="G527" s="31" t="s">
        <v>221</v>
      </c>
      <c r="H527" s="10" t="s">
        <v>356</v>
      </c>
      <c r="I527" s="15" t="s">
        <v>357</v>
      </c>
      <c r="J527" s="10" t="s">
        <v>353</v>
      </c>
    </row>
    <row r="528" spans="1:10" ht="18" thickBot="1" x14ac:dyDescent="0.3">
      <c r="A528" s="35" t="s">
        <v>339</v>
      </c>
      <c r="B528" s="7" t="s">
        <v>189</v>
      </c>
      <c r="C528" s="27">
        <v>46158</v>
      </c>
      <c r="D528" s="27" t="s">
        <v>270</v>
      </c>
      <c r="E528" s="30">
        <v>96</v>
      </c>
      <c r="F528" s="28">
        <v>0.75208333333333333</v>
      </c>
      <c r="G528" s="29" t="s">
        <v>122</v>
      </c>
      <c r="H528" s="10" t="s">
        <v>356</v>
      </c>
      <c r="I528" s="15" t="s">
        <v>355</v>
      </c>
      <c r="J528" s="10" t="s">
        <v>353</v>
      </c>
    </row>
    <row r="529" spans="1:10" ht="18" thickBot="1" x14ac:dyDescent="0.3">
      <c r="A529" s="35" t="s">
        <v>339</v>
      </c>
      <c r="B529" s="7" t="s">
        <v>190</v>
      </c>
      <c r="C529" s="27">
        <v>46159</v>
      </c>
      <c r="D529" s="27" t="s">
        <v>271</v>
      </c>
      <c r="E529" s="53">
        <v>96</v>
      </c>
      <c r="F529" s="1">
        <v>1.3194444444444444E-2</v>
      </c>
      <c r="G529" s="31" t="s">
        <v>166</v>
      </c>
      <c r="H529" s="10" t="s">
        <v>356</v>
      </c>
      <c r="I529" s="15" t="s">
        <v>350</v>
      </c>
      <c r="J529" s="10" t="s">
        <v>353</v>
      </c>
    </row>
    <row r="530" spans="1:10" ht="18" thickBot="1" x14ac:dyDescent="0.3">
      <c r="A530" s="35" t="s">
        <v>339</v>
      </c>
      <c r="B530" s="7" t="s">
        <v>190</v>
      </c>
      <c r="C530" s="27">
        <v>46159</v>
      </c>
      <c r="D530" s="27" t="s">
        <v>270</v>
      </c>
      <c r="E530" s="30">
        <v>98</v>
      </c>
      <c r="F530" s="28">
        <v>0.26944444444444443</v>
      </c>
      <c r="G530" s="29" t="s">
        <v>163</v>
      </c>
      <c r="H530" s="10" t="s">
        <v>356</v>
      </c>
      <c r="I530" s="15" t="s">
        <v>352</v>
      </c>
      <c r="J530" s="10" t="s">
        <v>353</v>
      </c>
    </row>
    <row r="531" spans="1:10" ht="18" thickBot="1" x14ac:dyDescent="0.3">
      <c r="A531" s="35" t="s">
        <v>339</v>
      </c>
      <c r="B531" s="7" t="s">
        <v>190</v>
      </c>
      <c r="C531" s="27">
        <v>46159</v>
      </c>
      <c r="D531" s="27" t="s">
        <v>271</v>
      </c>
      <c r="E531" s="53">
        <v>98</v>
      </c>
      <c r="F531" s="1">
        <v>0.52847222222222223</v>
      </c>
      <c r="G531" s="31" t="s">
        <v>240</v>
      </c>
      <c r="H531" s="10" t="s">
        <v>356</v>
      </c>
      <c r="I531" s="15" t="s">
        <v>354</v>
      </c>
      <c r="J531" s="10" t="s">
        <v>353</v>
      </c>
    </row>
    <row r="532" spans="1:10" ht="18" thickBot="1" x14ac:dyDescent="0.3">
      <c r="A532" s="35" t="s">
        <v>339</v>
      </c>
      <c r="B532" s="7" t="s">
        <v>190</v>
      </c>
      <c r="C532" s="27">
        <v>46159</v>
      </c>
      <c r="D532" s="27" t="s">
        <v>270</v>
      </c>
      <c r="E532" s="30">
        <v>99</v>
      </c>
      <c r="F532" s="28">
        <v>0.78333333333333333</v>
      </c>
      <c r="G532" s="29" t="s">
        <v>124</v>
      </c>
      <c r="H532" s="10" t="s">
        <v>356</v>
      </c>
      <c r="I532" s="15" t="s">
        <v>355</v>
      </c>
      <c r="J532" s="10" t="s">
        <v>353</v>
      </c>
    </row>
    <row r="533" spans="1:10" ht="18" thickBot="1" x14ac:dyDescent="0.3">
      <c r="A533" s="35" t="s">
        <v>339</v>
      </c>
      <c r="B533" s="7" t="s">
        <v>184</v>
      </c>
      <c r="C533" s="27">
        <v>46160</v>
      </c>
      <c r="D533" s="27" t="s">
        <v>271</v>
      </c>
      <c r="E533" s="53">
        <v>99</v>
      </c>
      <c r="F533" s="1">
        <v>4.583333333333333E-2</v>
      </c>
      <c r="G533" s="31" t="s">
        <v>315</v>
      </c>
      <c r="H533" s="10" t="s">
        <v>349</v>
      </c>
      <c r="I533" s="15" t="s">
        <v>350</v>
      </c>
      <c r="J533" s="10" t="s">
        <v>353</v>
      </c>
    </row>
    <row r="534" spans="1:10" ht="18" thickBot="1" x14ac:dyDescent="0.3">
      <c r="A534" s="35" t="s">
        <v>339</v>
      </c>
      <c r="B534" s="7" t="s">
        <v>184</v>
      </c>
      <c r="C534" s="27">
        <v>46160</v>
      </c>
      <c r="D534" s="27" t="s">
        <v>270</v>
      </c>
      <c r="E534" s="30">
        <v>99</v>
      </c>
      <c r="F534" s="28">
        <v>0.30208333333333331</v>
      </c>
      <c r="G534" s="29" t="s">
        <v>376</v>
      </c>
      <c r="H534" s="10" t="s">
        <v>349</v>
      </c>
      <c r="I534" s="15" t="s">
        <v>352</v>
      </c>
      <c r="J534" s="10" t="s">
        <v>353</v>
      </c>
    </row>
    <row r="535" spans="1:10" ht="18" thickBot="1" x14ac:dyDescent="0.3">
      <c r="A535" s="35" t="s">
        <v>339</v>
      </c>
      <c r="B535" s="7" t="s">
        <v>184</v>
      </c>
      <c r="C535" s="27">
        <v>46160</v>
      </c>
      <c r="D535" s="27" t="s">
        <v>271</v>
      </c>
      <c r="E535" s="53">
        <v>99</v>
      </c>
      <c r="F535" s="1">
        <v>0.55902777777777779</v>
      </c>
      <c r="G535" s="31" t="s">
        <v>131</v>
      </c>
      <c r="H535" s="10" t="s">
        <v>349</v>
      </c>
      <c r="I535" s="15" t="s">
        <v>354</v>
      </c>
      <c r="J535" s="10" t="s">
        <v>353</v>
      </c>
    </row>
    <row r="536" spans="1:10" ht="18" thickBot="1" x14ac:dyDescent="0.3">
      <c r="A536" s="35" t="s">
        <v>339</v>
      </c>
      <c r="B536" s="7" t="s">
        <v>184</v>
      </c>
      <c r="C536" s="27">
        <v>46160</v>
      </c>
      <c r="D536" s="27" t="s">
        <v>270</v>
      </c>
      <c r="E536" s="30">
        <v>97</v>
      </c>
      <c r="F536" s="28">
        <v>0.81527777777777777</v>
      </c>
      <c r="G536" s="29" t="s">
        <v>124</v>
      </c>
      <c r="H536" s="10" t="s">
        <v>349</v>
      </c>
      <c r="I536" s="15" t="s">
        <v>355</v>
      </c>
      <c r="J536" s="10" t="s">
        <v>353</v>
      </c>
    </row>
    <row r="537" spans="1:10" ht="18" thickBot="1" x14ac:dyDescent="0.3">
      <c r="A537" s="35" t="s">
        <v>339</v>
      </c>
      <c r="B537" s="7" t="s">
        <v>185</v>
      </c>
      <c r="C537" s="27">
        <v>46161</v>
      </c>
      <c r="D537" s="27" t="s">
        <v>271</v>
      </c>
      <c r="E537" s="53">
        <v>97</v>
      </c>
      <c r="F537" s="1">
        <v>7.7083333333333337E-2</v>
      </c>
      <c r="G537" s="31" t="s">
        <v>321</v>
      </c>
      <c r="H537" s="10" t="s">
        <v>349</v>
      </c>
      <c r="I537" s="15" t="s">
        <v>350</v>
      </c>
      <c r="J537" s="10" t="s">
        <v>353</v>
      </c>
    </row>
    <row r="538" spans="1:10" ht="18" thickBot="1" x14ac:dyDescent="0.3">
      <c r="A538" s="35" t="s">
        <v>339</v>
      </c>
      <c r="B538" s="7" t="s">
        <v>185</v>
      </c>
      <c r="C538" s="27">
        <v>46161</v>
      </c>
      <c r="D538" s="27" t="s">
        <v>270</v>
      </c>
      <c r="E538" s="30">
        <v>95</v>
      </c>
      <c r="F538" s="28">
        <v>0.3347222222222222</v>
      </c>
      <c r="G538" s="29" t="s">
        <v>229</v>
      </c>
      <c r="H538" s="10" t="s">
        <v>349</v>
      </c>
      <c r="I538" s="15" t="s">
        <v>352</v>
      </c>
      <c r="J538" s="10" t="s">
        <v>353</v>
      </c>
    </row>
    <row r="539" spans="1:10" ht="18" thickBot="1" x14ac:dyDescent="0.3">
      <c r="A539" s="35" t="s">
        <v>339</v>
      </c>
      <c r="B539" s="7" t="s">
        <v>185</v>
      </c>
      <c r="C539" s="27">
        <v>46161</v>
      </c>
      <c r="D539" s="27" t="s">
        <v>271</v>
      </c>
      <c r="E539" s="53">
        <v>95</v>
      </c>
      <c r="F539" s="1">
        <v>0.58958333333333335</v>
      </c>
      <c r="G539" s="31" t="s">
        <v>24</v>
      </c>
      <c r="H539" s="10" t="s">
        <v>349</v>
      </c>
      <c r="I539" s="15" t="s">
        <v>354</v>
      </c>
      <c r="J539" s="10" t="s">
        <v>353</v>
      </c>
    </row>
    <row r="540" spans="1:10" ht="18" thickBot="1" x14ac:dyDescent="0.3">
      <c r="A540" s="35" t="s">
        <v>339</v>
      </c>
      <c r="B540" s="7" t="s">
        <v>185</v>
      </c>
      <c r="C540" s="27">
        <v>46161</v>
      </c>
      <c r="D540" s="27" t="s">
        <v>270</v>
      </c>
      <c r="E540" s="30">
        <v>91</v>
      </c>
      <c r="F540" s="28">
        <v>0.84861111111111109</v>
      </c>
      <c r="G540" s="29" t="s">
        <v>122</v>
      </c>
      <c r="H540" s="10" t="s">
        <v>349</v>
      </c>
      <c r="I540" s="15" t="s">
        <v>355</v>
      </c>
      <c r="J540" s="10" t="s">
        <v>353</v>
      </c>
    </row>
    <row r="541" spans="1:10" ht="18" thickBot="1" x14ac:dyDescent="0.3">
      <c r="A541" s="35" t="s">
        <v>339</v>
      </c>
      <c r="B541" s="7" t="s">
        <v>186</v>
      </c>
      <c r="C541" s="27">
        <v>46162</v>
      </c>
      <c r="D541" s="27" t="s">
        <v>271</v>
      </c>
      <c r="E541" s="53">
        <v>91</v>
      </c>
      <c r="F541" s="1">
        <v>0.10902777777777778</v>
      </c>
      <c r="G541" s="31" t="s">
        <v>125</v>
      </c>
      <c r="H541" s="10" t="s">
        <v>349</v>
      </c>
      <c r="I541" s="15" t="s">
        <v>350</v>
      </c>
      <c r="J541" s="10" t="s">
        <v>353</v>
      </c>
    </row>
    <row r="542" spans="1:10" ht="18" thickBot="1" x14ac:dyDescent="0.3">
      <c r="A542" s="35" t="s">
        <v>339</v>
      </c>
      <c r="B542" s="7" t="s">
        <v>186</v>
      </c>
      <c r="C542" s="27">
        <v>46162</v>
      </c>
      <c r="D542" s="27" t="s">
        <v>270</v>
      </c>
      <c r="E542" s="30">
        <v>87</v>
      </c>
      <c r="F542" s="28">
        <v>0.37013888888888891</v>
      </c>
      <c r="G542" s="29" t="s">
        <v>205</v>
      </c>
      <c r="H542" s="10" t="s">
        <v>349</v>
      </c>
      <c r="I542" s="15" t="s">
        <v>352</v>
      </c>
      <c r="J542" s="10" t="s">
        <v>353</v>
      </c>
    </row>
    <row r="543" spans="1:10" ht="18" thickBot="1" x14ac:dyDescent="0.3">
      <c r="A543" s="35" t="s">
        <v>339</v>
      </c>
      <c r="B543" s="7" t="s">
        <v>186</v>
      </c>
      <c r="C543" s="27">
        <v>46162</v>
      </c>
      <c r="D543" s="27" t="s">
        <v>271</v>
      </c>
      <c r="E543" s="53">
        <v>87</v>
      </c>
      <c r="F543" s="1">
        <v>0.62013888888888891</v>
      </c>
      <c r="G543" s="31" t="s">
        <v>25</v>
      </c>
      <c r="H543" s="10" t="s">
        <v>349</v>
      </c>
      <c r="I543" s="15" t="s">
        <v>354</v>
      </c>
      <c r="J543" s="10" t="s">
        <v>353</v>
      </c>
    </row>
    <row r="544" spans="1:10" ht="18" thickBot="1" x14ac:dyDescent="0.3">
      <c r="A544" s="35" t="s">
        <v>339</v>
      </c>
      <c r="B544" s="7" t="s">
        <v>186</v>
      </c>
      <c r="C544" s="27">
        <v>46162</v>
      </c>
      <c r="D544" s="27" t="s">
        <v>270</v>
      </c>
      <c r="E544" s="30">
        <v>81</v>
      </c>
      <c r="F544" s="28">
        <v>0.88472222222222219</v>
      </c>
      <c r="G544" s="29" t="s">
        <v>121</v>
      </c>
      <c r="H544" s="10" t="s">
        <v>349</v>
      </c>
      <c r="I544" s="15" t="s">
        <v>355</v>
      </c>
      <c r="J544" s="10" t="s">
        <v>353</v>
      </c>
    </row>
    <row r="545" spans="1:10" ht="18" thickBot="1" x14ac:dyDescent="0.3">
      <c r="A545" s="35" t="s">
        <v>339</v>
      </c>
      <c r="B545" s="7" t="s">
        <v>187</v>
      </c>
      <c r="C545" s="27">
        <v>46163</v>
      </c>
      <c r="D545" s="27" t="s">
        <v>271</v>
      </c>
      <c r="E545" s="53">
        <v>81</v>
      </c>
      <c r="F545" s="1">
        <v>0.14166666666666666</v>
      </c>
      <c r="G545" s="31" t="s">
        <v>74</v>
      </c>
      <c r="H545" s="10" t="s">
        <v>349</v>
      </c>
      <c r="I545" s="15" t="s">
        <v>350</v>
      </c>
      <c r="J545" s="10" t="s">
        <v>353</v>
      </c>
    </row>
    <row r="546" spans="1:10" ht="18" thickBot="1" x14ac:dyDescent="0.3">
      <c r="A546" s="35" t="s">
        <v>339</v>
      </c>
      <c r="B546" s="7" t="s">
        <v>187</v>
      </c>
      <c r="C546" s="27">
        <v>46163</v>
      </c>
      <c r="D546" s="27" t="s">
        <v>270</v>
      </c>
      <c r="E546" s="30">
        <v>76</v>
      </c>
      <c r="F546" s="28">
        <v>0.40763888888888888</v>
      </c>
      <c r="G546" s="29" t="s">
        <v>65</v>
      </c>
      <c r="H546" s="10" t="s">
        <v>349</v>
      </c>
      <c r="I546" s="15" t="s">
        <v>357</v>
      </c>
      <c r="J546" s="10" t="s">
        <v>351</v>
      </c>
    </row>
    <row r="547" spans="1:10" ht="18" thickBot="1" x14ac:dyDescent="0.3">
      <c r="A547" s="35" t="s">
        <v>339</v>
      </c>
      <c r="B547" s="7" t="s">
        <v>187</v>
      </c>
      <c r="C547" s="27">
        <v>46163</v>
      </c>
      <c r="D547" s="27" t="s">
        <v>271</v>
      </c>
      <c r="E547" s="53">
        <v>76</v>
      </c>
      <c r="F547" s="1">
        <v>0.65347222222222223</v>
      </c>
      <c r="G547" s="31" t="s">
        <v>80</v>
      </c>
      <c r="H547" s="10" t="s">
        <v>349</v>
      </c>
      <c r="I547" s="15" t="s">
        <v>354</v>
      </c>
      <c r="J547" s="10" t="s">
        <v>351</v>
      </c>
    </row>
    <row r="548" spans="1:10" ht="18" thickBot="1" x14ac:dyDescent="0.3">
      <c r="A548" s="35" t="s">
        <v>339</v>
      </c>
      <c r="B548" s="7" t="s">
        <v>187</v>
      </c>
      <c r="C548" s="27">
        <v>46163</v>
      </c>
      <c r="D548" s="27" t="s">
        <v>270</v>
      </c>
      <c r="E548" s="30">
        <v>70</v>
      </c>
      <c r="F548" s="28">
        <v>0.92500000000000004</v>
      </c>
      <c r="G548" s="29" t="s">
        <v>79</v>
      </c>
      <c r="H548" s="10" t="s">
        <v>349</v>
      </c>
      <c r="I548" s="15" t="s">
        <v>355</v>
      </c>
      <c r="J548" s="10" t="s">
        <v>351</v>
      </c>
    </row>
    <row r="549" spans="1:10" ht="18" thickBot="1" x14ac:dyDescent="0.3">
      <c r="A549" s="35" t="s">
        <v>339</v>
      </c>
      <c r="B549" s="7" t="s">
        <v>188</v>
      </c>
      <c r="C549" s="27">
        <v>46164</v>
      </c>
      <c r="D549" s="27" t="s">
        <v>271</v>
      </c>
      <c r="E549" s="53">
        <v>70</v>
      </c>
      <c r="F549" s="1">
        <v>0.17777777777777778</v>
      </c>
      <c r="G549" s="31" t="s">
        <v>27</v>
      </c>
      <c r="H549" s="10" t="s">
        <v>349</v>
      </c>
      <c r="I549" s="15" t="s">
        <v>350</v>
      </c>
      <c r="J549" s="10" t="s">
        <v>351</v>
      </c>
    </row>
    <row r="550" spans="1:10" ht="18" thickBot="1" x14ac:dyDescent="0.3">
      <c r="A550" s="35" t="s">
        <v>339</v>
      </c>
      <c r="B550" s="7" t="s">
        <v>188</v>
      </c>
      <c r="C550" s="27">
        <v>46164</v>
      </c>
      <c r="D550" s="27" t="s">
        <v>270</v>
      </c>
      <c r="E550" s="30">
        <v>64</v>
      </c>
      <c r="F550" s="28">
        <v>0.4513888888888889</v>
      </c>
      <c r="G550" s="29" t="s">
        <v>134</v>
      </c>
      <c r="H550" s="10" t="s">
        <v>349</v>
      </c>
      <c r="I550" s="15" t="s">
        <v>357</v>
      </c>
      <c r="J550" s="10" t="s">
        <v>351</v>
      </c>
    </row>
    <row r="551" spans="1:10" ht="18" thickBot="1" x14ac:dyDescent="0.3">
      <c r="A551" s="35" t="s">
        <v>339</v>
      </c>
      <c r="B551" s="7" t="s">
        <v>188</v>
      </c>
      <c r="C551" s="27">
        <v>46164</v>
      </c>
      <c r="D551" s="27" t="s">
        <v>271</v>
      </c>
      <c r="E551" s="53">
        <v>64</v>
      </c>
      <c r="F551" s="1">
        <v>0.69027777777777777</v>
      </c>
      <c r="G551" s="31" t="s">
        <v>39</v>
      </c>
      <c r="H551" s="10" t="s">
        <v>349</v>
      </c>
      <c r="I551" s="15" t="s">
        <v>354</v>
      </c>
      <c r="J551" s="10" t="s">
        <v>351</v>
      </c>
    </row>
    <row r="552" spans="1:10" ht="18" thickBot="1" x14ac:dyDescent="0.3">
      <c r="A552" s="35" t="s">
        <v>339</v>
      </c>
      <c r="B552" s="7" t="s">
        <v>188</v>
      </c>
      <c r="C552" s="27">
        <v>46164</v>
      </c>
      <c r="D552" s="27" t="s">
        <v>270</v>
      </c>
      <c r="E552" s="30">
        <v>59</v>
      </c>
      <c r="F552" s="28">
        <v>0.97083333333333333</v>
      </c>
      <c r="G552" s="29" t="s">
        <v>192</v>
      </c>
      <c r="H552" s="10" t="s">
        <v>349</v>
      </c>
      <c r="I552" s="15" t="s">
        <v>355</v>
      </c>
      <c r="J552" s="10" t="s">
        <v>358</v>
      </c>
    </row>
    <row r="553" spans="1:10" ht="18" thickBot="1" x14ac:dyDescent="0.3">
      <c r="A553" s="35" t="s">
        <v>339</v>
      </c>
      <c r="B553" s="7" t="s">
        <v>189</v>
      </c>
      <c r="C553" s="27">
        <v>46165</v>
      </c>
      <c r="D553" s="27" t="s">
        <v>271</v>
      </c>
      <c r="E553" s="53">
        <v>59</v>
      </c>
      <c r="F553" s="1">
        <v>0.21805555555555556</v>
      </c>
      <c r="G553" s="31" t="s">
        <v>119</v>
      </c>
      <c r="H553" s="10" t="s">
        <v>356</v>
      </c>
      <c r="I553" s="15" t="s">
        <v>350</v>
      </c>
      <c r="J553" s="10" t="s">
        <v>358</v>
      </c>
    </row>
    <row r="554" spans="1:10" ht="18" thickBot="1" x14ac:dyDescent="0.3">
      <c r="A554" s="35" t="s">
        <v>339</v>
      </c>
      <c r="B554" s="7" t="s">
        <v>189</v>
      </c>
      <c r="C554" s="27">
        <v>46165</v>
      </c>
      <c r="D554" s="27" t="s">
        <v>270</v>
      </c>
      <c r="E554" s="30">
        <v>55</v>
      </c>
      <c r="F554" s="28">
        <v>0.49930555555555556</v>
      </c>
      <c r="G554" s="29" t="s">
        <v>180</v>
      </c>
      <c r="H554" s="10" t="s">
        <v>356</v>
      </c>
      <c r="I554" s="15" t="s">
        <v>357</v>
      </c>
      <c r="J554" s="10" t="s">
        <v>358</v>
      </c>
    </row>
    <row r="555" spans="1:10" ht="18" thickBot="1" x14ac:dyDescent="0.3">
      <c r="A555" s="35" t="s">
        <v>339</v>
      </c>
      <c r="B555" s="7" t="s">
        <v>189</v>
      </c>
      <c r="C555" s="27">
        <v>46165</v>
      </c>
      <c r="D555" s="27" t="s">
        <v>271</v>
      </c>
      <c r="E555" s="53">
        <v>55</v>
      </c>
      <c r="F555" s="1">
        <v>0.73333333333333328</v>
      </c>
      <c r="G555" s="31" t="s">
        <v>161</v>
      </c>
      <c r="H555" s="10" t="s">
        <v>356</v>
      </c>
      <c r="I555" s="15" t="s">
        <v>354</v>
      </c>
      <c r="J555" s="10" t="s">
        <v>358</v>
      </c>
    </row>
    <row r="556" spans="1:10" ht="18" thickBot="1" x14ac:dyDescent="0.3">
      <c r="A556" s="35" t="s">
        <v>339</v>
      </c>
      <c r="B556" s="7" t="s">
        <v>190</v>
      </c>
      <c r="C556" s="27">
        <v>46166</v>
      </c>
      <c r="D556" s="27" t="s">
        <v>270</v>
      </c>
      <c r="E556" s="30">
        <v>52</v>
      </c>
      <c r="F556" s="28">
        <v>1.8055555555555554E-2</v>
      </c>
      <c r="G556" s="29" t="s">
        <v>175</v>
      </c>
      <c r="H556" s="10" t="s">
        <v>356</v>
      </c>
      <c r="I556" s="15" t="s">
        <v>350</v>
      </c>
      <c r="J556" s="10" t="s">
        <v>358</v>
      </c>
    </row>
    <row r="557" spans="1:10" ht="18" thickBot="1" x14ac:dyDescent="0.3">
      <c r="A557" s="35" t="s">
        <v>339</v>
      </c>
      <c r="B557" s="7" t="s">
        <v>190</v>
      </c>
      <c r="C557" s="27">
        <v>46166</v>
      </c>
      <c r="D557" s="27" t="s">
        <v>271</v>
      </c>
      <c r="E557" s="53">
        <v>52</v>
      </c>
      <c r="F557" s="1">
        <v>0.2638888888888889</v>
      </c>
      <c r="G557" s="31" t="s">
        <v>137</v>
      </c>
      <c r="H557" s="10" t="s">
        <v>356</v>
      </c>
      <c r="I557" s="15" t="s">
        <v>352</v>
      </c>
      <c r="J557" s="10" t="s">
        <v>358</v>
      </c>
    </row>
    <row r="558" spans="1:10" ht="18" thickBot="1" x14ac:dyDescent="0.3">
      <c r="A558" s="35" t="s">
        <v>339</v>
      </c>
      <c r="B558" s="7" t="s">
        <v>190</v>
      </c>
      <c r="C558" s="27">
        <v>46166</v>
      </c>
      <c r="D558" s="27" t="s">
        <v>270</v>
      </c>
      <c r="E558" s="30">
        <v>51</v>
      </c>
      <c r="F558" s="28">
        <v>0.54652777777777772</v>
      </c>
      <c r="G558" s="29" t="s">
        <v>106</v>
      </c>
      <c r="H558" s="10" t="s">
        <v>356</v>
      </c>
      <c r="I558" s="15" t="s">
        <v>354</v>
      </c>
      <c r="J558" s="10" t="s">
        <v>358</v>
      </c>
    </row>
    <row r="559" spans="1:10" ht="18" thickBot="1" x14ac:dyDescent="0.3">
      <c r="A559" s="35" t="s">
        <v>339</v>
      </c>
      <c r="B559" s="7" t="s">
        <v>190</v>
      </c>
      <c r="C559" s="27">
        <v>46166</v>
      </c>
      <c r="D559" s="27" t="s">
        <v>271</v>
      </c>
      <c r="E559" s="53">
        <v>51</v>
      </c>
      <c r="F559" s="1">
        <v>0.78194444444444444</v>
      </c>
      <c r="G559" s="31" t="s">
        <v>40</v>
      </c>
      <c r="H559" s="10" t="s">
        <v>356</v>
      </c>
      <c r="I559" s="15" t="s">
        <v>355</v>
      </c>
      <c r="J559" s="10" t="s">
        <v>358</v>
      </c>
    </row>
    <row r="560" spans="1:10" ht="18" thickBot="1" x14ac:dyDescent="0.3">
      <c r="A560" s="35" t="s">
        <v>339</v>
      </c>
      <c r="B560" s="7" t="s">
        <v>184</v>
      </c>
      <c r="C560" s="27">
        <v>46167</v>
      </c>
      <c r="D560" s="27" t="s">
        <v>270</v>
      </c>
      <c r="E560" s="30">
        <v>50</v>
      </c>
      <c r="F560" s="28">
        <v>6.458333333333334E-2</v>
      </c>
      <c r="G560" s="29" t="s">
        <v>142</v>
      </c>
      <c r="H560" s="10" t="s">
        <v>349</v>
      </c>
      <c r="I560" s="15" t="s">
        <v>350</v>
      </c>
      <c r="J560" s="10" t="s">
        <v>358</v>
      </c>
    </row>
    <row r="561" spans="1:10" ht="18" thickBot="1" x14ac:dyDescent="0.3">
      <c r="A561" s="35" t="s">
        <v>339</v>
      </c>
      <c r="B561" s="7" t="s">
        <v>184</v>
      </c>
      <c r="C561" s="27">
        <v>46167</v>
      </c>
      <c r="D561" s="27" t="s">
        <v>271</v>
      </c>
      <c r="E561" s="53">
        <v>50</v>
      </c>
      <c r="F561" s="1">
        <v>0.31180555555555556</v>
      </c>
      <c r="G561" s="31" t="s">
        <v>259</v>
      </c>
      <c r="H561" s="10" t="s">
        <v>349</v>
      </c>
      <c r="I561" s="15" t="s">
        <v>352</v>
      </c>
      <c r="J561" s="10" t="s">
        <v>358</v>
      </c>
    </row>
    <row r="562" spans="1:10" ht="18" thickBot="1" x14ac:dyDescent="0.3">
      <c r="A562" s="35" t="s">
        <v>339</v>
      </c>
      <c r="B562" s="7" t="s">
        <v>184</v>
      </c>
      <c r="C562" s="27">
        <v>46167</v>
      </c>
      <c r="D562" s="27" t="s">
        <v>270</v>
      </c>
      <c r="E562" s="30">
        <v>51</v>
      </c>
      <c r="F562" s="28">
        <v>0.59097222222222223</v>
      </c>
      <c r="G562" s="29" t="s">
        <v>57</v>
      </c>
      <c r="H562" s="10" t="s">
        <v>349</v>
      </c>
      <c r="I562" s="15" t="s">
        <v>354</v>
      </c>
      <c r="J562" s="10" t="s">
        <v>358</v>
      </c>
    </row>
    <row r="563" spans="1:10" ht="18" thickBot="1" x14ac:dyDescent="0.3">
      <c r="A563" s="35" t="s">
        <v>339</v>
      </c>
      <c r="B563" s="7" t="s">
        <v>184</v>
      </c>
      <c r="C563" s="27">
        <v>46167</v>
      </c>
      <c r="D563" s="27" t="s">
        <v>271</v>
      </c>
      <c r="E563" s="53">
        <v>51</v>
      </c>
      <c r="F563" s="1">
        <v>0.82916666666666672</v>
      </c>
      <c r="G563" s="31" t="s">
        <v>213</v>
      </c>
      <c r="H563" s="10" t="s">
        <v>349</v>
      </c>
      <c r="I563" s="15" t="s">
        <v>355</v>
      </c>
      <c r="J563" s="10" t="s">
        <v>358</v>
      </c>
    </row>
    <row r="564" spans="1:10" ht="18" thickBot="1" x14ac:dyDescent="0.3">
      <c r="A564" s="35" t="s">
        <v>339</v>
      </c>
      <c r="B564" s="7" t="s">
        <v>185</v>
      </c>
      <c r="C564" s="27">
        <v>46168</v>
      </c>
      <c r="D564" s="27" t="s">
        <v>270</v>
      </c>
      <c r="E564" s="30">
        <v>53</v>
      </c>
      <c r="F564" s="28">
        <v>0.10833333333333334</v>
      </c>
      <c r="G564" s="29" t="s">
        <v>134</v>
      </c>
      <c r="H564" s="10" t="s">
        <v>349</v>
      </c>
      <c r="I564" s="15" t="s">
        <v>350</v>
      </c>
      <c r="J564" s="10" t="s">
        <v>358</v>
      </c>
    </row>
    <row r="565" spans="1:10" ht="18" thickBot="1" x14ac:dyDescent="0.3">
      <c r="A565" s="35" t="s">
        <v>339</v>
      </c>
      <c r="B565" s="7" t="s">
        <v>185</v>
      </c>
      <c r="C565" s="27">
        <v>46168</v>
      </c>
      <c r="D565" s="27" t="s">
        <v>271</v>
      </c>
      <c r="E565" s="53">
        <v>53</v>
      </c>
      <c r="F565" s="1">
        <v>0.35625000000000001</v>
      </c>
      <c r="G565" s="31" t="s">
        <v>85</v>
      </c>
      <c r="H565" s="10" t="s">
        <v>349</v>
      </c>
      <c r="I565" s="15" t="s">
        <v>352</v>
      </c>
      <c r="J565" s="10" t="s">
        <v>358</v>
      </c>
    </row>
    <row r="566" spans="1:10" ht="18" thickBot="1" x14ac:dyDescent="0.3">
      <c r="A566" s="35" t="s">
        <v>339</v>
      </c>
      <c r="B566" s="7" t="s">
        <v>185</v>
      </c>
      <c r="C566" s="27">
        <v>46168</v>
      </c>
      <c r="D566" s="27" t="s">
        <v>270</v>
      </c>
      <c r="E566" s="30">
        <v>55</v>
      </c>
      <c r="F566" s="28">
        <v>0.63194444444444442</v>
      </c>
      <c r="G566" s="29" t="s">
        <v>2</v>
      </c>
      <c r="H566" s="10" t="s">
        <v>349</v>
      </c>
      <c r="I566" s="15" t="s">
        <v>354</v>
      </c>
      <c r="J566" s="10" t="s">
        <v>358</v>
      </c>
    </row>
    <row r="567" spans="1:10" ht="18" thickBot="1" x14ac:dyDescent="0.3">
      <c r="A567" s="35" t="s">
        <v>339</v>
      </c>
      <c r="B567" s="7" t="s">
        <v>185</v>
      </c>
      <c r="C567" s="27">
        <v>46168</v>
      </c>
      <c r="D567" s="27" t="s">
        <v>271</v>
      </c>
      <c r="E567" s="53">
        <v>55</v>
      </c>
      <c r="F567" s="1">
        <v>0.87361111111111112</v>
      </c>
      <c r="G567" s="31" t="s">
        <v>4</v>
      </c>
      <c r="H567" s="10" t="s">
        <v>349</v>
      </c>
      <c r="I567" s="15" t="s">
        <v>355</v>
      </c>
      <c r="J567" s="10" t="s">
        <v>358</v>
      </c>
    </row>
    <row r="568" spans="1:10" ht="18" thickBot="1" x14ac:dyDescent="0.3">
      <c r="A568" s="35" t="s">
        <v>339</v>
      </c>
      <c r="B568" s="7" t="s">
        <v>186</v>
      </c>
      <c r="C568" s="27">
        <v>46169</v>
      </c>
      <c r="D568" s="27" t="s">
        <v>270</v>
      </c>
      <c r="E568" s="30">
        <v>57</v>
      </c>
      <c r="F568" s="28">
        <v>0.14791666666666667</v>
      </c>
      <c r="G568" s="29" t="s">
        <v>175</v>
      </c>
      <c r="H568" s="10" t="s">
        <v>349</v>
      </c>
      <c r="I568" s="15" t="s">
        <v>350</v>
      </c>
      <c r="J568" s="10" t="s">
        <v>358</v>
      </c>
    </row>
    <row r="569" spans="1:10" ht="18" thickBot="1" x14ac:dyDescent="0.3">
      <c r="A569" s="35" t="s">
        <v>339</v>
      </c>
      <c r="B569" s="7" t="s">
        <v>186</v>
      </c>
      <c r="C569" s="27">
        <v>46169</v>
      </c>
      <c r="D569" s="27" t="s">
        <v>271</v>
      </c>
      <c r="E569" s="53">
        <v>57</v>
      </c>
      <c r="F569" s="1">
        <v>0.39652777777777776</v>
      </c>
      <c r="G569" s="31" t="s">
        <v>66</v>
      </c>
      <c r="H569" s="10" t="s">
        <v>349</v>
      </c>
      <c r="I569" s="15" t="s">
        <v>357</v>
      </c>
      <c r="J569" s="10" t="s">
        <v>358</v>
      </c>
    </row>
    <row r="570" spans="1:10" ht="18" thickBot="1" x14ac:dyDescent="0.3">
      <c r="A570" s="35" t="s">
        <v>339</v>
      </c>
      <c r="B570" s="7" t="s">
        <v>186</v>
      </c>
      <c r="C570" s="27">
        <v>46169</v>
      </c>
      <c r="D570" s="27" t="s">
        <v>270</v>
      </c>
      <c r="E570" s="30">
        <v>60</v>
      </c>
      <c r="F570" s="28">
        <v>0.66597222222222219</v>
      </c>
      <c r="G570" s="29" t="s">
        <v>247</v>
      </c>
      <c r="H570" s="10" t="s">
        <v>349</v>
      </c>
      <c r="I570" s="15" t="s">
        <v>354</v>
      </c>
      <c r="J570" s="10" t="s">
        <v>351</v>
      </c>
    </row>
    <row r="571" spans="1:10" ht="18" thickBot="1" x14ac:dyDescent="0.3">
      <c r="A571" s="35" t="s">
        <v>339</v>
      </c>
      <c r="B571" s="7" t="s">
        <v>186</v>
      </c>
      <c r="C571" s="27">
        <v>46169</v>
      </c>
      <c r="D571" s="27" t="s">
        <v>271</v>
      </c>
      <c r="E571" s="53">
        <v>60</v>
      </c>
      <c r="F571" s="1">
        <v>0.91180555555555554</v>
      </c>
      <c r="G571" s="31" t="s">
        <v>66</v>
      </c>
      <c r="H571" s="10" t="s">
        <v>349</v>
      </c>
      <c r="I571" s="15" t="s">
        <v>355</v>
      </c>
      <c r="J571" s="10" t="s">
        <v>351</v>
      </c>
    </row>
    <row r="572" spans="1:10" ht="18" thickBot="1" x14ac:dyDescent="0.3">
      <c r="A572" s="35" t="s">
        <v>339</v>
      </c>
      <c r="B572" s="7" t="s">
        <v>187</v>
      </c>
      <c r="C572" s="27">
        <v>46170</v>
      </c>
      <c r="D572" s="27" t="s">
        <v>270</v>
      </c>
      <c r="E572" s="30">
        <v>62</v>
      </c>
      <c r="F572" s="28">
        <v>0.18124999999999999</v>
      </c>
      <c r="G572" s="29" t="s">
        <v>31</v>
      </c>
      <c r="H572" s="10" t="s">
        <v>349</v>
      </c>
      <c r="I572" s="15" t="s">
        <v>350</v>
      </c>
      <c r="J572" s="10" t="s">
        <v>351</v>
      </c>
    </row>
    <row r="573" spans="1:10" ht="18" thickBot="1" x14ac:dyDescent="0.3">
      <c r="A573" s="35" t="s">
        <v>339</v>
      </c>
      <c r="B573" s="7" t="s">
        <v>187</v>
      </c>
      <c r="C573" s="27">
        <v>46170</v>
      </c>
      <c r="D573" s="27" t="s">
        <v>271</v>
      </c>
      <c r="E573" s="53">
        <v>62</v>
      </c>
      <c r="F573" s="1">
        <v>0.43055555555555558</v>
      </c>
      <c r="G573" s="31" t="s">
        <v>8</v>
      </c>
      <c r="H573" s="10" t="s">
        <v>349</v>
      </c>
      <c r="I573" s="15" t="s">
        <v>357</v>
      </c>
      <c r="J573" s="10" t="s">
        <v>351</v>
      </c>
    </row>
    <row r="574" spans="1:10" ht="18" thickBot="1" x14ac:dyDescent="0.3">
      <c r="A574" s="35" t="s">
        <v>339</v>
      </c>
      <c r="B574" s="7" t="s">
        <v>187</v>
      </c>
      <c r="C574" s="27">
        <v>46170</v>
      </c>
      <c r="D574" s="27" t="s">
        <v>270</v>
      </c>
      <c r="E574" s="30">
        <v>65</v>
      </c>
      <c r="F574" s="28">
        <v>0.69513888888888886</v>
      </c>
      <c r="G574" s="29" t="s">
        <v>68</v>
      </c>
      <c r="H574" s="10" t="s">
        <v>349</v>
      </c>
      <c r="I574" s="15" t="s">
        <v>354</v>
      </c>
      <c r="J574" s="10" t="s">
        <v>351</v>
      </c>
    </row>
    <row r="575" spans="1:10" ht="18" thickBot="1" x14ac:dyDescent="0.3">
      <c r="A575" s="35" t="s">
        <v>339</v>
      </c>
      <c r="B575" s="7" t="s">
        <v>187</v>
      </c>
      <c r="C575" s="27">
        <v>46170</v>
      </c>
      <c r="D575" s="27" t="s">
        <v>271</v>
      </c>
      <c r="E575" s="53">
        <v>65</v>
      </c>
      <c r="F575" s="1">
        <v>0.94513888888888886</v>
      </c>
      <c r="G575" s="31" t="s">
        <v>7</v>
      </c>
      <c r="H575" s="10" t="s">
        <v>349</v>
      </c>
      <c r="I575" s="15" t="s">
        <v>355</v>
      </c>
      <c r="J575" s="10" t="s">
        <v>351</v>
      </c>
    </row>
    <row r="576" spans="1:10" ht="18" thickBot="1" x14ac:dyDescent="0.3">
      <c r="A576" s="35" t="s">
        <v>339</v>
      </c>
      <c r="B576" s="7" t="s">
        <v>188</v>
      </c>
      <c r="C576" s="27">
        <v>46171</v>
      </c>
      <c r="D576" s="27" t="s">
        <v>270</v>
      </c>
      <c r="E576" s="30">
        <v>67</v>
      </c>
      <c r="F576" s="28">
        <v>0.20902777777777778</v>
      </c>
      <c r="G576" s="29" t="s">
        <v>68</v>
      </c>
      <c r="H576" s="10" t="s">
        <v>349</v>
      </c>
      <c r="I576" s="15" t="s">
        <v>350</v>
      </c>
      <c r="J576" s="10" t="s">
        <v>351</v>
      </c>
    </row>
    <row r="577" spans="1:10" ht="18" thickBot="1" x14ac:dyDescent="0.3">
      <c r="A577" s="35" t="s">
        <v>339</v>
      </c>
      <c r="B577" s="7" t="s">
        <v>188</v>
      </c>
      <c r="C577" s="27">
        <v>46171</v>
      </c>
      <c r="D577" s="27" t="s">
        <v>271</v>
      </c>
      <c r="E577" s="53">
        <v>67</v>
      </c>
      <c r="F577" s="1">
        <v>0.46041666666666664</v>
      </c>
      <c r="G577" s="31" t="s">
        <v>67</v>
      </c>
      <c r="H577" s="10" t="s">
        <v>349</v>
      </c>
      <c r="I577" s="15" t="s">
        <v>357</v>
      </c>
      <c r="J577" s="10" t="s">
        <v>351</v>
      </c>
    </row>
    <row r="578" spans="1:10" ht="18" thickBot="1" x14ac:dyDescent="0.3">
      <c r="A578" s="35" t="s">
        <v>339</v>
      </c>
      <c r="B578" s="7" t="s">
        <v>188</v>
      </c>
      <c r="C578" s="27">
        <v>46171</v>
      </c>
      <c r="D578" s="27" t="s">
        <v>270</v>
      </c>
      <c r="E578" s="30">
        <v>68</v>
      </c>
      <c r="F578" s="28">
        <v>0.72083333333333333</v>
      </c>
      <c r="G578" s="29" t="s">
        <v>145</v>
      </c>
      <c r="H578" s="10" t="s">
        <v>349</v>
      </c>
      <c r="I578" s="15" t="s">
        <v>354</v>
      </c>
      <c r="J578" s="10" t="s">
        <v>351</v>
      </c>
    </row>
    <row r="579" spans="1:10" ht="18" thickBot="1" x14ac:dyDescent="0.3">
      <c r="A579" s="35" t="s">
        <v>339</v>
      </c>
      <c r="B579" s="7" t="s">
        <v>188</v>
      </c>
      <c r="C579" s="27">
        <v>46171</v>
      </c>
      <c r="D579" s="27" t="s">
        <v>271</v>
      </c>
      <c r="E579" s="53">
        <v>68</v>
      </c>
      <c r="F579" s="1">
        <v>0.97430555555555554</v>
      </c>
      <c r="G579" s="31" t="s">
        <v>90</v>
      </c>
      <c r="H579" s="10" t="s">
        <v>349</v>
      </c>
      <c r="I579" s="15" t="s">
        <v>355</v>
      </c>
      <c r="J579" s="10" t="s">
        <v>351</v>
      </c>
    </row>
    <row r="580" spans="1:10" ht="18" thickBot="1" x14ac:dyDescent="0.3">
      <c r="A580" s="35" t="s">
        <v>339</v>
      </c>
      <c r="B580" s="7" t="s">
        <v>189</v>
      </c>
      <c r="C580" s="27">
        <v>46172</v>
      </c>
      <c r="D580" s="27" t="s">
        <v>270</v>
      </c>
      <c r="E580" s="30">
        <v>70</v>
      </c>
      <c r="F580" s="28">
        <v>0.23541666666666666</v>
      </c>
      <c r="G580" s="29" t="s">
        <v>160</v>
      </c>
      <c r="H580" s="10" t="s">
        <v>356</v>
      </c>
      <c r="I580" s="15" t="s">
        <v>350</v>
      </c>
      <c r="J580" s="10" t="s">
        <v>351</v>
      </c>
    </row>
    <row r="581" spans="1:10" ht="18" thickBot="1" x14ac:dyDescent="0.3">
      <c r="A581" s="35" t="s">
        <v>339</v>
      </c>
      <c r="B581" s="7" t="s">
        <v>189</v>
      </c>
      <c r="C581" s="27">
        <v>46172</v>
      </c>
      <c r="D581" s="27" t="s">
        <v>271</v>
      </c>
      <c r="E581" s="53">
        <v>70</v>
      </c>
      <c r="F581" s="1">
        <v>0.48680555555555555</v>
      </c>
      <c r="G581" s="31" t="s">
        <v>80</v>
      </c>
      <c r="H581" s="10" t="s">
        <v>356</v>
      </c>
      <c r="I581" s="15" t="s">
        <v>357</v>
      </c>
      <c r="J581" s="10" t="s">
        <v>351</v>
      </c>
    </row>
    <row r="582" spans="1:10" ht="18" thickBot="1" x14ac:dyDescent="0.3">
      <c r="A582" s="35" t="s">
        <v>339</v>
      </c>
      <c r="B582" s="7" t="s">
        <v>189</v>
      </c>
      <c r="C582" s="27">
        <v>46172</v>
      </c>
      <c r="D582" s="27" t="s">
        <v>270</v>
      </c>
      <c r="E582" s="30">
        <v>70</v>
      </c>
      <c r="F582" s="28">
        <v>0.74583333333333335</v>
      </c>
      <c r="G582" s="29" t="s">
        <v>69</v>
      </c>
      <c r="H582" s="10" t="s">
        <v>356</v>
      </c>
      <c r="I582" s="15" t="s">
        <v>354</v>
      </c>
      <c r="J582" s="10" t="s">
        <v>351</v>
      </c>
    </row>
    <row r="583" spans="1:10" ht="18" thickBot="1" x14ac:dyDescent="0.3">
      <c r="A583" s="35" t="s">
        <v>339</v>
      </c>
      <c r="B583" s="7" t="s">
        <v>190</v>
      </c>
      <c r="C583" s="27">
        <v>46173</v>
      </c>
      <c r="D583" s="27" t="s">
        <v>271</v>
      </c>
      <c r="E583" s="53">
        <v>70</v>
      </c>
      <c r="F583" s="1">
        <v>0</v>
      </c>
      <c r="G583" s="31" t="s">
        <v>97</v>
      </c>
      <c r="H583" s="10" t="s">
        <v>356</v>
      </c>
      <c r="I583" s="15" t="s">
        <v>350</v>
      </c>
      <c r="J583" s="10" t="s">
        <v>351</v>
      </c>
    </row>
    <row r="584" spans="1:10" ht="18" thickBot="1" x14ac:dyDescent="0.3">
      <c r="A584" s="35" t="s">
        <v>339</v>
      </c>
      <c r="B584" s="7" t="s">
        <v>190</v>
      </c>
      <c r="C584" s="27">
        <v>46173</v>
      </c>
      <c r="D584" s="27" t="s">
        <v>270</v>
      </c>
      <c r="E584" s="30">
        <v>71</v>
      </c>
      <c r="F584" s="28">
        <v>0.26041666666666669</v>
      </c>
      <c r="G584" s="29" t="s">
        <v>76</v>
      </c>
      <c r="H584" s="10" t="s">
        <v>356</v>
      </c>
      <c r="I584" s="15" t="s">
        <v>352</v>
      </c>
      <c r="J584" s="10" t="s">
        <v>351</v>
      </c>
    </row>
    <row r="585" spans="1:10" ht="18" thickBot="1" x14ac:dyDescent="0.3">
      <c r="A585" s="35" t="s">
        <v>339</v>
      </c>
      <c r="B585" s="7" t="s">
        <v>190</v>
      </c>
      <c r="C585" s="27">
        <v>46173</v>
      </c>
      <c r="D585" s="27" t="s">
        <v>271</v>
      </c>
      <c r="E585" s="53">
        <v>71</v>
      </c>
      <c r="F585" s="1">
        <v>0.50972222222222219</v>
      </c>
      <c r="G585" s="31" t="s">
        <v>80</v>
      </c>
      <c r="H585" s="10" t="s">
        <v>356</v>
      </c>
      <c r="I585" s="15" t="s">
        <v>354</v>
      </c>
      <c r="J585" s="10" t="s">
        <v>351</v>
      </c>
    </row>
    <row r="586" spans="1:10" ht="18" thickBot="1" x14ac:dyDescent="0.3">
      <c r="A586" s="35" t="s">
        <v>339</v>
      </c>
      <c r="B586" s="7" t="s">
        <v>190</v>
      </c>
      <c r="C586" s="27">
        <v>46173</v>
      </c>
      <c r="D586" s="27" t="s">
        <v>270</v>
      </c>
      <c r="E586" s="30">
        <v>71</v>
      </c>
      <c r="F586" s="28">
        <v>0.77083333333333337</v>
      </c>
      <c r="G586" s="29" t="s">
        <v>206</v>
      </c>
      <c r="H586" s="10" t="s">
        <v>356</v>
      </c>
      <c r="I586" s="15" t="s">
        <v>355</v>
      </c>
      <c r="J586" s="10" t="s">
        <v>351</v>
      </c>
    </row>
    <row r="587" spans="1:10" ht="18" thickBot="1" x14ac:dyDescent="0.3">
      <c r="A587" s="35" t="s">
        <v>194</v>
      </c>
      <c r="B587" s="7" t="s">
        <v>184</v>
      </c>
      <c r="C587" s="27">
        <v>46174</v>
      </c>
      <c r="D587" s="27" t="s">
        <v>271</v>
      </c>
      <c r="E587" s="53">
        <v>71</v>
      </c>
      <c r="F587" s="1">
        <v>2.4305555555555556E-2</v>
      </c>
      <c r="G587" s="31" t="s">
        <v>70</v>
      </c>
      <c r="H587" s="10" t="s">
        <v>349</v>
      </c>
      <c r="I587" s="15" t="s">
        <v>350</v>
      </c>
      <c r="J587" s="10" t="s">
        <v>351</v>
      </c>
    </row>
    <row r="588" spans="1:10" ht="18" thickBot="1" x14ac:dyDescent="0.3">
      <c r="A588" s="35" t="s">
        <v>194</v>
      </c>
      <c r="B588" s="7" t="s">
        <v>184</v>
      </c>
      <c r="C588" s="27">
        <v>46174</v>
      </c>
      <c r="D588" s="27" t="s">
        <v>270</v>
      </c>
      <c r="E588" s="30">
        <v>71</v>
      </c>
      <c r="F588" s="28">
        <v>0.28541666666666665</v>
      </c>
      <c r="G588" s="29" t="s">
        <v>65</v>
      </c>
      <c r="H588" s="10" t="s">
        <v>349</v>
      </c>
      <c r="I588" s="15" t="s">
        <v>352</v>
      </c>
      <c r="J588" s="10" t="s">
        <v>351</v>
      </c>
    </row>
    <row r="589" spans="1:10" ht="18" thickBot="1" x14ac:dyDescent="0.3">
      <c r="A589" s="35" t="s">
        <v>194</v>
      </c>
      <c r="B589" s="7" t="s">
        <v>184</v>
      </c>
      <c r="C589" s="27">
        <v>46174</v>
      </c>
      <c r="D589" s="27" t="s">
        <v>271</v>
      </c>
      <c r="E589" s="53">
        <v>71</v>
      </c>
      <c r="F589" s="1">
        <v>0.53333333333333333</v>
      </c>
      <c r="G589" s="31" t="s">
        <v>80</v>
      </c>
      <c r="H589" s="10" t="s">
        <v>349</v>
      </c>
      <c r="I589" s="15" t="s">
        <v>354</v>
      </c>
      <c r="J589" s="10" t="s">
        <v>351</v>
      </c>
    </row>
    <row r="590" spans="1:10" ht="18" thickBot="1" x14ac:dyDescent="0.3">
      <c r="A590" s="35" t="s">
        <v>194</v>
      </c>
      <c r="B590" s="7" t="s">
        <v>184</v>
      </c>
      <c r="C590" s="27">
        <v>46174</v>
      </c>
      <c r="D590" s="27" t="s">
        <v>270</v>
      </c>
      <c r="E590" s="30">
        <v>71</v>
      </c>
      <c r="F590" s="28">
        <v>0.79583333333333328</v>
      </c>
      <c r="G590" s="29" t="s">
        <v>206</v>
      </c>
      <c r="H590" s="10" t="s">
        <v>349</v>
      </c>
      <c r="I590" s="15" t="s">
        <v>355</v>
      </c>
      <c r="J590" s="10" t="s">
        <v>351</v>
      </c>
    </row>
    <row r="591" spans="1:10" ht="18" thickBot="1" x14ac:dyDescent="0.3">
      <c r="A591" s="35" t="s">
        <v>194</v>
      </c>
      <c r="B591" s="7" t="s">
        <v>185</v>
      </c>
      <c r="C591" s="27">
        <v>46175</v>
      </c>
      <c r="D591" s="27" t="s">
        <v>271</v>
      </c>
      <c r="E591" s="53">
        <v>71</v>
      </c>
      <c r="F591" s="1">
        <v>4.8611111111111112E-2</v>
      </c>
      <c r="G591" s="31" t="s">
        <v>11</v>
      </c>
      <c r="H591" s="10" t="s">
        <v>349</v>
      </c>
      <c r="I591" s="15" t="s">
        <v>350</v>
      </c>
      <c r="J591" s="10" t="s">
        <v>351</v>
      </c>
    </row>
    <row r="592" spans="1:10" ht="18" thickBot="1" x14ac:dyDescent="0.3">
      <c r="A592" s="35" t="s">
        <v>194</v>
      </c>
      <c r="B592" s="7" t="s">
        <v>185</v>
      </c>
      <c r="C592" s="27">
        <v>46175</v>
      </c>
      <c r="D592" s="27" t="s">
        <v>270</v>
      </c>
      <c r="E592" s="30">
        <v>70</v>
      </c>
      <c r="F592" s="28">
        <v>0.30972222222222223</v>
      </c>
      <c r="G592" s="29" t="s">
        <v>101</v>
      </c>
      <c r="H592" s="10" t="s">
        <v>349</v>
      </c>
      <c r="I592" s="15" t="s">
        <v>352</v>
      </c>
      <c r="J592" s="10" t="s">
        <v>351</v>
      </c>
    </row>
    <row r="593" spans="1:10" ht="18" thickBot="1" x14ac:dyDescent="0.3">
      <c r="A593" s="35" t="s">
        <v>194</v>
      </c>
      <c r="B593" s="7" t="s">
        <v>185</v>
      </c>
      <c r="C593" s="27">
        <v>46175</v>
      </c>
      <c r="D593" s="27" t="s">
        <v>271</v>
      </c>
      <c r="E593" s="53">
        <v>70</v>
      </c>
      <c r="F593" s="1">
        <v>0.55694444444444446</v>
      </c>
      <c r="G593" s="31" t="s">
        <v>35</v>
      </c>
      <c r="H593" s="10" t="s">
        <v>349</v>
      </c>
      <c r="I593" s="15" t="s">
        <v>354</v>
      </c>
      <c r="J593" s="10" t="s">
        <v>351</v>
      </c>
    </row>
    <row r="594" spans="1:10" ht="18" thickBot="1" x14ac:dyDescent="0.3">
      <c r="A594" s="35" t="s">
        <v>194</v>
      </c>
      <c r="B594" s="7" t="s">
        <v>185</v>
      </c>
      <c r="C594" s="27">
        <v>46175</v>
      </c>
      <c r="D594" s="27" t="s">
        <v>270</v>
      </c>
      <c r="E594" s="30">
        <v>69</v>
      </c>
      <c r="F594" s="28">
        <v>0.82013888888888886</v>
      </c>
      <c r="G594" s="29" t="s">
        <v>92</v>
      </c>
      <c r="H594" s="10" t="s">
        <v>349</v>
      </c>
      <c r="I594" s="15" t="s">
        <v>355</v>
      </c>
      <c r="J594" s="10" t="s">
        <v>351</v>
      </c>
    </row>
    <row r="595" spans="1:10" ht="18" thickBot="1" x14ac:dyDescent="0.3">
      <c r="A595" s="35" t="s">
        <v>194</v>
      </c>
      <c r="B595" s="7" t="s">
        <v>186</v>
      </c>
      <c r="C595" s="27">
        <v>46176</v>
      </c>
      <c r="D595" s="27" t="s">
        <v>271</v>
      </c>
      <c r="E595" s="53">
        <v>69</v>
      </c>
      <c r="F595" s="1">
        <v>7.2916666666666671E-2</v>
      </c>
      <c r="G595" s="31" t="s">
        <v>70</v>
      </c>
      <c r="H595" s="10" t="s">
        <v>349</v>
      </c>
      <c r="I595" s="15" t="s">
        <v>350</v>
      </c>
      <c r="J595" s="10" t="s">
        <v>351</v>
      </c>
    </row>
    <row r="596" spans="1:10" ht="18" thickBot="1" x14ac:dyDescent="0.3">
      <c r="A596" s="35" t="s">
        <v>194</v>
      </c>
      <c r="B596" s="7" t="s">
        <v>186</v>
      </c>
      <c r="C596" s="27">
        <v>46176</v>
      </c>
      <c r="D596" s="27" t="s">
        <v>270</v>
      </c>
      <c r="E596" s="30">
        <v>68</v>
      </c>
      <c r="F596" s="28">
        <v>0.33333333333333331</v>
      </c>
      <c r="G596" s="29" t="s">
        <v>6</v>
      </c>
      <c r="H596" s="10" t="s">
        <v>349</v>
      </c>
      <c r="I596" s="15" t="s">
        <v>352</v>
      </c>
      <c r="J596" s="10" t="s">
        <v>351</v>
      </c>
    </row>
    <row r="597" spans="1:10" ht="18" thickBot="1" x14ac:dyDescent="0.3">
      <c r="A597" s="35" t="s">
        <v>194</v>
      </c>
      <c r="B597" s="7" t="s">
        <v>186</v>
      </c>
      <c r="C597" s="27">
        <v>46176</v>
      </c>
      <c r="D597" s="27" t="s">
        <v>271</v>
      </c>
      <c r="E597" s="53">
        <v>68</v>
      </c>
      <c r="F597" s="1">
        <v>0.58125000000000004</v>
      </c>
      <c r="G597" s="31" t="s">
        <v>119</v>
      </c>
      <c r="H597" s="10" t="s">
        <v>349</v>
      </c>
      <c r="I597" s="15" t="s">
        <v>354</v>
      </c>
      <c r="J597" s="10" t="s">
        <v>351</v>
      </c>
    </row>
    <row r="598" spans="1:10" ht="18" thickBot="1" x14ac:dyDescent="0.3">
      <c r="A598" s="35" t="s">
        <v>194</v>
      </c>
      <c r="B598" s="7" t="s">
        <v>186</v>
      </c>
      <c r="C598" s="27">
        <v>46176</v>
      </c>
      <c r="D598" s="27" t="s">
        <v>270</v>
      </c>
      <c r="E598" s="30">
        <v>66</v>
      </c>
      <c r="F598" s="28">
        <v>0.84375</v>
      </c>
      <c r="G598" s="29" t="s">
        <v>145</v>
      </c>
      <c r="H598" s="10" t="s">
        <v>349</v>
      </c>
      <c r="I598" s="15" t="s">
        <v>355</v>
      </c>
      <c r="J598" s="10" t="s">
        <v>351</v>
      </c>
    </row>
    <row r="599" spans="1:10" ht="18" thickBot="1" x14ac:dyDescent="0.3">
      <c r="A599" s="35" t="s">
        <v>194</v>
      </c>
      <c r="B599" s="7" t="s">
        <v>187</v>
      </c>
      <c r="C599" s="27">
        <v>46177</v>
      </c>
      <c r="D599" s="27" t="s">
        <v>271</v>
      </c>
      <c r="E599" s="53">
        <v>66</v>
      </c>
      <c r="F599" s="1">
        <v>9.7916666666666666E-2</v>
      </c>
      <c r="G599" s="31" t="s">
        <v>90</v>
      </c>
      <c r="H599" s="10" t="s">
        <v>349</v>
      </c>
      <c r="I599" s="15" t="s">
        <v>350</v>
      </c>
      <c r="J599" s="10" t="s">
        <v>351</v>
      </c>
    </row>
    <row r="600" spans="1:10" ht="18" thickBot="1" x14ac:dyDescent="0.3">
      <c r="A600" s="35" t="s">
        <v>194</v>
      </c>
      <c r="B600" s="7" t="s">
        <v>187</v>
      </c>
      <c r="C600" s="27">
        <v>46177</v>
      </c>
      <c r="D600" s="27" t="s">
        <v>270</v>
      </c>
      <c r="E600" s="30">
        <v>64</v>
      </c>
      <c r="F600" s="28">
        <v>0.35625000000000001</v>
      </c>
      <c r="G600" s="29" t="s">
        <v>81</v>
      </c>
      <c r="H600" s="10" t="s">
        <v>349</v>
      </c>
      <c r="I600" s="15" t="s">
        <v>352</v>
      </c>
      <c r="J600" s="10" t="s">
        <v>351</v>
      </c>
    </row>
    <row r="601" spans="1:10" ht="18" thickBot="1" x14ac:dyDescent="0.3">
      <c r="A601" s="35" t="s">
        <v>194</v>
      </c>
      <c r="B601" s="7" t="s">
        <v>187</v>
      </c>
      <c r="C601" s="27">
        <v>46177</v>
      </c>
      <c r="D601" s="27" t="s">
        <v>271</v>
      </c>
      <c r="E601" s="53">
        <v>64</v>
      </c>
      <c r="F601" s="1">
        <v>0.60486111111111107</v>
      </c>
      <c r="G601" s="31" t="s">
        <v>63</v>
      </c>
      <c r="H601" s="10" t="s">
        <v>349</v>
      </c>
      <c r="I601" s="15" t="s">
        <v>354</v>
      </c>
      <c r="J601" s="10" t="s">
        <v>351</v>
      </c>
    </row>
    <row r="602" spans="1:10" ht="18" thickBot="1" x14ac:dyDescent="0.3">
      <c r="A602" s="35" t="s">
        <v>194</v>
      </c>
      <c r="B602" s="7" t="s">
        <v>187</v>
      </c>
      <c r="C602" s="27">
        <v>46177</v>
      </c>
      <c r="D602" s="27" t="s">
        <v>270</v>
      </c>
      <c r="E602" s="30">
        <v>62</v>
      </c>
      <c r="F602" s="28">
        <v>0.86944444444444446</v>
      </c>
      <c r="G602" s="29" t="s">
        <v>101</v>
      </c>
      <c r="H602" s="10" t="s">
        <v>349</v>
      </c>
      <c r="I602" s="15" t="s">
        <v>355</v>
      </c>
      <c r="J602" s="10" t="s">
        <v>351</v>
      </c>
    </row>
    <row r="603" spans="1:10" ht="18" thickBot="1" x14ac:dyDescent="0.3">
      <c r="A603" s="35" t="s">
        <v>194</v>
      </c>
      <c r="B603" s="7" t="s">
        <v>188</v>
      </c>
      <c r="C603" s="27">
        <v>46178</v>
      </c>
      <c r="D603" s="27" t="s">
        <v>271</v>
      </c>
      <c r="E603" s="53">
        <v>62</v>
      </c>
      <c r="F603" s="1">
        <v>0.12291666666666666</v>
      </c>
      <c r="G603" s="31" t="s">
        <v>177</v>
      </c>
      <c r="H603" s="10" t="s">
        <v>349</v>
      </c>
      <c r="I603" s="15" t="s">
        <v>350</v>
      </c>
      <c r="J603" s="10" t="s">
        <v>351</v>
      </c>
    </row>
    <row r="604" spans="1:10" ht="18" thickBot="1" x14ac:dyDescent="0.3">
      <c r="A604" s="35" t="s">
        <v>194</v>
      </c>
      <c r="B604" s="7" t="s">
        <v>188</v>
      </c>
      <c r="C604" s="27">
        <v>46178</v>
      </c>
      <c r="D604" s="27" t="s">
        <v>270</v>
      </c>
      <c r="E604" s="30">
        <v>59</v>
      </c>
      <c r="F604" s="28">
        <v>0.38263888888888886</v>
      </c>
      <c r="G604" s="29" t="s">
        <v>58</v>
      </c>
      <c r="H604" s="10" t="s">
        <v>349</v>
      </c>
      <c r="I604" s="15" t="s">
        <v>357</v>
      </c>
      <c r="J604" s="10" t="s">
        <v>358</v>
      </c>
    </row>
    <row r="605" spans="1:10" ht="18" thickBot="1" x14ac:dyDescent="0.3">
      <c r="A605" s="35" t="s">
        <v>194</v>
      </c>
      <c r="B605" s="7" t="s">
        <v>188</v>
      </c>
      <c r="C605" s="27">
        <v>46178</v>
      </c>
      <c r="D605" s="27" t="s">
        <v>271</v>
      </c>
      <c r="E605" s="53">
        <v>59</v>
      </c>
      <c r="F605" s="1">
        <v>0.63055555555555554</v>
      </c>
      <c r="G605" s="31" t="s">
        <v>118</v>
      </c>
      <c r="H605" s="10" t="s">
        <v>349</v>
      </c>
      <c r="I605" s="15" t="s">
        <v>354</v>
      </c>
      <c r="J605" s="10" t="s">
        <v>358</v>
      </c>
    </row>
    <row r="606" spans="1:10" ht="18" thickBot="1" x14ac:dyDescent="0.3">
      <c r="A606" s="35" t="s">
        <v>194</v>
      </c>
      <c r="B606" s="7" t="s">
        <v>188</v>
      </c>
      <c r="C606" s="27">
        <v>46178</v>
      </c>
      <c r="D606" s="27" t="s">
        <v>270</v>
      </c>
      <c r="E606" s="30">
        <v>57</v>
      </c>
      <c r="F606" s="28">
        <v>0.8979166666666667</v>
      </c>
      <c r="G606" s="29" t="s">
        <v>62</v>
      </c>
      <c r="H606" s="10" t="s">
        <v>349</v>
      </c>
      <c r="I606" s="15" t="s">
        <v>355</v>
      </c>
      <c r="J606" s="10" t="s">
        <v>358</v>
      </c>
    </row>
    <row r="607" spans="1:10" ht="18" thickBot="1" x14ac:dyDescent="0.3">
      <c r="A607" s="35" t="s">
        <v>194</v>
      </c>
      <c r="B607" s="7" t="s">
        <v>189</v>
      </c>
      <c r="C607" s="27">
        <v>46179</v>
      </c>
      <c r="D607" s="27" t="s">
        <v>271</v>
      </c>
      <c r="E607" s="53">
        <v>57</v>
      </c>
      <c r="F607" s="1">
        <v>0.15</v>
      </c>
      <c r="G607" s="31" t="s">
        <v>63</v>
      </c>
      <c r="H607" s="10" t="s">
        <v>356</v>
      </c>
      <c r="I607" s="15" t="s">
        <v>350</v>
      </c>
      <c r="J607" s="10" t="s">
        <v>358</v>
      </c>
    </row>
    <row r="608" spans="1:10" ht="18" thickBot="1" x14ac:dyDescent="0.3">
      <c r="A608" s="35" t="s">
        <v>194</v>
      </c>
      <c r="B608" s="7" t="s">
        <v>189</v>
      </c>
      <c r="C608" s="27">
        <v>46179</v>
      </c>
      <c r="D608" s="27" t="s">
        <v>270</v>
      </c>
      <c r="E608" s="30">
        <v>54</v>
      </c>
      <c r="F608" s="28">
        <v>0.41388888888888886</v>
      </c>
      <c r="G608" s="29" t="s">
        <v>57</v>
      </c>
      <c r="H608" s="10" t="s">
        <v>356</v>
      </c>
      <c r="I608" s="15" t="s">
        <v>357</v>
      </c>
      <c r="J608" s="10" t="s">
        <v>358</v>
      </c>
    </row>
    <row r="609" spans="1:10" ht="18" thickBot="1" x14ac:dyDescent="0.3">
      <c r="A609" s="35" t="s">
        <v>194</v>
      </c>
      <c r="B609" s="7" t="s">
        <v>189</v>
      </c>
      <c r="C609" s="27">
        <v>46179</v>
      </c>
      <c r="D609" s="27" t="s">
        <v>271</v>
      </c>
      <c r="E609" s="53">
        <v>54</v>
      </c>
      <c r="F609" s="1">
        <v>0.65833333333333333</v>
      </c>
      <c r="G609" s="31" t="s">
        <v>59</v>
      </c>
      <c r="H609" s="10" t="s">
        <v>356</v>
      </c>
      <c r="I609" s="15" t="s">
        <v>354</v>
      </c>
      <c r="J609" s="10" t="s">
        <v>358</v>
      </c>
    </row>
    <row r="610" spans="1:10" ht="18" thickBot="1" x14ac:dyDescent="0.3">
      <c r="A610" s="35" t="s">
        <v>194</v>
      </c>
      <c r="B610" s="7" t="s">
        <v>189</v>
      </c>
      <c r="C610" s="27">
        <v>46179</v>
      </c>
      <c r="D610" s="27" t="s">
        <v>270</v>
      </c>
      <c r="E610" s="30">
        <v>52</v>
      </c>
      <c r="F610" s="28">
        <v>0.93055555555555558</v>
      </c>
      <c r="G610" s="29" t="s">
        <v>134</v>
      </c>
      <c r="H610" s="10" t="s">
        <v>356</v>
      </c>
      <c r="I610" s="15" t="s">
        <v>355</v>
      </c>
      <c r="J610" s="10" t="s">
        <v>358</v>
      </c>
    </row>
    <row r="611" spans="1:10" ht="18" thickBot="1" x14ac:dyDescent="0.3">
      <c r="A611" s="35" t="s">
        <v>194</v>
      </c>
      <c r="B611" s="7" t="s">
        <v>190</v>
      </c>
      <c r="C611" s="27">
        <v>46180</v>
      </c>
      <c r="D611" s="27" t="s">
        <v>271</v>
      </c>
      <c r="E611" s="53">
        <v>52</v>
      </c>
      <c r="F611" s="1">
        <v>0.17986111111111111</v>
      </c>
      <c r="G611" s="31" t="s">
        <v>260</v>
      </c>
      <c r="H611" s="10" t="s">
        <v>356</v>
      </c>
      <c r="I611" s="15" t="s">
        <v>350</v>
      </c>
      <c r="J611" s="10" t="s">
        <v>358</v>
      </c>
    </row>
    <row r="612" spans="1:10" ht="18" thickBot="1" x14ac:dyDescent="0.3">
      <c r="A612" s="35" t="s">
        <v>194</v>
      </c>
      <c r="B612" s="7" t="s">
        <v>190</v>
      </c>
      <c r="C612" s="27">
        <v>46180</v>
      </c>
      <c r="D612" s="27" t="s">
        <v>270</v>
      </c>
      <c r="E612" s="30">
        <v>50</v>
      </c>
      <c r="F612" s="28">
        <v>0.44930555555555557</v>
      </c>
      <c r="G612" s="29" t="s">
        <v>182</v>
      </c>
      <c r="H612" s="10" t="s">
        <v>356</v>
      </c>
      <c r="I612" s="15" t="s">
        <v>357</v>
      </c>
      <c r="J612" s="10" t="s">
        <v>358</v>
      </c>
    </row>
    <row r="613" spans="1:10" ht="18" thickBot="1" x14ac:dyDescent="0.3">
      <c r="A613" s="35" t="s">
        <v>194</v>
      </c>
      <c r="B613" s="7" t="s">
        <v>190</v>
      </c>
      <c r="C613" s="27">
        <v>46180</v>
      </c>
      <c r="D613" s="27" t="s">
        <v>271</v>
      </c>
      <c r="E613" s="53">
        <v>50</v>
      </c>
      <c r="F613" s="1">
        <v>0.69236111111111109</v>
      </c>
      <c r="G613" s="31" t="s">
        <v>107</v>
      </c>
      <c r="H613" s="10" t="s">
        <v>356</v>
      </c>
      <c r="I613" s="15" t="s">
        <v>354</v>
      </c>
      <c r="J613" s="10" t="s">
        <v>358</v>
      </c>
    </row>
    <row r="614" spans="1:10" ht="18" thickBot="1" x14ac:dyDescent="0.3">
      <c r="A614" s="35" t="s">
        <v>194</v>
      </c>
      <c r="B614" s="7" t="s">
        <v>190</v>
      </c>
      <c r="C614" s="27">
        <v>46180</v>
      </c>
      <c r="D614" s="27" t="s">
        <v>270</v>
      </c>
      <c r="E614" s="30">
        <v>48</v>
      </c>
      <c r="F614" s="28">
        <v>0.96805555555555556</v>
      </c>
      <c r="G614" s="29" t="s">
        <v>58</v>
      </c>
      <c r="H614" s="10" t="s">
        <v>356</v>
      </c>
      <c r="I614" s="15" t="s">
        <v>355</v>
      </c>
      <c r="J614" s="10" t="s">
        <v>358</v>
      </c>
    </row>
    <row r="615" spans="1:10" ht="18" thickBot="1" x14ac:dyDescent="0.3">
      <c r="A615" s="35" t="s">
        <v>194</v>
      </c>
      <c r="B615" s="7" t="s">
        <v>184</v>
      </c>
      <c r="C615" s="27">
        <v>46181</v>
      </c>
      <c r="D615" s="27" t="s">
        <v>271</v>
      </c>
      <c r="E615" s="53">
        <v>48</v>
      </c>
      <c r="F615" s="1">
        <v>0.21597222222222223</v>
      </c>
      <c r="G615" s="31" t="s">
        <v>60</v>
      </c>
      <c r="H615" s="10" t="s">
        <v>349</v>
      </c>
      <c r="I615" s="15" t="s">
        <v>350</v>
      </c>
      <c r="J615" s="10" t="s">
        <v>358</v>
      </c>
    </row>
    <row r="616" spans="1:10" ht="18" thickBot="1" x14ac:dyDescent="0.3">
      <c r="A616" s="35" t="s">
        <v>194</v>
      </c>
      <c r="B616" s="7" t="s">
        <v>184</v>
      </c>
      <c r="C616" s="27">
        <v>46181</v>
      </c>
      <c r="D616" s="27" t="s">
        <v>270</v>
      </c>
      <c r="E616" s="30">
        <v>47</v>
      </c>
      <c r="F616" s="28">
        <v>0.48888888888888887</v>
      </c>
      <c r="G616" s="29" t="s">
        <v>223</v>
      </c>
      <c r="H616" s="10" t="s">
        <v>349</v>
      </c>
      <c r="I616" s="15" t="s">
        <v>357</v>
      </c>
      <c r="J616" s="10" t="s">
        <v>358</v>
      </c>
    </row>
    <row r="617" spans="1:10" ht="18" thickBot="1" x14ac:dyDescent="0.3">
      <c r="A617" s="35" t="s">
        <v>194</v>
      </c>
      <c r="B617" s="7" t="s">
        <v>184</v>
      </c>
      <c r="C617" s="27">
        <v>46181</v>
      </c>
      <c r="D617" s="27" t="s">
        <v>271</v>
      </c>
      <c r="E617" s="53">
        <v>47</v>
      </c>
      <c r="F617" s="1">
        <v>0.73333333333333328</v>
      </c>
      <c r="G617" s="31" t="s">
        <v>268</v>
      </c>
      <c r="H617" s="10" t="s">
        <v>349</v>
      </c>
      <c r="I617" s="15" t="s">
        <v>354</v>
      </c>
      <c r="J617" s="10" t="s">
        <v>358</v>
      </c>
    </row>
    <row r="618" spans="1:10" ht="18" thickBot="1" x14ac:dyDescent="0.3">
      <c r="A618" s="35" t="s">
        <v>194</v>
      </c>
      <c r="B618" s="7" t="s">
        <v>185</v>
      </c>
      <c r="C618" s="27">
        <v>46182</v>
      </c>
      <c r="D618" s="27" t="s">
        <v>270</v>
      </c>
      <c r="E618" s="30">
        <v>47</v>
      </c>
      <c r="F618" s="28">
        <v>9.7222222222222224E-3</v>
      </c>
      <c r="G618" s="29" t="s">
        <v>38</v>
      </c>
      <c r="H618" s="10" t="s">
        <v>349</v>
      </c>
      <c r="I618" s="15" t="s">
        <v>350</v>
      </c>
      <c r="J618" s="10" t="s">
        <v>358</v>
      </c>
    </row>
    <row r="619" spans="1:10" ht="18" thickBot="1" x14ac:dyDescent="0.3">
      <c r="A619" s="35" t="s">
        <v>194</v>
      </c>
      <c r="B619" s="7" t="s">
        <v>185</v>
      </c>
      <c r="C619" s="27">
        <v>46182</v>
      </c>
      <c r="D619" s="27" t="s">
        <v>271</v>
      </c>
      <c r="E619" s="53">
        <v>47</v>
      </c>
      <c r="F619" s="1">
        <v>0.25972222222222224</v>
      </c>
      <c r="G619" s="31" t="s">
        <v>161</v>
      </c>
      <c r="H619" s="10" t="s">
        <v>349</v>
      </c>
      <c r="I619" s="15" t="s">
        <v>352</v>
      </c>
      <c r="J619" s="10" t="s">
        <v>358</v>
      </c>
    </row>
    <row r="620" spans="1:10" ht="18" thickBot="1" x14ac:dyDescent="0.3">
      <c r="A620" s="35" t="s">
        <v>194</v>
      </c>
      <c r="B620" s="7" t="s">
        <v>185</v>
      </c>
      <c r="C620" s="27">
        <v>46182</v>
      </c>
      <c r="D620" s="27" t="s">
        <v>270</v>
      </c>
      <c r="E620" s="30">
        <v>47</v>
      </c>
      <c r="F620" s="28">
        <v>0.53402777777777777</v>
      </c>
      <c r="G620" s="29" t="s">
        <v>182</v>
      </c>
      <c r="H620" s="10" t="s">
        <v>349</v>
      </c>
      <c r="I620" s="15" t="s">
        <v>354</v>
      </c>
      <c r="J620" s="10" t="s">
        <v>358</v>
      </c>
    </row>
    <row r="621" spans="1:10" ht="18" thickBot="1" x14ac:dyDescent="0.3">
      <c r="A621" s="35" t="s">
        <v>194</v>
      </c>
      <c r="B621" s="7" t="s">
        <v>185</v>
      </c>
      <c r="C621" s="27">
        <v>46182</v>
      </c>
      <c r="D621" s="27" t="s">
        <v>271</v>
      </c>
      <c r="E621" s="53">
        <v>47</v>
      </c>
      <c r="F621" s="1">
        <v>0.78125</v>
      </c>
      <c r="G621" s="31" t="s">
        <v>261</v>
      </c>
      <c r="H621" s="10" t="s">
        <v>349</v>
      </c>
      <c r="I621" s="15" t="s">
        <v>355</v>
      </c>
      <c r="J621" s="10" t="s">
        <v>358</v>
      </c>
    </row>
    <row r="622" spans="1:10" ht="18" thickBot="1" x14ac:dyDescent="0.3">
      <c r="A622" s="35" t="s">
        <v>194</v>
      </c>
      <c r="B622" s="7" t="s">
        <v>186</v>
      </c>
      <c r="C622" s="27">
        <v>46183</v>
      </c>
      <c r="D622" s="27" t="s">
        <v>270</v>
      </c>
      <c r="E622" s="30">
        <v>49</v>
      </c>
      <c r="F622" s="28">
        <v>5.347222222222222E-2</v>
      </c>
      <c r="G622" s="29" t="s">
        <v>176</v>
      </c>
      <c r="H622" s="10" t="s">
        <v>349</v>
      </c>
      <c r="I622" s="15" t="s">
        <v>350</v>
      </c>
      <c r="J622" s="10" t="s">
        <v>358</v>
      </c>
    </row>
    <row r="623" spans="1:10" ht="18" thickBot="1" x14ac:dyDescent="0.3">
      <c r="A623" s="35" t="s">
        <v>194</v>
      </c>
      <c r="B623" s="7" t="s">
        <v>186</v>
      </c>
      <c r="C623" s="27">
        <v>46183</v>
      </c>
      <c r="D623" s="27" t="s">
        <v>271</v>
      </c>
      <c r="E623" s="53">
        <v>49</v>
      </c>
      <c r="F623" s="1">
        <v>0.30625000000000002</v>
      </c>
      <c r="G623" s="31" t="s">
        <v>148</v>
      </c>
      <c r="H623" s="10" t="s">
        <v>349</v>
      </c>
      <c r="I623" s="15" t="s">
        <v>352</v>
      </c>
      <c r="J623" s="10" t="s">
        <v>358</v>
      </c>
    </row>
    <row r="624" spans="1:10" ht="18" thickBot="1" x14ac:dyDescent="0.3">
      <c r="A624" s="35" t="s">
        <v>194</v>
      </c>
      <c r="B624" s="7" t="s">
        <v>186</v>
      </c>
      <c r="C624" s="27">
        <v>46183</v>
      </c>
      <c r="D624" s="27" t="s">
        <v>270</v>
      </c>
      <c r="E624" s="30">
        <v>52</v>
      </c>
      <c r="F624" s="28">
        <v>0.57986111111111116</v>
      </c>
      <c r="G624" s="29" t="s">
        <v>304</v>
      </c>
      <c r="H624" s="10" t="s">
        <v>349</v>
      </c>
      <c r="I624" s="15" t="s">
        <v>354</v>
      </c>
      <c r="J624" s="10" t="s">
        <v>358</v>
      </c>
    </row>
    <row r="625" spans="1:10" ht="18" thickBot="1" x14ac:dyDescent="0.3">
      <c r="A625" s="35" t="s">
        <v>194</v>
      </c>
      <c r="B625" s="7" t="s">
        <v>186</v>
      </c>
      <c r="C625" s="27">
        <v>46183</v>
      </c>
      <c r="D625" s="27" t="s">
        <v>271</v>
      </c>
      <c r="E625" s="53">
        <v>52</v>
      </c>
      <c r="F625" s="1">
        <v>0.82847222222222228</v>
      </c>
      <c r="G625" s="31" t="s">
        <v>207</v>
      </c>
      <c r="H625" s="10" t="s">
        <v>349</v>
      </c>
      <c r="I625" s="15" t="s">
        <v>355</v>
      </c>
      <c r="J625" s="10" t="s">
        <v>358</v>
      </c>
    </row>
    <row r="626" spans="1:10" ht="18" thickBot="1" x14ac:dyDescent="0.3">
      <c r="A626" s="35" t="s">
        <v>194</v>
      </c>
      <c r="B626" s="7" t="s">
        <v>187</v>
      </c>
      <c r="C626" s="27">
        <v>46184</v>
      </c>
      <c r="D626" s="27" t="s">
        <v>270</v>
      </c>
      <c r="E626" s="30">
        <v>55</v>
      </c>
      <c r="F626" s="28">
        <v>9.930555555555555E-2</v>
      </c>
      <c r="G626" s="29" t="s">
        <v>64</v>
      </c>
      <c r="H626" s="10" t="s">
        <v>349</v>
      </c>
      <c r="I626" s="15" t="s">
        <v>350</v>
      </c>
      <c r="J626" s="10" t="s">
        <v>358</v>
      </c>
    </row>
    <row r="627" spans="1:10" ht="18" thickBot="1" x14ac:dyDescent="0.3">
      <c r="A627" s="35" t="s">
        <v>194</v>
      </c>
      <c r="B627" s="7" t="s">
        <v>187</v>
      </c>
      <c r="C627" s="27">
        <v>46184</v>
      </c>
      <c r="D627" s="27" t="s">
        <v>271</v>
      </c>
      <c r="E627" s="53">
        <v>55</v>
      </c>
      <c r="F627" s="1">
        <v>0.35208333333333336</v>
      </c>
      <c r="G627" s="31" t="s">
        <v>267</v>
      </c>
      <c r="H627" s="10" t="s">
        <v>349</v>
      </c>
      <c r="I627" s="15" t="s">
        <v>352</v>
      </c>
      <c r="J627" s="10" t="s">
        <v>358</v>
      </c>
    </row>
    <row r="628" spans="1:10" ht="18" thickBot="1" x14ac:dyDescent="0.3">
      <c r="A628" s="35" t="s">
        <v>194</v>
      </c>
      <c r="B628" s="7" t="s">
        <v>187</v>
      </c>
      <c r="C628" s="27">
        <v>46184</v>
      </c>
      <c r="D628" s="27" t="s">
        <v>270</v>
      </c>
      <c r="E628" s="30">
        <v>60</v>
      </c>
      <c r="F628" s="28">
        <v>0.62361111111111112</v>
      </c>
      <c r="G628" s="29" t="s">
        <v>247</v>
      </c>
      <c r="H628" s="10" t="s">
        <v>349</v>
      </c>
      <c r="I628" s="15" t="s">
        <v>354</v>
      </c>
      <c r="J628" s="10" t="s">
        <v>351</v>
      </c>
    </row>
    <row r="629" spans="1:10" ht="18" thickBot="1" x14ac:dyDescent="0.3">
      <c r="A629" s="35" t="s">
        <v>194</v>
      </c>
      <c r="B629" s="7" t="s">
        <v>187</v>
      </c>
      <c r="C629" s="27">
        <v>46184</v>
      </c>
      <c r="D629" s="27" t="s">
        <v>271</v>
      </c>
      <c r="E629" s="53">
        <v>60</v>
      </c>
      <c r="F629" s="1">
        <v>0.87361111111111112</v>
      </c>
      <c r="G629" s="31" t="s">
        <v>66</v>
      </c>
      <c r="H629" s="10" t="s">
        <v>349</v>
      </c>
      <c r="I629" s="15" t="s">
        <v>355</v>
      </c>
      <c r="J629" s="10" t="s">
        <v>351</v>
      </c>
    </row>
    <row r="630" spans="1:10" ht="18" thickBot="1" x14ac:dyDescent="0.3">
      <c r="A630" s="35" t="s">
        <v>194</v>
      </c>
      <c r="B630" s="7" t="s">
        <v>188</v>
      </c>
      <c r="C630" s="27">
        <v>46185</v>
      </c>
      <c r="D630" s="27" t="s">
        <v>270</v>
      </c>
      <c r="E630" s="30">
        <v>64</v>
      </c>
      <c r="F630" s="28">
        <v>0.14305555555555555</v>
      </c>
      <c r="G630" s="29" t="s">
        <v>160</v>
      </c>
      <c r="H630" s="10" t="s">
        <v>349</v>
      </c>
      <c r="I630" s="15" t="s">
        <v>350</v>
      </c>
      <c r="J630" s="10" t="s">
        <v>351</v>
      </c>
    </row>
    <row r="631" spans="1:10" ht="18" thickBot="1" x14ac:dyDescent="0.3">
      <c r="A631" s="35" t="s">
        <v>194</v>
      </c>
      <c r="B631" s="7" t="s">
        <v>188</v>
      </c>
      <c r="C631" s="27">
        <v>46185</v>
      </c>
      <c r="D631" s="27" t="s">
        <v>271</v>
      </c>
      <c r="E631" s="53">
        <v>64</v>
      </c>
      <c r="F631" s="1">
        <v>0.39583333333333331</v>
      </c>
      <c r="G631" s="31" t="s">
        <v>83</v>
      </c>
      <c r="H631" s="10" t="s">
        <v>349</v>
      </c>
      <c r="I631" s="15" t="s">
        <v>357</v>
      </c>
      <c r="J631" s="10" t="s">
        <v>351</v>
      </c>
    </row>
    <row r="632" spans="1:10" ht="18" thickBot="1" x14ac:dyDescent="0.3">
      <c r="A632" s="35" t="s">
        <v>194</v>
      </c>
      <c r="B632" s="7" t="s">
        <v>188</v>
      </c>
      <c r="C632" s="27">
        <v>46185</v>
      </c>
      <c r="D632" s="27" t="s">
        <v>270</v>
      </c>
      <c r="E632" s="30">
        <v>69</v>
      </c>
      <c r="F632" s="28">
        <v>0.6645833333333333</v>
      </c>
      <c r="G632" s="29" t="s">
        <v>32</v>
      </c>
      <c r="H632" s="10" t="s">
        <v>349</v>
      </c>
      <c r="I632" s="15" t="s">
        <v>354</v>
      </c>
      <c r="J632" s="10" t="s">
        <v>351</v>
      </c>
    </row>
    <row r="633" spans="1:10" ht="18" thickBot="1" x14ac:dyDescent="0.3">
      <c r="A633" s="35" t="s">
        <v>194</v>
      </c>
      <c r="B633" s="7" t="s">
        <v>188</v>
      </c>
      <c r="C633" s="27">
        <v>46185</v>
      </c>
      <c r="D633" s="27" t="s">
        <v>271</v>
      </c>
      <c r="E633" s="53">
        <v>69</v>
      </c>
      <c r="F633" s="1">
        <v>0.91736111111111107</v>
      </c>
      <c r="G633" s="31" t="s">
        <v>11</v>
      </c>
      <c r="H633" s="10" t="s">
        <v>349</v>
      </c>
      <c r="I633" s="15" t="s">
        <v>355</v>
      </c>
      <c r="J633" s="10" t="s">
        <v>351</v>
      </c>
    </row>
    <row r="634" spans="1:10" ht="18" thickBot="1" x14ac:dyDescent="0.3">
      <c r="A634" s="35" t="s">
        <v>194</v>
      </c>
      <c r="B634" s="7" t="s">
        <v>189</v>
      </c>
      <c r="C634" s="27">
        <v>46186</v>
      </c>
      <c r="D634" s="27" t="s">
        <v>270</v>
      </c>
      <c r="E634" s="30">
        <v>74</v>
      </c>
      <c r="F634" s="28">
        <v>0.18402777777777779</v>
      </c>
      <c r="G634" s="29" t="s">
        <v>120</v>
      </c>
      <c r="H634" s="10" t="s">
        <v>356</v>
      </c>
      <c r="I634" s="15" t="s">
        <v>350</v>
      </c>
      <c r="J634" s="10" t="s">
        <v>351</v>
      </c>
    </row>
    <row r="635" spans="1:10" ht="18" thickBot="1" x14ac:dyDescent="0.3">
      <c r="A635" s="35" t="s">
        <v>194</v>
      </c>
      <c r="B635" s="7" t="s">
        <v>189</v>
      </c>
      <c r="C635" s="27">
        <v>46186</v>
      </c>
      <c r="D635" s="27" t="s">
        <v>271</v>
      </c>
      <c r="E635" s="53">
        <v>74</v>
      </c>
      <c r="F635" s="1">
        <v>0.43819444444444444</v>
      </c>
      <c r="G635" s="31" t="s">
        <v>102</v>
      </c>
      <c r="H635" s="10" t="s">
        <v>356</v>
      </c>
      <c r="I635" s="15" t="s">
        <v>357</v>
      </c>
      <c r="J635" s="10" t="s">
        <v>351</v>
      </c>
    </row>
    <row r="636" spans="1:10" ht="18" thickBot="1" x14ac:dyDescent="0.3">
      <c r="A636" s="35" t="s">
        <v>194</v>
      </c>
      <c r="B636" s="7" t="s">
        <v>189</v>
      </c>
      <c r="C636" s="27">
        <v>46186</v>
      </c>
      <c r="D636" s="27" t="s">
        <v>270</v>
      </c>
      <c r="E636" s="30">
        <v>79</v>
      </c>
      <c r="F636" s="28">
        <v>0.70277777777777772</v>
      </c>
      <c r="G636" s="29" t="s">
        <v>77</v>
      </c>
      <c r="H636" s="10" t="s">
        <v>356</v>
      </c>
      <c r="I636" s="15" t="s">
        <v>354</v>
      </c>
      <c r="J636" s="10" t="s">
        <v>351</v>
      </c>
    </row>
    <row r="637" spans="1:10" ht="18" thickBot="1" x14ac:dyDescent="0.3">
      <c r="A637" s="35" t="s">
        <v>194</v>
      </c>
      <c r="B637" s="7" t="s">
        <v>189</v>
      </c>
      <c r="C637" s="27">
        <v>46186</v>
      </c>
      <c r="D637" s="27" t="s">
        <v>271</v>
      </c>
      <c r="E637" s="53">
        <v>79</v>
      </c>
      <c r="F637" s="1">
        <v>0.95972222222222225</v>
      </c>
      <c r="G637" s="31" t="s">
        <v>123</v>
      </c>
      <c r="H637" s="10" t="s">
        <v>356</v>
      </c>
      <c r="I637" s="15" t="s">
        <v>355</v>
      </c>
      <c r="J637" s="10" t="s">
        <v>351</v>
      </c>
    </row>
    <row r="638" spans="1:10" ht="18" thickBot="1" x14ac:dyDescent="0.3">
      <c r="A638" s="35" t="s">
        <v>194</v>
      </c>
      <c r="B638" s="7" t="s">
        <v>190</v>
      </c>
      <c r="C638" s="27">
        <v>46187</v>
      </c>
      <c r="D638" s="27" t="s">
        <v>270</v>
      </c>
      <c r="E638" s="30">
        <v>83</v>
      </c>
      <c r="F638" s="28">
        <v>0.22291666666666668</v>
      </c>
      <c r="G638" s="29" t="s">
        <v>17</v>
      </c>
      <c r="H638" s="10" t="s">
        <v>356</v>
      </c>
      <c r="I638" s="15" t="s">
        <v>350</v>
      </c>
      <c r="J638" s="10" t="s">
        <v>353</v>
      </c>
    </row>
    <row r="639" spans="1:10" ht="18" thickBot="1" x14ac:dyDescent="0.3">
      <c r="A639" s="35" t="s">
        <v>194</v>
      </c>
      <c r="B639" s="7" t="s">
        <v>190</v>
      </c>
      <c r="C639" s="27">
        <v>46187</v>
      </c>
      <c r="D639" s="27" t="s">
        <v>271</v>
      </c>
      <c r="E639" s="53">
        <v>83</v>
      </c>
      <c r="F639" s="1">
        <v>0.4777777777777778</v>
      </c>
      <c r="G639" s="31" t="s">
        <v>123</v>
      </c>
      <c r="H639" s="10" t="s">
        <v>356</v>
      </c>
      <c r="I639" s="15" t="s">
        <v>357</v>
      </c>
      <c r="J639" s="10" t="s">
        <v>353</v>
      </c>
    </row>
    <row r="640" spans="1:10" ht="18" thickBot="1" x14ac:dyDescent="0.3">
      <c r="A640" s="35" t="s">
        <v>194</v>
      </c>
      <c r="B640" s="7" t="s">
        <v>190</v>
      </c>
      <c r="C640" s="27">
        <v>46187</v>
      </c>
      <c r="D640" s="27" t="s">
        <v>270</v>
      </c>
      <c r="E640" s="30">
        <v>87</v>
      </c>
      <c r="F640" s="28">
        <v>0.73888888888888893</v>
      </c>
      <c r="G640" s="29" t="s">
        <v>296</v>
      </c>
      <c r="H640" s="10" t="s">
        <v>356</v>
      </c>
      <c r="I640" s="15" t="s">
        <v>354</v>
      </c>
      <c r="J640" s="10" t="s">
        <v>353</v>
      </c>
    </row>
    <row r="641" spans="1:10" ht="18" thickBot="1" x14ac:dyDescent="0.3">
      <c r="A641" s="35" t="s">
        <v>194</v>
      </c>
      <c r="B641" s="7" t="s">
        <v>190</v>
      </c>
      <c r="C641" s="27">
        <v>46187</v>
      </c>
      <c r="D641" s="27" t="s">
        <v>271</v>
      </c>
      <c r="E641" s="53">
        <v>87</v>
      </c>
      <c r="F641" s="1">
        <v>0.99930555555555556</v>
      </c>
      <c r="G641" s="31" t="s">
        <v>131</v>
      </c>
      <c r="H641" s="10" t="s">
        <v>356</v>
      </c>
      <c r="I641" s="15" t="s">
        <v>355</v>
      </c>
      <c r="J641" s="10" t="s">
        <v>353</v>
      </c>
    </row>
    <row r="642" spans="1:10" ht="18" thickBot="1" x14ac:dyDescent="0.3">
      <c r="A642" s="35" t="s">
        <v>194</v>
      </c>
      <c r="B642" s="7" t="s">
        <v>184</v>
      </c>
      <c r="C642" s="27">
        <v>46188</v>
      </c>
      <c r="D642" s="27" t="s">
        <v>270</v>
      </c>
      <c r="E642" s="30">
        <v>90</v>
      </c>
      <c r="F642" s="28">
        <v>0.25972222222222224</v>
      </c>
      <c r="G642" s="29" t="s">
        <v>202</v>
      </c>
      <c r="H642" s="10" t="s">
        <v>349</v>
      </c>
      <c r="I642" s="15" t="s">
        <v>352</v>
      </c>
      <c r="J642" s="10" t="s">
        <v>353</v>
      </c>
    </row>
    <row r="643" spans="1:10" ht="18" thickBot="1" x14ac:dyDescent="0.3">
      <c r="A643" s="35" t="s">
        <v>194</v>
      </c>
      <c r="B643" s="7" t="s">
        <v>184</v>
      </c>
      <c r="C643" s="27">
        <v>46188</v>
      </c>
      <c r="D643" s="27" t="s">
        <v>271</v>
      </c>
      <c r="E643" s="53">
        <v>90</v>
      </c>
      <c r="F643" s="1">
        <v>0.51458333333333328</v>
      </c>
      <c r="G643" s="31" t="s">
        <v>24</v>
      </c>
      <c r="H643" s="10" t="s">
        <v>349</v>
      </c>
      <c r="I643" s="15" t="s">
        <v>354</v>
      </c>
      <c r="J643" s="10" t="s">
        <v>353</v>
      </c>
    </row>
    <row r="644" spans="1:10" ht="18" thickBot="1" x14ac:dyDescent="0.3">
      <c r="A644" s="35" t="s">
        <v>194</v>
      </c>
      <c r="B644" s="7" t="s">
        <v>184</v>
      </c>
      <c r="C644" s="27">
        <v>46188</v>
      </c>
      <c r="D644" s="27" t="s">
        <v>270</v>
      </c>
      <c r="E644" s="30">
        <v>93</v>
      </c>
      <c r="F644" s="28">
        <v>0.77500000000000002</v>
      </c>
      <c r="G644" s="29" t="s">
        <v>262</v>
      </c>
      <c r="H644" s="10" t="s">
        <v>349</v>
      </c>
      <c r="I644" s="15" t="s">
        <v>355</v>
      </c>
      <c r="J644" s="10" t="s">
        <v>353</v>
      </c>
    </row>
    <row r="645" spans="1:10" ht="18" thickBot="1" x14ac:dyDescent="0.3">
      <c r="A645" s="35" t="s">
        <v>194</v>
      </c>
      <c r="B645" s="7" t="s">
        <v>185</v>
      </c>
      <c r="C645" s="27">
        <v>46189</v>
      </c>
      <c r="D645" s="27" t="s">
        <v>271</v>
      </c>
      <c r="E645" s="53">
        <v>93</v>
      </c>
      <c r="F645" s="1">
        <v>3.6111111111111108E-2</v>
      </c>
      <c r="G645" s="31" t="s">
        <v>129</v>
      </c>
      <c r="H645" s="10" t="s">
        <v>349</v>
      </c>
      <c r="I645" s="15" t="s">
        <v>350</v>
      </c>
      <c r="J645" s="10" t="s">
        <v>353</v>
      </c>
    </row>
    <row r="646" spans="1:10" ht="18" thickBot="1" x14ac:dyDescent="0.3">
      <c r="A646" s="35" t="s">
        <v>194</v>
      </c>
      <c r="B646" s="7" t="s">
        <v>185</v>
      </c>
      <c r="C646" s="27">
        <v>46189</v>
      </c>
      <c r="D646" s="27" t="s">
        <v>270</v>
      </c>
      <c r="E646" s="30">
        <v>94</v>
      </c>
      <c r="F646" s="28">
        <v>0.29583333333333334</v>
      </c>
      <c r="G646" s="29" t="s">
        <v>307</v>
      </c>
      <c r="H646" s="10" t="s">
        <v>349</v>
      </c>
      <c r="I646" s="15" t="s">
        <v>352</v>
      </c>
      <c r="J646" s="10" t="s">
        <v>353</v>
      </c>
    </row>
    <row r="647" spans="1:10" ht="18" thickBot="1" x14ac:dyDescent="0.3">
      <c r="A647" s="35" t="s">
        <v>194</v>
      </c>
      <c r="B647" s="7" t="s">
        <v>185</v>
      </c>
      <c r="C647" s="27">
        <v>46189</v>
      </c>
      <c r="D647" s="27" t="s">
        <v>271</v>
      </c>
      <c r="E647" s="53">
        <v>94</v>
      </c>
      <c r="F647" s="1">
        <v>0.55000000000000004</v>
      </c>
      <c r="G647" s="31" t="s">
        <v>174</v>
      </c>
      <c r="H647" s="10" t="s">
        <v>349</v>
      </c>
      <c r="I647" s="15" t="s">
        <v>354</v>
      </c>
      <c r="J647" s="10" t="s">
        <v>353</v>
      </c>
    </row>
    <row r="648" spans="1:10" ht="18" thickBot="1" x14ac:dyDescent="0.3">
      <c r="A648" s="35" t="s">
        <v>194</v>
      </c>
      <c r="B648" s="7" t="s">
        <v>185</v>
      </c>
      <c r="C648" s="27">
        <v>46189</v>
      </c>
      <c r="D648" s="27" t="s">
        <v>270</v>
      </c>
      <c r="E648" s="30">
        <v>95</v>
      </c>
      <c r="F648" s="28">
        <v>0.81041666666666667</v>
      </c>
      <c r="G648" s="29" t="s">
        <v>124</v>
      </c>
      <c r="H648" s="10" t="s">
        <v>349</v>
      </c>
      <c r="I648" s="15" t="s">
        <v>355</v>
      </c>
      <c r="J648" s="10" t="s">
        <v>353</v>
      </c>
    </row>
    <row r="649" spans="1:10" ht="18" thickBot="1" x14ac:dyDescent="0.3">
      <c r="A649" s="35" t="s">
        <v>194</v>
      </c>
      <c r="B649" s="7" t="s">
        <v>186</v>
      </c>
      <c r="C649" s="27">
        <v>46190</v>
      </c>
      <c r="D649" s="27" t="s">
        <v>271</v>
      </c>
      <c r="E649" s="53">
        <v>95</v>
      </c>
      <c r="F649" s="1">
        <v>7.1527777777777773E-2</v>
      </c>
      <c r="G649" s="31" t="s">
        <v>321</v>
      </c>
      <c r="H649" s="10" t="s">
        <v>349</v>
      </c>
      <c r="I649" s="15" t="s">
        <v>350</v>
      </c>
      <c r="J649" s="10" t="s">
        <v>353</v>
      </c>
    </row>
    <row r="650" spans="1:10" ht="18" thickBot="1" x14ac:dyDescent="0.3">
      <c r="A650" s="35" t="s">
        <v>194</v>
      </c>
      <c r="B650" s="7" t="s">
        <v>186</v>
      </c>
      <c r="C650" s="27">
        <v>46190</v>
      </c>
      <c r="D650" s="27" t="s">
        <v>270</v>
      </c>
      <c r="E650" s="30">
        <v>94</v>
      </c>
      <c r="F650" s="28">
        <v>0.33124999999999999</v>
      </c>
      <c r="G650" s="29" t="s">
        <v>202</v>
      </c>
      <c r="H650" s="10" t="s">
        <v>349</v>
      </c>
      <c r="I650" s="15" t="s">
        <v>352</v>
      </c>
      <c r="J650" s="10" t="s">
        <v>353</v>
      </c>
    </row>
    <row r="651" spans="1:10" ht="18" thickBot="1" x14ac:dyDescent="0.3">
      <c r="A651" s="35" t="s">
        <v>194</v>
      </c>
      <c r="B651" s="7" t="s">
        <v>186</v>
      </c>
      <c r="C651" s="27">
        <v>46190</v>
      </c>
      <c r="D651" s="27" t="s">
        <v>271</v>
      </c>
      <c r="E651" s="53">
        <v>94</v>
      </c>
      <c r="F651" s="1">
        <v>0.58263888888888893</v>
      </c>
      <c r="G651" s="31" t="s">
        <v>238</v>
      </c>
      <c r="H651" s="10" t="s">
        <v>349</v>
      </c>
      <c r="I651" s="15" t="s">
        <v>354</v>
      </c>
      <c r="J651" s="10" t="s">
        <v>353</v>
      </c>
    </row>
    <row r="652" spans="1:10" ht="18" thickBot="1" x14ac:dyDescent="0.3">
      <c r="A652" s="35" t="s">
        <v>194</v>
      </c>
      <c r="B652" s="7" t="s">
        <v>186</v>
      </c>
      <c r="C652" s="27">
        <v>46190</v>
      </c>
      <c r="D652" s="27" t="s">
        <v>270</v>
      </c>
      <c r="E652" s="30">
        <v>93</v>
      </c>
      <c r="F652" s="28">
        <v>0.84583333333333333</v>
      </c>
      <c r="G652" s="29" t="s">
        <v>266</v>
      </c>
      <c r="H652" s="10" t="s">
        <v>349</v>
      </c>
      <c r="I652" s="15" t="s">
        <v>355</v>
      </c>
      <c r="J652" s="10" t="s">
        <v>353</v>
      </c>
    </row>
    <row r="653" spans="1:10" ht="18" thickBot="1" x14ac:dyDescent="0.3">
      <c r="A653" s="35" t="s">
        <v>194</v>
      </c>
      <c r="B653" s="7" t="s">
        <v>187</v>
      </c>
      <c r="C653" s="27">
        <v>46191</v>
      </c>
      <c r="D653" s="27" t="s">
        <v>271</v>
      </c>
      <c r="E653" s="53">
        <v>93</v>
      </c>
      <c r="F653" s="1">
        <v>0.10486111111111111</v>
      </c>
      <c r="G653" s="31" t="s">
        <v>129</v>
      </c>
      <c r="H653" s="10" t="s">
        <v>349</v>
      </c>
      <c r="I653" s="15" t="s">
        <v>350</v>
      </c>
      <c r="J653" s="10" t="s">
        <v>353</v>
      </c>
    </row>
    <row r="654" spans="1:10" ht="18" thickBot="1" x14ac:dyDescent="0.3">
      <c r="A654" s="35" t="s">
        <v>194</v>
      </c>
      <c r="B654" s="7" t="s">
        <v>187</v>
      </c>
      <c r="C654" s="27">
        <v>46191</v>
      </c>
      <c r="D654" s="27" t="s">
        <v>270</v>
      </c>
      <c r="E654" s="30">
        <v>90</v>
      </c>
      <c r="F654" s="28">
        <v>0.3659722222222222</v>
      </c>
      <c r="G654" s="29" t="s">
        <v>95</v>
      </c>
      <c r="H654" s="10" t="s">
        <v>349</v>
      </c>
      <c r="I654" s="15" t="s">
        <v>352</v>
      </c>
      <c r="J654" s="10" t="s">
        <v>353</v>
      </c>
    </row>
    <row r="655" spans="1:10" ht="18" thickBot="1" x14ac:dyDescent="0.3">
      <c r="A655" s="35" t="s">
        <v>194</v>
      </c>
      <c r="B655" s="7" t="s">
        <v>187</v>
      </c>
      <c r="C655" s="27">
        <v>46191</v>
      </c>
      <c r="D655" s="27" t="s">
        <v>271</v>
      </c>
      <c r="E655" s="53">
        <v>90</v>
      </c>
      <c r="F655" s="1">
        <v>0.61527777777777781</v>
      </c>
      <c r="G655" s="31" t="s">
        <v>301</v>
      </c>
      <c r="H655" s="10" t="s">
        <v>349</v>
      </c>
      <c r="I655" s="15" t="s">
        <v>354</v>
      </c>
      <c r="J655" s="10" t="s">
        <v>353</v>
      </c>
    </row>
    <row r="656" spans="1:10" ht="18" thickBot="1" x14ac:dyDescent="0.3">
      <c r="A656" s="35" t="s">
        <v>194</v>
      </c>
      <c r="B656" s="7" t="s">
        <v>187</v>
      </c>
      <c r="C656" s="27">
        <v>46191</v>
      </c>
      <c r="D656" s="27" t="s">
        <v>270</v>
      </c>
      <c r="E656" s="30">
        <v>87</v>
      </c>
      <c r="F656" s="28">
        <v>0.88124999999999998</v>
      </c>
      <c r="G656" s="29" t="s">
        <v>263</v>
      </c>
      <c r="H656" s="10" t="s">
        <v>349</v>
      </c>
      <c r="I656" s="15" t="s">
        <v>355</v>
      </c>
      <c r="J656" s="10" t="s">
        <v>353</v>
      </c>
    </row>
    <row r="657" spans="1:10" ht="18" thickBot="1" x14ac:dyDescent="0.3">
      <c r="A657" s="35" t="s">
        <v>194</v>
      </c>
      <c r="B657" s="7" t="s">
        <v>188</v>
      </c>
      <c r="C657" s="27">
        <v>46192</v>
      </c>
      <c r="D657" s="27" t="s">
        <v>271</v>
      </c>
      <c r="E657" s="53">
        <v>87</v>
      </c>
      <c r="F657" s="1">
        <v>0.13680555555555557</v>
      </c>
      <c r="G657" s="31" t="s">
        <v>131</v>
      </c>
      <c r="H657" s="10" t="s">
        <v>349</v>
      </c>
      <c r="I657" s="15" t="s">
        <v>350</v>
      </c>
      <c r="J657" s="10" t="s">
        <v>353</v>
      </c>
    </row>
    <row r="658" spans="1:10" ht="18" thickBot="1" x14ac:dyDescent="0.3">
      <c r="A658" s="35" t="s">
        <v>194</v>
      </c>
      <c r="B658" s="7" t="s">
        <v>188</v>
      </c>
      <c r="C658" s="27">
        <v>46192</v>
      </c>
      <c r="D658" s="27" t="s">
        <v>270</v>
      </c>
      <c r="E658" s="30">
        <v>83</v>
      </c>
      <c r="F658" s="28">
        <v>0.40138888888888891</v>
      </c>
      <c r="G658" s="29" t="s">
        <v>9</v>
      </c>
      <c r="H658" s="10" t="s">
        <v>349</v>
      </c>
      <c r="I658" s="15" t="s">
        <v>357</v>
      </c>
      <c r="J658" s="10" t="s">
        <v>353</v>
      </c>
    </row>
    <row r="659" spans="1:10" ht="18" thickBot="1" x14ac:dyDescent="0.3">
      <c r="A659" s="35" t="s">
        <v>194</v>
      </c>
      <c r="B659" s="7" t="s">
        <v>188</v>
      </c>
      <c r="C659" s="27">
        <v>46192</v>
      </c>
      <c r="D659" s="27" t="s">
        <v>271</v>
      </c>
      <c r="E659" s="53">
        <v>83</v>
      </c>
      <c r="F659" s="1">
        <v>0.64652777777777781</v>
      </c>
      <c r="G659" s="31" t="s">
        <v>96</v>
      </c>
      <c r="H659" s="10" t="s">
        <v>349</v>
      </c>
      <c r="I659" s="15" t="s">
        <v>354</v>
      </c>
      <c r="J659" s="10" t="s">
        <v>353</v>
      </c>
    </row>
    <row r="660" spans="1:10" ht="18" thickBot="1" x14ac:dyDescent="0.3">
      <c r="A660" s="35" t="s">
        <v>194</v>
      </c>
      <c r="B660" s="7" t="s">
        <v>188</v>
      </c>
      <c r="C660" s="27">
        <v>46192</v>
      </c>
      <c r="D660" s="27" t="s">
        <v>270</v>
      </c>
      <c r="E660" s="30">
        <v>79</v>
      </c>
      <c r="F660" s="28">
        <v>0.91736111111111107</v>
      </c>
      <c r="G660" s="29" t="s">
        <v>299</v>
      </c>
      <c r="H660" s="10" t="s">
        <v>349</v>
      </c>
      <c r="I660" s="15" t="s">
        <v>355</v>
      </c>
      <c r="J660" s="10" t="s">
        <v>351</v>
      </c>
    </row>
    <row r="661" spans="1:10" ht="18" thickBot="1" x14ac:dyDescent="0.3">
      <c r="A661" s="35" t="s">
        <v>194</v>
      </c>
      <c r="B661" s="7" t="s">
        <v>189</v>
      </c>
      <c r="C661" s="27">
        <v>46193</v>
      </c>
      <c r="D661" s="27" t="s">
        <v>271</v>
      </c>
      <c r="E661" s="53">
        <v>79</v>
      </c>
      <c r="F661" s="1">
        <v>0.16875000000000001</v>
      </c>
      <c r="G661" s="31" t="s">
        <v>203</v>
      </c>
      <c r="H661" s="10" t="s">
        <v>356</v>
      </c>
      <c r="I661" s="15" t="s">
        <v>350</v>
      </c>
      <c r="J661" s="10" t="s">
        <v>351</v>
      </c>
    </row>
    <row r="662" spans="1:10" ht="18" thickBot="1" x14ac:dyDescent="0.3">
      <c r="A662" s="35" t="s">
        <v>194</v>
      </c>
      <c r="B662" s="7" t="s">
        <v>189</v>
      </c>
      <c r="C662" s="27">
        <v>46193</v>
      </c>
      <c r="D662" s="27" t="s">
        <v>270</v>
      </c>
      <c r="E662" s="30">
        <v>74</v>
      </c>
      <c r="F662" s="28">
        <v>0.4375</v>
      </c>
      <c r="G662" s="29" t="s">
        <v>78</v>
      </c>
      <c r="H662" s="10" t="s">
        <v>356</v>
      </c>
      <c r="I662" s="15" t="s">
        <v>357</v>
      </c>
      <c r="J662" s="10" t="s">
        <v>351</v>
      </c>
    </row>
    <row r="663" spans="1:10" ht="18" thickBot="1" x14ac:dyDescent="0.3">
      <c r="A663" s="35" t="s">
        <v>194</v>
      </c>
      <c r="B663" s="7" t="s">
        <v>189</v>
      </c>
      <c r="C663" s="27">
        <v>46193</v>
      </c>
      <c r="D663" s="27" t="s">
        <v>271</v>
      </c>
      <c r="E663" s="53">
        <v>74</v>
      </c>
      <c r="F663" s="1">
        <v>0.67847222222222225</v>
      </c>
      <c r="G663" s="31" t="s">
        <v>227</v>
      </c>
      <c r="H663" s="10" t="s">
        <v>356</v>
      </c>
      <c r="I663" s="15" t="s">
        <v>354</v>
      </c>
      <c r="J663" s="10" t="s">
        <v>351</v>
      </c>
    </row>
    <row r="664" spans="1:10" ht="18" thickBot="1" x14ac:dyDescent="0.3">
      <c r="A664" s="35" t="s">
        <v>194</v>
      </c>
      <c r="B664" s="7" t="s">
        <v>189</v>
      </c>
      <c r="C664" s="27">
        <v>46193</v>
      </c>
      <c r="D664" s="27" t="s">
        <v>270</v>
      </c>
      <c r="E664" s="30">
        <v>69</v>
      </c>
      <c r="F664" s="28">
        <v>0.95416666666666672</v>
      </c>
      <c r="G664" s="29" t="s">
        <v>71</v>
      </c>
      <c r="H664" s="10" t="s">
        <v>356</v>
      </c>
      <c r="I664" s="15" t="s">
        <v>355</v>
      </c>
      <c r="J664" s="10" t="s">
        <v>351</v>
      </c>
    </row>
    <row r="665" spans="1:10" ht="18" thickBot="1" x14ac:dyDescent="0.3">
      <c r="A665" s="35" t="s">
        <v>194</v>
      </c>
      <c r="B665" s="7" t="s">
        <v>190</v>
      </c>
      <c r="C665" s="27">
        <v>46194</v>
      </c>
      <c r="D665" s="27" t="s">
        <v>271</v>
      </c>
      <c r="E665" s="53">
        <v>69</v>
      </c>
      <c r="F665" s="1">
        <v>0.2013888888888889</v>
      </c>
      <c r="G665" s="31" t="s">
        <v>70</v>
      </c>
      <c r="H665" s="10" t="s">
        <v>356</v>
      </c>
      <c r="I665" s="15" t="s">
        <v>350</v>
      </c>
      <c r="J665" s="10" t="s">
        <v>351</v>
      </c>
    </row>
    <row r="666" spans="1:10" ht="18" thickBot="1" x14ac:dyDescent="0.3">
      <c r="A666" s="35" t="s">
        <v>194</v>
      </c>
      <c r="B666" s="7" t="s">
        <v>190</v>
      </c>
      <c r="C666" s="27">
        <v>46194</v>
      </c>
      <c r="D666" s="27" t="s">
        <v>270</v>
      </c>
      <c r="E666" s="30">
        <v>64</v>
      </c>
      <c r="F666" s="28">
        <v>0.47430555555555554</v>
      </c>
      <c r="G666" s="29" t="s">
        <v>176</v>
      </c>
      <c r="H666" s="10" t="s">
        <v>356</v>
      </c>
      <c r="I666" s="15" t="s">
        <v>357</v>
      </c>
      <c r="J666" s="10" t="s">
        <v>351</v>
      </c>
    </row>
    <row r="667" spans="1:10" ht="18" thickBot="1" x14ac:dyDescent="0.3">
      <c r="A667" s="35" t="s">
        <v>194</v>
      </c>
      <c r="B667" s="7" t="s">
        <v>190</v>
      </c>
      <c r="C667" s="27">
        <v>46194</v>
      </c>
      <c r="D667" s="27" t="s">
        <v>271</v>
      </c>
      <c r="E667" s="53">
        <v>64</v>
      </c>
      <c r="F667" s="1">
        <v>0.71319444444444446</v>
      </c>
      <c r="G667" s="31" t="s">
        <v>3</v>
      </c>
      <c r="H667" s="10" t="s">
        <v>356</v>
      </c>
      <c r="I667" s="15" t="s">
        <v>354</v>
      </c>
      <c r="J667" s="10" t="s">
        <v>351</v>
      </c>
    </row>
    <row r="668" spans="1:10" ht="18" thickBot="1" x14ac:dyDescent="0.3">
      <c r="A668" s="35" t="s">
        <v>194</v>
      </c>
      <c r="B668" s="7" t="s">
        <v>190</v>
      </c>
      <c r="C668" s="27">
        <v>46194</v>
      </c>
      <c r="D668" s="27" t="s">
        <v>270</v>
      </c>
      <c r="E668" s="30">
        <v>59</v>
      </c>
      <c r="F668" s="28">
        <v>0.9916666666666667</v>
      </c>
      <c r="G668" s="29" t="s">
        <v>6</v>
      </c>
      <c r="H668" s="10" t="s">
        <v>356</v>
      </c>
      <c r="I668" s="15" t="s">
        <v>355</v>
      </c>
      <c r="J668" s="10" t="s">
        <v>358</v>
      </c>
    </row>
    <row r="669" spans="1:10" ht="18" thickBot="1" x14ac:dyDescent="0.3">
      <c r="A669" s="35" t="s">
        <v>194</v>
      </c>
      <c r="B669" s="7" t="s">
        <v>184</v>
      </c>
      <c r="C669" s="27">
        <v>46195</v>
      </c>
      <c r="D669" s="27" t="s">
        <v>271</v>
      </c>
      <c r="E669" s="53">
        <v>59</v>
      </c>
      <c r="F669" s="1">
        <v>0.23680555555555555</v>
      </c>
      <c r="G669" s="31" t="s">
        <v>3</v>
      </c>
      <c r="H669" s="10" t="s">
        <v>349</v>
      </c>
      <c r="I669" s="15" t="s">
        <v>350</v>
      </c>
      <c r="J669" s="10" t="s">
        <v>358</v>
      </c>
    </row>
    <row r="670" spans="1:10" ht="18" thickBot="1" x14ac:dyDescent="0.3">
      <c r="A670" s="35" t="s">
        <v>194</v>
      </c>
      <c r="B670" s="7" t="s">
        <v>184</v>
      </c>
      <c r="C670" s="27">
        <v>46195</v>
      </c>
      <c r="D670" s="27" t="s">
        <v>270</v>
      </c>
      <c r="E670" s="30">
        <v>55</v>
      </c>
      <c r="F670" s="28">
        <v>0.5131944444444444</v>
      </c>
      <c r="G670" s="29" t="s">
        <v>139</v>
      </c>
      <c r="H670" s="10" t="s">
        <v>349</v>
      </c>
      <c r="I670" s="15" t="s">
        <v>354</v>
      </c>
      <c r="J670" s="10" t="s">
        <v>358</v>
      </c>
    </row>
    <row r="671" spans="1:10" ht="18" thickBot="1" x14ac:dyDescent="0.3">
      <c r="A671" s="35" t="s">
        <v>194</v>
      </c>
      <c r="B671" s="7" t="s">
        <v>184</v>
      </c>
      <c r="C671" s="27">
        <v>46195</v>
      </c>
      <c r="D671" s="27" t="s">
        <v>271</v>
      </c>
      <c r="E671" s="53">
        <v>55</v>
      </c>
      <c r="F671" s="1">
        <v>0.75069444444444444</v>
      </c>
      <c r="G671" s="31" t="s">
        <v>148</v>
      </c>
      <c r="H671" s="10" t="s">
        <v>349</v>
      </c>
      <c r="I671" s="15" t="s">
        <v>355</v>
      </c>
      <c r="J671" s="10" t="s">
        <v>358</v>
      </c>
    </row>
    <row r="672" spans="1:10" ht="18" thickBot="1" x14ac:dyDescent="0.3">
      <c r="A672" s="35" t="s">
        <v>194</v>
      </c>
      <c r="B672" s="7" t="s">
        <v>185</v>
      </c>
      <c r="C672" s="27">
        <v>46196</v>
      </c>
      <c r="D672" s="27" t="s">
        <v>270</v>
      </c>
      <c r="E672" s="30">
        <v>51</v>
      </c>
      <c r="F672" s="28">
        <v>3.0555555555555555E-2</v>
      </c>
      <c r="G672" s="29" t="s">
        <v>2</v>
      </c>
      <c r="H672" s="10" t="s">
        <v>349</v>
      </c>
      <c r="I672" s="15" t="s">
        <v>350</v>
      </c>
      <c r="J672" s="10" t="s">
        <v>358</v>
      </c>
    </row>
    <row r="673" spans="1:10" ht="18" thickBot="1" x14ac:dyDescent="0.3">
      <c r="A673" s="35" t="s">
        <v>194</v>
      </c>
      <c r="B673" s="7" t="s">
        <v>185</v>
      </c>
      <c r="C673" s="27">
        <v>46196</v>
      </c>
      <c r="D673" s="27" t="s">
        <v>271</v>
      </c>
      <c r="E673" s="53">
        <v>51</v>
      </c>
      <c r="F673" s="1">
        <v>0.27569444444444446</v>
      </c>
      <c r="G673" s="31" t="s">
        <v>105</v>
      </c>
      <c r="H673" s="10" t="s">
        <v>349</v>
      </c>
      <c r="I673" s="15" t="s">
        <v>352</v>
      </c>
      <c r="J673" s="10" t="s">
        <v>358</v>
      </c>
    </row>
    <row r="674" spans="1:10" ht="18" thickBot="1" x14ac:dyDescent="0.3">
      <c r="A674" s="35" t="s">
        <v>194</v>
      </c>
      <c r="B674" s="7" t="s">
        <v>185</v>
      </c>
      <c r="C674" s="27">
        <v>46196</v>
      </c>
      <c r="D674" s="27" t="s">
        <v>270</v>
      </c>
      <c r="E674" s="30">
        <v>48</v>
      </c>
      <c r="F674" s="28">
        <v>0.55277777777777781</v>
      </c>
      <c r="G674" s="29" t="s">
        <v>149</v>
      </c>
      <c r="H674" s="10" t="s">
        <v>349</v>
      </c>
      <c r="I674" s="15" t="s">
        <v>354</v>
      </c>
      <c r="J674" s="10" t="s">
        <v>358</v>
      </c>
    </row>
    <row r="675" spans="1:10" ht="18" thickBot="1" x14ac:dyDescent="0.3">
      <c r="A675" s="35" t="s">
        <v>194</v>
      </c>
      <c r="B675" s="7" t="s">
        <v>185</v>
      </c>
      <c r="C675" s="27">
        <v>46196</v>
      </c>
      <c r="D675" s="27" t="s">
        <v>271</v>
      </c>
      <c r="E675" s="53">
        <v>48</v>
      </c>
      <c r="F675" s="1">
        <v>0.79305555555555551</v>
      </c>
      <c r="G675" s="31" t="s">
        <v>178</v>
      </c>
      <c r="H675" s="10" t="s">
        <v>349</v>
      </c>
      <c r="I675" s="15" t="s">
        <v>355</v>
      </c>
      <c r="J675" s="10" t="s">
        <v>358</v>
      </c>
    </row>
    <row r="676" spans="1:10" ht="18" thickBot="1" x14ac:dyDescent="0.3">
      <c r="A676" s="35" t="s">
        <v>194</v>
      </c>
      <c r="B676" s="7" t="s">
        <v>186</v>
      </c>
      <c r="C676" s="27">
        <v>46197</v>
      </c>
      <c r="D676" s="27" t="s">
        <v>270</v>
      </c>
      <c r="E676" s="30">
        <v>47</v>
      </c>
      <c r="F676" s="28">
        <v>7.0833333333333331E-2</v>
      </c>
      <c r="G676" s="29" t="s">
        <v>57</v>
      </c>
      <c r="H676" s="10" t="s">
        <v>349</v>
      </c>
      <c r="I676" s="15" t="s">
        <v>350</v>
      </c>
      <c r="J676" s="10" t="s">
        <v>358</v>
      </c>
    </row>
    <row r="677" spans="1:10" ht="18" thickBot="1" x14ac:dyDescent="0.3">
      <c r="A677" s="35" t="s">
        <v>194</v>
      </c>
      <c r="B677" s="7" t="s">
        <v>186</v>
      </c>
      <c r="C677" s="27">
        <v>46197</v>
      </c>
      <c r="D677" s="27" t="s">
        <v>271</v>
      </c>
      <c r="E677" s="53">
        <v>47</v>
      </c>
      <c r="F677" s="1">
        <v>0.31805555555555554</v>
      </c>
      <c r="G677" s="31" t="s">
        <v>178</v>
      </c>
      <c r="H677" s="10" t="s">
        <v>349</v>
      </c>
      <c r="I677" s="15" t="s">
        <v>352</v>
      </c>
      <c r="J677" s="10" t="s">
        <v>358</v>
      </c>
    </row>
    <row r="678" spans="1:10" ht="18" thickBot="1" x14ac:dyDescent="0.3">
      <c r="A678" s="35" t="s">
        <v>194</v>
      </c>
      <c r="B678" s="7" t="s">
        <v>186</v>
      </c>
      <c r="C678" s="27">
        <v>46197</v>
      </c>
      <c r="D678" s="27" t="s">
        <v>270</v>
      </c>
      <c r="E678" s="30">
        <v>46</v>
      </c>
      <c r="F678" s="28">
        <v>0.59444444444444444</v>
      </c>
      <c r="G678" s="29" t="s">
        <v>182</v>
      </c>
      <c r="H678" s="10" t="s">
        <v>349</v>
      </c>
      <c r="I678" s="15" t="s">
        <v>354</v>
      </c>
      <c r="J678" s="10" t="s">
        <v>358</v>
      </c>
    </row>
    <row r="679" spans="1:10" ht="18" thickBot="1" x14ac:dyDescent="0.3">
      <c r="A679" s="35" t="s">
        <v>194</v>
      </c>
      <c r="B679" s="7" t="s">
        <v>186</v>
      </c>
      <c r="C679" s="27">
        <v>46197</v>
      </c>
      <c r="D679" s="27" t="s">
        <v>271</v>
      </c>
      <c r="E679" s="53">
        <v>46</v>
      </c>
      <c r="F679" s="1">
        <v>0.83819444444444446</v>
      </c>
      <c r="G679" s="31" t="s">
        <v>181</v>
      </c>
      <c r="H679" s="10" t="s">
        <v>349</v>
      </c>
      <c r="I679" s="15" t="s">
        <v>355</v>
      </c>
      <c r="J679" s="10" t="s">
        <v>358</v>
      </c>
    </row>
    <row r="680" spans="1:10" ht="18" thickBot="1" x14ac:dyDescent="0.3">
      <c r="A680" s="35" t="s">
        <v>194</v>
      </c>
      <c r="B680" s="7" t="s">
        <v>187</v>
      </c>
      <c r="C680" s="27">
        <v>46198</v>
      </c>
      <c r="D680" s="27" t="s">
        <v>270</v>
      </c>
      <c r="E680" s="30">
        <v>46</v>
      </c>
      <c r="F680" s="28">
        <v>0.11319444444444444</v>
      </c>
      <c r="G680" s="29" t="s">
        <v>106</v>
      </c>
      <c r="H680" s="10" t="s">
        <v>349</v>
      </c>
      <c r="I680" s="15" t="s">
        <v>350</v>
      </c>
      <c r="J680" s="10" t="s">
        <v>358</v>
      </c>
    </row>
    <row r="681" spans="1:10" ht="18" thickBot="1" x14ac:dyDescent="0.3">
      <c r="A681" s="35" t="s">
        <v>194</v>
      </c>
      <c r="B681" s="7" t="s">
        <v>187</v>
      </c>
      <c r="C681" s="27">
        <v>46198</v>
      </c>
      <c r="D681" s="27" t="s">
        <v>271</v>
      </c>
      <c r="E681" s="53">
        <v>46</v>
      </c>
      <c r="F681" s="1">
        <v>0.36249999999999999</v>
      </c>
      <c r="G681" s="31" t="s">
        <v>140</v>
      </c>
      <c r="H681" s="10" t="s">
        <v>349</v>
      </c>
      <c r="I681" s="15" t="s">
        <v>352</v>
      </c>
      <c r="J681" s="10" t="s">
        <v>358</v>
      </c>
    </row>
    <row r="682" spans="1:10" ht="18" thickBot="1" x14ac:dyDescent="0.3">
      <c r="A682" s="35" t="s">
        <v>194</v>
      </c>
      <c r="B682" s="7" t="s">
        <v>187</v>
      </c>
      <c r="C682" s="27">
        <v>46198</v>
      </c>
      <c r="D682" s="27" t="s">
        <v>270</v>
      </c>
      <c r="E682" s="30">
        <v>47</v>
      </c>
      <c r="F682" s="28">
        <v>0.63541666666666663</v>
      </c>
      <c r="G682" s="29" t="s">
        <v>180</v>
      </c>
      <c r="H682" s="10" t="s">
        <v>349</v>
      </c>
      <c r="I682" s="15" t="s">
        <v>354</v>
      </c>
      <c r="J682" s="10" t="s">
        <v>358</v>
      </c>
    </row>
    <row r="683" spans="1:10" ht="18" thickBot="1" x14ac:dyDescent="0.3">
      <c r="A683" s="35" t="s">
        <v>194</v>
      </c>
      <c r="B683" s="7" t="s">
        <v>187</v>
      </c>
      <c r="C683" s="27">
        <v>46198</v>
      </c>
      <c r="D683" s="27" t="s">
        <v>271</v>
      </c>
      <c r="E683" s="53">
        <v>47</v>
      </c>
      <c r="F683" s="1">
        <v>0.88263888888888886</v>
      </c>
      <c r="G683" s="31" t="s">
        <v>310</v>
      </c>
      <c r="H683" s="10" t="s">
        <v>349</v>
      </c>
      <c r="I683" s="15" t="s">
        <v>355</v>
      </c>
      <c r="J683" s="10" t="s">
        <v>358</v>
      </c>
    </row>
    <row r="684" spans="1:10" ht="18" thickBot="1" x14ac:dyDescent="0.3">
      <c r="A684" s="35" t="s">
        <v>194</v>
      </c>
      <c r="B684" s="7" t="s">
        <v>188</v>
      </c>
      <c r="C684" s="27">
        <v>46199</v>
      </c>
      <c r="D684" s="27" t="s">
        <v>270</v>
      </c>
      <c r="E684" s="30">
        <v>49</v>
      </c>
      <c r="F684" s="28">
        <v>0.15416666666666667</v>
      </c>
      <c r="G684" s="29" t="s">
        <v>139</v>
      </c>
      <c r="H684" s="10" t="s">
        <v>349</v>
      </c>
      <c r="I684" s="15" t="s">
        <v>350</v>
      </c>
      <c r="J684" s="10" t="s">
        <v>358</v>
      </c>
    </row>
    <row r="685" spans="1:10" ht="18" thickBot="1" x14ac:dyDescent="0.3">
      <c r="A685" s="35" t="s">
        <v>194</v>
      </c>
      <c r="B685" s="7" t="s">
        <v>188</v>
      </c>
      <c r="C685" s="27">
        <v>46199</v>
      </c>
      <c r="D685" s="27" t="s">
        <v>271</v>
      </c>
      <c r="E685" s="53">
        <v>49</v>
      </c>
      <c r="F685" s="1">
        <v>0.40277777777777779</v>
      </c>
      <c r="G685" s="31" t="s">
        <v>161</v>
      </c>
      <c r="H685" s="10" t="s">
        <v>349</v>
      </c>
      <c r="I685" s="15" t="s">
        <v>357</v>
      </c>
      <c r="J685" s="10" t="s">
        <v>358</v>
      </c>
    </row>
    <row r="686" spans="1:10" ht="18" thickBot="1" x14ac:dyDescent="0.3">
      <c r="A686" s="35" t="s">
        <v>194</v>
      </c>
      <c r="B686" s="7" t="s">
        <v>188</v>
      </c>
      <c r="C686" s="27">
        <v>46199</v>
      </c>
      <c r="D686" s="27" t="s">
        <v>270</v>
      </c>
      <c r="E686" s="30">
        <v>51</v>
      </c>
      <c r="F686" s="28">
        <v>0.67222222222222228</v>
      </c>
      <c r="G686" s="29" t="s">
        <v>61</v>
      </c>
      <c r="H686" s="10" t="s">
        <v>349</v>
      </c>
      <c r="I686" s="15" t="s">
        <v>354</v>
      </c>
      <c r="J686" s="10" t="s">
        <v>358</v>
      </c>
    </row>
    <row r="687" spans="1:10" ht="18" thickBot="1" x14ac:dyDescent="0.3">
      <c r="A687" s="35" t="s">
        <v>194</v>
      </c>
      <c r="B687" s="7" t="s">
        <v>188</v>
      </c>
      <c r="C687" s="27">
        <v>46199</v>
      </c>
      <c r="D687" s="27" t="s">
        <v>271</v>
      </c>
      <c r="E687" s="53">
        <v>51</v>
      </c>
      <c r="F687" s="1">
        <v>0.92222222222222228</v>
      </c>
      <c r="G687" s="31" t="s">
        <v>148</v>
      </c>
      <c r="H687" s="10" t="s">
        <v>349</v>
      </c>
      <c r="I687" s="15" t="s">
        <v>355</v>
      </c>
      <c r="J687" s="10" t="s">
        <v>358</v>
      </c>
    </row>
    <row r="688" spans="1:10" ht="18" thickBot="1" x14ac:dyDescent="0.3">
      <c r="A688" s="35" t="s">
        <v>194</v>
      </c>
      <c r="B688" s="7" t="s">
        <v>189</v>
      </c>
      <c r="C688" s="27">
        <v>46200</v>
      </c>
      <c r="D688" s="27" t="s">
        <v>270</v>
      </c>
      <c r="E688" s="30">
        <v>54</v>
      </c>
      <c r="F688" s="28">
        <v>0.19027777777777777</v>
      </c>
      <c r="G688" s="29" t="s">
        <v>159</v>
      </c>
      <c r="H688" s="10" t="s">
        <v>356</v>
      </c>
      <c r="I688" s="15" t="s">
        <v>350</v>
      </c>
      <c r="J688" s="10" t="s">
        <v>358</v>
      </c>
    </row>
    <row r="689" spans="1:10" ht="18" thickBot="1" x14ac:dyDescent="0.3">
      <c r="A689" s="35" t="s">
        <v>194</v>
      </c>
      <c r="B689" s="7" t="s">
        <v>189</v>
      </c>
      <c r="C689" s="27">
        <v>46200</v>
      </c>
      <c r="D689" s="27" t="s">
        <v>271</v>
      </c>
      <c r="E689" s="53">
        <v>54</v>
      </c>
      <c r="F689" s="1">
        <v>0.43819444444444444</v>
      </c>
      <c r="G689" s="31" t="s">
        <v>259</v>
      </c>
      <c r="H689" s="10" t="s">
        <v>356</v>
      </c>
      <c r="I689" s="15" t="s">
        <v>357</v>
      </c>
      <c r="J689" s="10" t="s">
        <v>358</v>
      </c>
    </row>
    <row r="690" spans="1:10" ht="18" thickBot="1" x14ac:dyDescent="0.3">
      <c r="A690" s="35" t="s">
        <v>194</v>
      </c>
      <c r="B690" s="7" t="s">
        <v>189</v>
      </c>
      <c r="C690" s="27">
        <v>46200</v>
      </c>
      <c r="D690" s="27" t="s">
        <v>270</v>
      </c>
      <c r="E690" s="30">
        <v>56</v>
      </c>
      <c r="F690" s="28">
        <v>0.70416666666666672</v>
      </c>
      <c r="G690" s="29" t="s">
        <v>34</v>
      </c>
      <c r="H690" s="10" t="s">
        <v>356</v>
      </c>
      <c r="I690" s="15" t="s">
        <v>354</v>
      </c>
      <c r="J690" s="10" t="s">
        <v>358</v>
      </c>
    </row>
    <row r="691" spans="1:10" ht="18" thickBot="1" x14ac:dyDescent="0.3">
      <c r="A691" s="35" t="s">
        <v>194</v>
      </c>
      <c r="B691" s="7" t="s">
        <v>189</v>
      </c>
      <c r="C691" s="27">
        <v>46200</v>
      </c>
      <c r="D691" s="27" t="s">
        <v>271</v>
      </c>
      <c r="E691" s="53">
        <v>56</v>
      </c>
      <c r="F691" s="1">
        <v>0.9555555555555556</v>
      </c>
      <c r="G691" s="31" t="s">
        <v>88</v>
      </c>
      <c r="H691" s="10" t="s">
        <v>356</v>
      </c>
      <c r="I691" s="15" t="s">
        <v>355</v>
      </c>
      <c r="J691" s="10" t="s">
        <v>358</v>
      </c>
    </row>
    <row r="692" spans="1:10" ht="18" thickBot="1" x14ac:dyDescent="0.3">
      <c r="A692" s="35" t="s">
        <v>194</v>
      </c>
      <c r="B692" s="7" t="s">
        <v>190</v>
      </c>
      <c r="C692" s="27">
        <v>46201</v>
      </c>
      <c r="D692" s="27" t="s">
        <v>270</v>
      </c>
      <c r="E692" s="30">
        <v>59</v>
      </c>
      <c r="F692" s="28">
        <v>0.22152777777777777</v>
      </c>
      <c r="G692" s="29" t="s">
        <v>183</v>
      </c>
      <c r="H692" s="10" t="s">
        <v>356</v>
      </c>
      <c r="I692" s="15" t="s">
        <v>350</v>
      </c>
      <c r="J692" s="10" t="s">
        <v>358</v>
      </c>
    </row>
    <row r="693" spans="1:10" ht="18" thickBot="1" x14ac:dyDescent="0.3">
      <c r="A693" s="35" t="s">
        <v>194</v>
      </c>
      <c r="B693" s="7" t="s">
        <v>190</v>
      </c>
      <c r="C693" s="27">
        <v>46201</v>
      </c>
      <c r="D693" s="27" t="s">
        <v>271</v>
      </c>
      <c r="E693" s="53">
        <v>59</v>
      </c>
      <c r="F693" s="1">
        <v>0.46875</v>
      </c>
      <c r="G693" s="31" t="s">
        <v>88</v>
      </c>
      <c r="H693" s="10" t="s">
        <v>356</v>
      </c>
      <c r="I693" s="15" t="s">
        <v>357</v>
      </c>
      <c r="J693" s="10" t="s">
        <v>358</v>
      </c>
    </row>
    <row r="694" spans="1:10" ht="18" thickBot="1" x14ac:dyDescent="0.3">
      <c r="A694" s="35" t="s">
        <v>194</v>
      </c>
      <c r="B694" s="7" t="s">
        <v>190</v>
      </c>
      <c r="C694" s="27">
        <v>46201</v>
      </c>
      <c r="D694" s="27" t="s">
        <v>270</v>
      </c>
      <c r="E694" s="30">
        <v>61</v>
      </c>
      <c r="F694" s="28">
        <v>0.73263888888888884</v>
      </c>
      <c r="G694" s="29" t="s">
        <v>91</v>
      </c>
      <c r="H694" s="10" t="s">
        <v>356</v>
      </c>
      <c r="I694" s="15" t="s">
        <v>354</v>
      </c>
      <c r="J694" s="10" t="s">
        <v>351</v>
      </c>
    </row>
    <row r="695" spans="1:10" ht="18" thickBot="1" x14ac:dyDescent="0.3">
      <c r="A695" s="35" t="s">
        <v>194</v>
      </c>
      <c r="B695" s="7" t="s">
        <v>190</v>
      </c>
      <c r="C695" s="27">
        <v>46201</v>
      </c>
      <c r="D695" s="27" t="s">
        <v>271</v>
      </c>
      <c r="E695" s="53">
        <v>61</v>
      </c>
      <c r="F695" s="1">
        <v>0.98541666666666672</v>
      </c>
      <c r="G695" s="31" t="s">
        <v>82</v>
      </c>
      <c r="H695" s="10" t="s">
        <v>356</v>
      </c>
      <c r="I695" s="15" t="s">
        <v>355</v>
      </c>
      <c r="J695" s="10" t="s">
        <v>351</v>
      </c>
    </row>
    <row r="696" spans="1:10" ht="18" thickBot="1" x14ac:dyDescent="0.3">
      <c r="A696" s="35" t="s">
        <v>194</v>
      </c>
      <c r="B696" s="7" t="s">
        <v>184</v>
      </c>
      <c r="C696" s="27">
        <v>46202</v>
      </c>
      <c r="D696" s="27" t="s">
        <v>270</v>
      </c>
      <c r="E696" s="30">
        <v>63</v>
      </c>
      <c r="F696" s="28">
        <v>0.24930555555555556</v>
      </c>
      <c r="G696" s="29" t="s">
        <v>64</v>
      </c>
      <c r="H696" s="10" t="s">
        <v>349</v>
      </c>
      <c r="I696" s="15" t="s">
        <v>350</v>
      </c>
      <c r="J696" s="10" t="s">
        <v>351</v>
      </c>
    </row>
    <row r="697" spans="1:10" ht="18" thickBot="1" x14ac:dyDescent="0.3">
      <c r="A697" s="35" t="s">
        <v>194</v>
      </c>
      <c r="B697" s="7" t="s">
        <v>184</v>
      </c>
      <c r="C697" s="27">
        <v>46202</v>
      </c>
      <c r="D697" s="27" t="s">
        <v>271</v>
      </c>
      <c r="E697" s="53">
        <v>63</v>
      </c>
      <c r="F697" s="1">
        <v>0.49583333333333335</v>
      </c>
      <c r="G697" s="31" t="s">
        <v>135</v>
      </c>
      <c r="H697" s="10" t="s">
        <v>349</v>
      </c>
      <c r="I697" s="15" t="s">
        <v>357</v>
      </c>
      <c r="J697" s="10" t="s">
        <v>351</v>
      </c>
    </row>
    <row r="698" spans="1:10" ht="18" thickBot="1" x14ac:dyDescent="0.3">
      <c r="A698" s="35" t="s">
        <v>194</v>
      </c>
      <c r="B698" s="7" t="s">
        <v>184</v>
      </c>
      <c r="C698" s="27">
        <v>46202</v>
      </c>
      <c r="D698" s="27" t="s">
        <v>270</v>
      </c>
      <c r="E698" s="30">
        <v>65</v>
      </c>
      <c r="F698" s="28">
        <v>0.75972222222222219</v>
      </c>
      <c r="G698" s="29" t="s">
        <v>28</v>
      </c>
      <c r="H698" s="10" t="s">
        <v>349</v>
      </c>
      <c r="I698" s="15" t="s">
        <v>355</v>
      </c>
      <c r="J698" s="10" t="s">
        <v>351</v>
      </c>
    </row>
    <row r="699" spans="1:10" ht="18" thickBot="1" x14ac:dyDescent="0.3">
      <c r="A699" s="35" t="s">
        <v>194</v>
      </c>
      <c r="B699" s="7" t="s">
        <v>185</v>
      </c>
      <c r="C699" s="27">
        <v>46203</v>
      </c>
      <c r="D699" s="27" t="s">
        <v>271</v>
      </c>
      <c r="E699" s="53">
        <v>65</v>
      </c>
      <c r="F699" s="1">
        <v>1.2500000000000001E-2</v>
      </c>
      <c r="G699" s="31" t="s">
        <v>83</v>
      </c>
      <c r="H699" s="10" t="s">
        <v>349</v>
      </c>
      <c r="I699" s="15" t="s">
        <v>350</v>
      </c>
      <c r="J699" s="10" t="s">
        <v>351</v>
      </c>
    </row>
    <row r="700" spans="1:10" ht="18" thickBot="1" x14ac:dyDescent="0.3">
      <c r="A700" s="35" t="s">
        <v>194</v>
      </c>
      <c r="B700" s="7" t="s">
        <v>185</v>
      </c>
      <c r="C700" s="27">
        <v>46203</v>
      </c>
      <c r="D700" s="27" t="s">
        <v>270</v>
      </c>
      <c r="E700" s="30">
        <v>67</v>
      </c>
      <c r="F700" s="28">
        <v>0.27569444444444446</v>
      </c>
      <c r="G700" s="29" t="s">
        <v>89</v>
      </c>
      <c r="H700" s="10" t="s">
        <v>349</v>
      </c>
      <c r="I700" s="15" t="s">
        <v>352</v>
      </c>
      <c r="J700" s="10" t="s">
        <v>351</v>
      </c>
    </row>
    <row r="701" spans="1:10" ht="18" thickBot="1" x14ac:dyDescent="0.3">
      <c r="A701" s="35" t="s">
        <v>194</v>
      </c>
      <c r="B701" s="7" t="s">
        <v>185</v>
      </c>
      <c r="C701" s="27">
        <v>46203</v>
      </c>
      <c r="D701" s="27" t="s">
        <v>271</v>
      </c>
      <c r="E701" s="53">
        <v>67</v>
      </c>
      <c r="F701" s="1">
        <v>0.52222222222222225</v>
      </c>
      <c r="G701" s="31" t="s">
        <v>93</v>
      </c>
      <c r="H701" s="10" t="s">
        <v>349</v>
      </c>
      <c r="I701" s="15" t="s">
        <v>354</v>
      </c>
      <c r="J701" s="10" t="s">
        <v>351</v>
      </c>
    </row>
    <row r="702" spans="1:10" ht="18" thickBot="1" x14ac:dyDescent="0.3">
      <c r="A702" s="35" t="s">
        <v>194</v>
      </c>
      <c r="B702" s="7" t="s">
        <v>185</v>
      </c>
      <c r="C702" s="27">
        <v>46203</v>
      </c>
      <c r="D702" s="27" t="s">
        <v>270</v>
      </c>
      <c r="E702" s="30">
        <v>69</v>
      </c>
      <c r="F702" s="28">
        <v>0.78541666666666665</v>
      </c>
      <c r="G702" s="29" t="s">
        <v>69</v>
      </c>
      <c r="H702" s="10" t="s">
        <v>349</v>
      </c>
      <c r="I702" s="15" t="s">
        <v>355</v>
      </c>
      <c r="J702" s="10" t="s">
        <v>351</v>
      </c>
    </row>
    <row r="703" spans="1:10" ht="18" thickBot="1" x14ac:dyDescent="0.3">
      <c r="A703" s="35" t="s">
        <v>340</v>
      </c>
      <c r="B703" s="7" t="s">
        <v>186</v>
      </c>
      <c r="C703" s="27">
        <v>46204</v>
      </c>
      <c r="D703" s="27" t="s">
        <v>271</v>
      </c>
      <c r="E703" s="53">
        <v>69</v>
      </c>
      <c r="F703" s="1">
        <v>3.888888888888889E-2</v>
      </c>
      <c r="G703" s="31" t="s">
        <v>70</v>
      </c>
      <c r="H703" s="10" t="s">
        <v>349</v>
      </c>
      <c r="I703" s="15" t="s">
        <v>350</v>
      </c>
      <c r="J703" s="10" t="s">
        <v>351</v>
      </c>
    </row>
    <row r="704" spans="1:10" ht="18" thickBot="1" x14ac:dyDescent="0.3">
      <c r="A704" s="35" t="s">
        <v>340</v>
      </c>
      <c r="B704" s="7" t="s">
        <v>186</v>
      </c>
      <c r="C704" s="27">
        <v>46204</v>
      </c>
      <c r="D704" s="27" t="s">
        <v>270</v>
      </c>
      <c r="E704" s="30">
        <v>70</v>
      </c>
      <c r="F704" s="28">
        <v>0.30069444444444443</v>
      </c>
      <c r="G704" s="29" t="s">
        <v>248</v>
      </c>
      <c r="H704" s="10" t="s">
        <v>349</v>
      </c>
      <c r="I704" s="15" t="s">
        <v>352</v>
      </c>
      <c r="J704" s="10" t="s">
        <v>351</v>
      </c>
    </row>
    <row r="705" spans="1:10" ht="18" thickBot="1" x14ac:dyDescent="0.3">
      <c r="A705" s="35" t="s">
        <v>340</v>
      </c>
      <c r="B705" s="7" t="s">
        <v>186</v>
      </c>
      <c r="C705" s="27">
        <v>46204</v>
      </c>
      <c r="D705" s="27" t="s">
        <v>271</v>
      </c>
      <c r="E705" s="53">
        <v>70</v>
      </c>
      <c r="F705" s="1">
        <v>0.54791666666666672</v>
      </c>
      <c r="G705" s="31" t="s">
        <v>80</v>
      </c>
      <c r="H705" s="10" t="s">
        <v>349</v>
      </c>
      <c r="I705" s="15" t="s">
        <v>354</v>
      </c>
      <c r="J705" s="10" t="s">
        <v>351</v>
      </c>
    </row>
    <row r="706" spans="1:10" ht="18" thickBot="1" x14ac:dyDescent="0.3">
      <c r="A706" s="35" t="s">
        <v>340</v>
      </c>
      <c r="B706" s="7" t="s">
        <v>186</v>
      </c>
      <c r="C706" s="27">
        <v>46204</v>
      </c>
      <c r="D706" s="27" t="s">
        <v>270</v>
      </c>
      <c r="E706" s="30">
        <v>71</v>
      </c>
      <c r="F706" s="28">
        <v>0.81041666666666667</v>
      </c>
      <c r="G706" s="29" t="s">
        <v>120</v>
      </c>
      <c r="H706" s="10" t="s">
        <v>349</v>
      </c>
      <c r="I706" s="15" t="s">
        <v>355</v>
      </c>
      <c r="J706" s="10" t="s">
        <v>351</v>
      </c>
    </row>
    <row r="707" spans="1:10" ht="18" thickBot="1" x14ac:dyDescent="0.3">
      <c r="A707" s="35" t="s">
        <v>340</v>
      </c>
      <c r="B707" s="7" t="s">
        <v>187</v>
      </c>
      <c r="C707" s="27">
        <v>46205</v>
      </c>
      <c r="D707" s="27" t="s">
        <v>271</v>
      </c>
      <c r="E707" s="53">
        <v>71</v>
      </c>
      <c r="F707" s="1">
        <v>6.5277777777777782E-2</v>
      </c>
      <c r="G707" s="31" t="s">
        <v>75</v>
      </c>
      <c r="H707" s="10" t="s">
        <v>349</v>
      </c>
      <c r="I707" s="15" t="s">
        <v>350</v>
      </c>
      <c r="J707" s="10" t="s">
        <v>351</v>
      </c>
    </row>
    <row r="708" spans="1:10" ht="18" thickBot="1" x14ac:dyDescent="0.3">
      <c r="A708" s="35" t="s">
        <v>340</v>
      </c>
      <c r="B708" s="7" t="s">
        <v>187</v>
      </c>
      <c r="C708" s="27">
        <v>46205</v>
      </c>
      <c r="D708" s="27" t="s">
        <v>270</v>
      </c>
      <c r="E708" s="30">
        <v>71</v>
      </c>
      <c r="F708" s="28">
        <v>0.32430555555555557</v>
      </c>
      <c r="G708" s="29" t="s">
        <v>68</v>
      </c>
      <c r="H708" s="10" t="s">
        <v>349</v>
      </c>
      <c r="I708" s="15" t="s">
        <v>352</v>
      </c>
      <c r="J708" s="10" t="s">
        <v>351</v>
      </c>
    </row>
    <row r="709" spans="1:10" ht="18" thickBot="1" x14ac:dyDescent="0.3">
      <c r="A709" s="35" t="s">
        <v>340</v>
      </c>
      <c r="B709" s="7" t="s">
        <v>187</v>
      </c>
      <c r="C709" s="27">
        <v>46205</v>
      </c>
      <c r="D709" s="27" t="s">
        <v>271</v>
      </c>
      <c r="E709" s="53">
        <v>71</v>
      </c>
      <c r="F709" s="1">
        <v>0.57430555555555551</v>
      </c>
      <c r="G709" s="31" t="s">
        <v>30</v>
      </c>
      <c r="H709" s="10" t="s">
        <v>349</v>
      </c>
      <c r="I709" s="15" t="s">
        <v>354</v>
      </c>
      <c r="J709" s="10" t="s">
        <v>351</v>
      </c>
    </row>
    <row r="710" spans="1:10" ht="18" thickBot="1" x14ac:dyDescent="0.3">
      <c r="A710" s="35" t="s">
        <v>340</v>
      </c>
      <c r="B710" s="7" t="s">
        <v>187</v>
      </c>
      <c r="C710" s="27">
        <v>46205</v>
      </c>
      <c r="D710" s="27" t="s">
        <v>270</v>
      </c>
      <c r="E710" s="30">
        <v>72</v>
      </c>
      <c r="F710" s="28">
        <v>0.83472222222222225</v>
      </c>
      <c r="G710" s="29" t="s">
        <v>120</v>
      </c>
      <c r="H710" s="10" t="s">
        <v>349</v>
      </c>
      <c r="I710" s="15" t="s">
        <v>355</v>
      </c>
      <c r="J710" s="10" t="s">
        <v>351</v>
      </c>
    </row>
    <row r="711" spans="1:10" ht="18" thickBot="1" x14ac:dyDescent="0.3">
      <c r="A711" s="35" t="s">
        <v>340</v>
      </c>
      <c r="B711" s="7" t="s">
        <v>188</v>
      </c>
      <c r="C711" s="27">
        <v>46206</v>
      </c>
      <c r="D711" s="27" t="s">
        <v>271</v>
      </c>
      <c r="E711" s="53">
        <v>72</v>
      </c>
      <c r="F711" s="1">
        <v>9.0972222222222218E-2</v>
      </c>
      <c r="G711" s="31" t="s">
        <v>102</v>
      </c>
      <c r="H711" s="10" t="s">
        <v>349</v>
      </c>
      <c r="I711" s="15" t="s">
        <v>350</v>
      </c>
      <c r="J711" s="10" t="s">
        <v>351</v>
      </c>
    </row>
    <row r="712" spans="1:10" ht="18" thickBot="1" x14ac:dyDescent="0.3">
      <c r="A712" s="35" t="s">
        <v>340</v>
      </c>
      <c r="B712" s="7" t="s">
        <v>188</v>
      </c>
      <c r="C712" s="27">
        <v>46206</v>
      </c>
      <c r="D712" s="27" t="s">
        <v>270</v>
      </c>
      <c r="E712" s="30">
        <v>72</v>
      </c>
      <c r="F712" s="28">
        <v>0.34791666666666665</v>
      </c>
      <c r="G712" s="29" t="s">
        <v>68</v>
      </c>
      <c r="H712" s="10" t="s">
        <v>349</v>
      </c>
      <c r="I712" s="15" t="s">
        <v>352</v>
      </c>
      <c r="J712" s="10" t="s">
        <v>351</v>
      </c>
    </row>
    <row r="713" spans="1:10" ht="18" thickBot="1" x14ac:dyDescent="0.3">
      <c r="A713" s="35" t="s">
        <v>340</v>
      </c>
      <c r="B713" s="7" t="s">
        <v>188</v>
      </c>
      <c r="C713" s="27">
        <v>46206</v>
      </c>
      <c r="D713" s="27" t="s">
        <v>271</v>
      </c>
      <c r="E713" s="53">
        <v>72</v>
      </c>
      <c r="F713" s="1">
        <v>0.59930555555555554</v>
      </c>
      <c r="G713" s="31" t="s">
        <v>90</v>
      </c>
      <c r="H713" s="10" t="s">
        <v>349</v>
      </c>
      <c r="I713" s="15" t="s">
        <v>354</v>
      </c>
      <c r="J713" s="10" t="s">
        <v>351</v>
      </c>
    </row>
    <row r="714" spans="1:10" ht="18" thickBot="1" x14ac:dyDescent="0.3">
      <c r="A714" s="35" t="s">
        <v>340</v>
      </c>
      <c r="B714" s="7" t="s">
        <v>188</v>
      </c>
      <c r="C714" s="27">
        <v>46206</v>
      </c>
      <c r="D714" s="27" t="s">
        <v>270</v>
      </c>
      <c r="E714" s="30">
        <v>71</v>
      </c>
      <c r="F714" s="28">
        <v>0.85972222222222228</v>
      </c>
      <c r="G714" s="29" t="s">
        <v>79</v>
      </c>
      <c r="H714" s="10" t="s">
        <v>349</v>
      </c>
      <c r="I714" s="15" t="s">
        <v>355</v>
      </c>
      <c r="J714" s="10" t="s">
        <v>351</v>
      </c>
    </row>
    <row r="715" spans="1:10" ht="18" thickBot="1" x14ac:dyDescent="0.3">
      <c r="A715" s="35" t="s">
        <v>340</v>
      </c>
      <c r="B715" s="7" t="s">
        <v>189</v>
      </c>
      <c r="C715" s="27">
        <v>46207</v>
      </c>
      <c r="D715" s="27" t="s">
        <v>271</v>
      </c>
      <c r="E715" s="53">
        <v>71</v>
      </c>
      <c r="F715" s="1">
        <v>0.11597222222222223</v>
      </c>
      <c r="G715" s="31" t="s">
        <v>27</v>
      </c>
      <c r="H715" s="10" t="s">
        <v>356</v>
      </c>
      <c r="I715" s="15" t="s">
        <v>350</v>
      </c>
      <c r="J715" s="10" t="s">
        <v>351</v>
      </c>
    </row>
    <row r="716" spans="1:10" ht="18" thickBot="1" x14ac:dyDescent="0.3">
      <c r="A716" s="35" t="s">
        <v>340</v>
      </c>
      <c r="B716" s="7" t="s">
        <v>189</v>
      </c>
      <c r="C716" s="27">
        <v>46207</v>
      </c>
      <c r="D716" s="27" t="s">
        <v>270</v>
      </c>
      <c r="E716" s="30">
        <v>70</v>
      </c>
      <c r="F716" s="28">
        <v>0.37152777777777779</v>
      </c>
      <c r="G716" s="29" t="s">
        <v>78</v>
      </c>
      <c r="H716" s="10" t="s">
        <v>356</v>
      </c>
      <c r="I716" s="15" t="s">
        <v>352</v>
      </c>
      <c r="J716" s="10" t="s">
        <v>351</v>
      </c>
    </row>
    <row r="717" spans="1:10" ht="18" thickBot="1" x14ac:dyDescent="0.3">
      <c r="A717" s="35" t="s">
        <v>340</v>
      </c>
      <c r="B717" s="7" t="s">
        <v>189</v>
      </c>
      <c r="C717" s="27">
        <v>46207</v>
      </c>
      <c r="D717" s="27" t="s">
        <v>271</v>
      </c>
      <c r="E717" s="53">
        <v>70</v>
      </c>
      <c r="F717" s="1">
        <v>0.62361111111111112</v>
      </c>
      <c r="G717" s="31" t="s">
        <v>35</v>
      </c>
      <c r="H717" s="10" t="s">
        <v>356</v>
      </c>
      <c r="I717" s="15" t="s">
        <v>354</v>
      </c>
      <c r="J717" s="10" t="s">
        <v>351</v>
      </c>
    </row>
    <row r="718" spans="1:10" ht="18" thickBot="1" x14ac:dyDescent="0.3">
      <c r="A718" s="35" t="s">
        <v>340</v>
      </c>
      <c r="B718" s="7" t="s">
        <v>189</v>
      </c>
      <c r="C718" s="27">
        <v>46207</v>
      </c>
      <c r="D718" s="27" t="s">
        <v>270</v>
      </c>
      <c r="E718" s="30">
        <v>69</v>
      </c>
      <c r="F718" s="28">
        <v>0.88541666666666663</v>
      </c>
      <c r="G718" s="29" t="s">
        <v>132</v>
      </c>
      <c r="H718" s="10" t="s">
        <v>356</v>
      </c>
      <c r="I718" s="15" t="s">
        <v>355</v>
      </c>
      <c r="J718" s="10" t="s">
        <v>351</v>
      </c>
    </row>
    <row r="719" spans="1:10" ht="18" thickBot="1" x14ac:dyDescent="0.3">
      <c r="A719" s="35" t="s">
        <v>340</v>
      </c>
      <c r="B719" s="7" t="s">
        <v>190</v>
      </c>
      <c r="C719" s="27">
        <v>46208</v>
      </c>
      <c r="D719" s="27" t="s">
        <v>271</v>
      </c>
      <c r="E719" s="53">
        <v>69</v>
      </c>
      <c r="F719" s="1">
        <v>0.14027777777777778</v>
      </c>
      <c r="G719" s="31" t="s">
        <v>70</v>
      </c>
      <c r="H719" s="10" t="s">
        <v>356</v>
      </c>
      <c r="I719" s="15" t="s">
        <v>350</v>
      </c>
      <c r="J719" s="10" t="s">
        <v>351</v>
      </c>
    </row>
    <row r="720" spans="1:10" ht="18" thickBot="1" x14ac:dyDescent="0.3">
      <c r="A720" s="35" t="s">
        <v>340</v>
      </c>
      <c r="B720" s="7" t="s">
        <v>190</v>
      </c>
      <c r="C720" s="27">
        <v>46208</v>
      </c>
      <c r="D720" s="27" t="s">
        <v>270</v>
      </c>
      <c r="E720" s="30">
        <v>68</v>
      </c>
      <c r="F720" s="28">
        <v>0.39861111111111114</v>
      </c>
      <c r="G720" s="29" t="s">
        <v>62</v>
      </c>
      <c r="H720" s="10" t="s">
        <v>356</v>
      </c>
      <c r="I720" s="15" t="s">
        <v>357</v>
      </c>
      <c r="J720" s="10" t="s">
        <v>351</v>
      </c>
    </row>
    <row r="721" spans="1:10" ht="18" thickBot="1" x14ac:dyDescent="0.3">
      <c r="A721" s="35" t="s">
        <v>340</v>
      </c>
      <c r="B721" s="7" t="s">
        <v>190</v>
      </c>
      <c r="C721" s="27">
        <v>46208</v>
      </c>
      <c r="D721" s="27" t="s">
        <v>271</v>
      </c>
      <c r="E721" s="53">
        <v>68</v>
      </c>
      <c r="F721" s="1">
        <v>0.6479166666666667</v>
      </c>
      <c r="G721" s="31" t="s">
        <v>119</v>
      </c>
      <c r="H721" s="10" t="s">
        <v>356</v>
      </c>
      <c r="I721" s="15" t="s">
        <v>354</v>
      </c>
      <c r="J721" s="10" t="s">
        <v>351</v>
      </c>
    </row>
    <row r="722" spans="1:10" ht="18" thickBot="1" x14ac:dyDescent="0.3">
      <c r="A722" s="35" t="s">
        <v>340</v>
      </c>
      <c r="B722" s="7" t="s">
        <v>190</v>
      </c>
      <c r="C722" s="27">
        <v>46208</v>
      </c>
      <c r="D722" s="27" t="s">
        <v>270</v>
      </c>
      <c r="E722" s="30">
        <v>66</v>
      </c>
      <c r="F722" s="28">
        <v>0.91388888888888886</v>
      </c>
      <c r="G722" s="29" t="s">
        <v>76</v>
      </c>
      <c r="H722" s="10" t="s">
        <v>356</v>
      </c>
      <c r="I722" s="15" t="s">
        <v>355</v>
      </c>
      <c r="J722" s="10" t="s">
        <v>351</v>
      </c>
    </row>
    <row r="723" spans="1:10" ht="18" thickBot="1" x14ac:dyDescent="0.3">
      <c r="A723" s="35" t="s">
        <v>340</v>
      </c>
      <c r="B723" s="7" t="s">
        <v>184</v>
      </c>
      <c r="C723" s="27">
        <v>46209</v>
      </c>
      <c r="D723" s="27" t="s">
        <v>271</v>
      </c>
      <c r="E723" s="53">
        <v>66</v>
      </c>
      <c r="F723" s="1">
        <v>0.16597222222222222</v>
      </c>
      <c r="G723" s="31" t="s">
        <v>83</v>
      </c>
      <c r="H723" s="10" t="s">
        <v>349</v>
      </c>
      <c r="I723" s="15" t="s">
        <v>350</v>
      </c>
      <c r="J723" s="10" t="s">
        <v>351</v>
      </c>
    </row>
    <row r="724" spans="1:10" ht="18" thickBot="1" x14ac:dyDescent="0.3">
      <c r="A724" s="35" t="s">
        <v>340</v>
      </c>
      <c r="B724" s="7" t="s">
        <v>184</v>
      </c>
      <c r="C724" s="27">
        <v>46209</v>
      </c>
      <c r="D724" s="27" t="s">
        <v>270</v>
      </c>
      <c r="E724" s="30">
        <v>64</v>
      </c>
      <c r="F724" s="28">
        <v>0.4284722222222222</v>
      </c>
      <c r="G724" s="29" t="s">
        <v>244</v>
      </c>
      <c r="H724" s="10" t="s">
        <v>349</v>
      </c>
      <c r="I724" s="15" t="s">
        <v>357</v>
      </c>
      <c r="J724" s="10" t="s">
        <v>351</v>
      </c>
    </row>
    <row r="725" spans="1:10" ht="18" thickBot="1" x14ac:dyDescent="0.3">
      <c r="A725" s="35" t="s">
        <v>340</v>
      </c>
      <c r="B725" s="7" t="s">
        <v>184</v>
      </c>
      <c r="C725" s="27">
        <v>46209</v>
      </c>
      <c r="D725" s="27" t="s">
        <v>271</v>
      </c>
      <c r="E725" s="53">
        <v>64</v>
      </c>
      <c r="F725" s="1">
        <v>0.67569444444444449</v>
      </c>
      <c r="G725" s="31" t="s">
        <v>267</v>
      </c>
      <c r="H725" s="10" t="s">
        <v>349</v>
      </c>
      <c r="I725" s="15" t="s">
        <v>354</v>
      </c>
      <c r="J725" s="10" t="s">
        <v>351</v>
      </c>
    </row>
    <row r="726" spans="1:10" ht="18" thickBot="1" x14ac:dyDescent="0.3">
      <c r="A726" s="35" t="s">
        <v>340</v>
      </c>
      <c r="B726" s="7" t="s">
        <v>184</v>
      </c>
      <c r="C726" s="27">
        <v>46209</v>
      </c>
      <c r="D726" s="27" t="s">
        <v>270</v>
      </c>
      <c r="E726" s="30">
        <v>61</v>
      </c>
      <c r="F726" s="28">
        <v>0.94513888888888886</v>
      </c>
      <c r="G726" s="29" t="s">
        <v>248</v>
      </c>
      <c r="H726" s="10" t="s">
        <v>349</v>
      </c>
      <c r="I726" s="15" t="s">
        <v>355</v>
      </c>
      <c r="J726" s="10" t="s">
        <v>351</v>
      </c>
    </row>
    <row r="727" spans="1:10" ht="18" thickBot="1" x14ac:dyDescent="0.3">
      <c r="A727" s="35" t="s">
        <v>340</v>
      </c>
      <c r="B727" s="7" t="s">
        <v>185</v>
      </c>
      <c r="C727" s="27">
        <v>46210</v>
      </c>
      <c r="D727" s="27" t="s">
        <v>271</v>
      </c>
      <c r="E727" s="53">
        <v>61</v>
      </c>
      <c r="F727" s="1">
        <v>0.19444444444444445</v>
      </c>
      <c r="G727" s="31" t="s">
        <v>82</v>
      </c>
      <c r="H727" s="10" t="s">
        <v>349</v>
      </c>
      <c r="I727" s="15" t="s">
        <v>350</v>
      </c>
      <c r="J727" s="10" t="s">
        <v>351</v>
      </c>
    </row>
    <row r="728" spans="1:10" ht="18" thickBot="1" x14ac:dyDescent="0.3">
      <c r="A728" s="35" t="s">
        <v>340</v>
      </c>
      <c r="B728" s="7" t="s">
        <v>185</v>
      </c>
      <c r="C728" s="27">
        <v>46210</v>
      </c>
      <c r="D728" s="27" t="s">
        <v>270</v>
      </c>
      <c r="E728" s="30">
        <v>59</v>
      </c>
      <c r="F728" s="28">
        <v>0.46111111111111114</v>
      </c>
      <c r="G728" s="29" t="s">
        <v>58</v>
      </c>
      <c r="H728" s="10" t="s">
        <v>349</v>
      </c>
      <c r="I728" s="15" t="s">
        <v>357</v>
      </c>
      <c r="J728" s="10" t="s">
        <v>358</v>
      </c>
    </row>
    <row r="729" spans="1:10" ht="18" thickBot="1" x14ac:dyDescent="0.3">
      <c r="A729" s="35" t="s">
        <v>340</v>
      </c>
      <c r="B729" s="7" t="s">
        <v>185</v>
      </c>
      <c r="C729" s="27">
        <v>46210</v>
      </c>
      <c r="D729" s="27" t="s">
        <v>271</v>
      </c>
      <c r="E729" s="53">
        <v>59</v>
      </c>
      <c r="F729" s="1">
        <v>0.70763888888888893</v>
      </c>
      <c r="G729" s="31" t="s">
        <v>36</v>
      </c>
      <c r="H729" s="10" t="s">
        <v>349</v>
      </c>
      <c r="I729" s="15" t="s">
        <v>354</v>
      </c>
      <c r="J729" s="10" t="s">
        <v>358</v>
      </c>
    </row>
    <row r="730" spans="1:10" ht="18" thickBot="1" x14ac:dyDescent="0.3">
      <c r="A730" s="35" t="s">
        <v>340</v>
      </c>
      <c r="B730" s="7" t="s">
        <v>185</v>
      </c>
      <c r="C730" s="27">
        <v>46210</v>
      </c>
      <c r="D730" s="27" t="s">
        <v>270</v>
      </c>
      <c r="E730" s="30">
        <v>56</v>
      </c>
      <c r="F730" s="28">
        <v>0.98055555555555551</v>
      </c>
      <c r="G730" s="29" t="s">
        <v>247</v>
      </c>
      <c r="H730" s="10" t="s">
        <v>349</v>
      </c>
      <c r="I730" s="15" t="s">
        <v>355</v>
      </c>
      <c r="J730" s="10" t="s">
        <v>358</v>
      </c>
    </row>
    <row r="731" spans="1:10" ht="18" thickBot="1" x14ac:dyDescent="0.3">
      <c r="A731" s="35" t="s">
        <v>340</v>
      </c>
      <c r="B731" s="7" t="s">
        <v>186</v>
      </c>
      <c r="C731" s="27">
        <v>46211</v>
      </c>
      <c r="D731" s="27" t="s">
        <v>271</v>
      </c>
      <c r="E731" s="53">
        <v>56</v>
      </c>
      <c r="F731" s="1">
        <v>0.22916666666666666</v>
      </c>
      <c r="G731" s="31" t="s">
        <v>39</v>
      </c>
      <c r="H731" s="10" t="s">
        <v>349</v>
      </c>
      <c r="I731" s="15" t="s">
        <v>350</v>
      </c>
      <c r="J731" s="10" t="s">
        <v>358</v>
      </c>
    </row>
    <row r="732" spans="1:10" ht="18" thickBot="1" x14ac:dyDescent="0.3">
      <c r="A732" s="35" t="s">
        <v>340</v>
      </c>
      <c r="B732" s="7" t="s">
        <v>186</v>
      </c>
      <c r="C732" s="27">
        <v>46211</v>
      </c>
      <c r="D732" s="27" t="s">
        <v>270</v>
      </c>
      <c r="E732" s="30">
        <v>54</v>
      </c>
      <c r="F732" s="28">
        <v>0.50069444444444444</v>
      </c>
      <c r="G732" s="29" t="s">
        <v>136</v>
      </c>
      <c r="H732" s="10" t="s">
        <v>349</v>
      </c>
      <c r="I732" s="15" t="s">
        <v>354</v>
      </c>
      <c r="J732" s="10" t="s">
        <v>358</v>
      </c>
    </row>
    <row r="733" spans="1:10" ht="18" thickBot="1" x14ac:dyDescent="0.3">
      <c r="A733" s="35" t="s">
        <v>340</v>
      </c>
      <c r="B733" s="7" t="s">
        <v>186</v>
      </c>
      <c r="C733" s="27">
        <v>46211</v>
      </c>
      <c r="D733" s="27" t="s">
        <v>271</v>
      </c>
      <c r="E733" s="53">
        <v>54</v>
      </c>
      <c r="F733" s="1">
        <v>0.74861111111111112</v>
      </c>
      <c r="G733" s="31" t="s">
        <v>60</v>
      </c>
      <c r="H733" s="10" t="s">
        <v>349</v>
      </c>
      <c r="I733" s="15" t="s">
        <v>354</v>
      </c>
      <c r="J733" s="10" t="s">
        <v>358</v>
      </c>
    </row>
    <row r="734" spans="1:10" ht="18" thickBot="1" x14ac:dyDescent="0.3">
      <c r="A734" s="35" t="s">
        <v>340</v>
      </c>
      <c r="B734" s="7" t="s">
        <v>187</v>
      </c>
      <c r="C734" s="27">
        <v>46212</v>
      </c>
      <c r="D734" s="27" t="s">
        <v>270</v>
      </c>
      <c r="E734" s="30">
        <v>52</v>
      </c>
      <c r="F734" s="28">
        <v>2.2222222222222223E-2</v>
      </c>
      <c r="G734" s="29" t="s">
        <v>183</v>
      </c>
      <c r="H734" s="10" t="s">
        <v>349</v>
      </c>
      <c r="I734" s="15" t="s">
        <v>350</v>
      </c>
      <c r="J734" s="10" t="s">
        <v>358</v>
      </c>
    </row>
    <row r="735" spans="1:10" ht="18" thickBot="1" x14ac:dyDescent="0.3">
      <c r="A735" s="35" t="s">
        <v>340</v>
      </c>
      <c r="B735" s="7" t="s">
        <v>187</v>
      </c>
      <c r="C735" s="27">
        <v>46212</v>
      </c>
      <c r="D735" s="27" t="s">
        <v>271</v>
      </c>
      <c r="E735" s="53">
        <v>52</v>
      </c>
      <c r="F735" s="1">
        <v>0.27291666666666664</v>
      </c>
      <c r="G735" s="31" t="s">
        <v>148</v>
      </c>
      <c r="H735" s="10" t="s">
        <v>349</v>
      </c>
      <c r="I735" s="15" t="s">
        <v>352</v>
      </c>
      <c r="J735" s="10" t="s">
        <v>358</v>
      </c>
    </row>
    <row r="736" spans="1:10" ht="18" thickBot="1" x14ac:dyDescent="0.3">
      <c r="A736" s="35" t="s">
        <v>340</v>
      </c>
      <c r="B736" s="7" t="s">
        <v>187</v>
      </c>
      <c r="C736" s="27">
        <v>46212</v>
      </c>
      <c r="D736" s="27" t="s">
        <v>270</v>
      </c>
      <c r="E736" s="30">
        <v>52</v>
      </c>
      <c r="F736" s="28">
        <v>0.54583333333333328</v>
      </c>
      <c r="G736" s="29" t="s">
        <v>136</v>
      </c>
      <c r="H736" s="10" t="s">
        <v>349</v>
      </c>
      <c r="I736" s="15" t="s">
        <v>354</v>
      </c>
      <c r="J736" s="10" t="s">
        <v>358</v>
      </c>
    </row>
    <row r="737" spans="1:10" ht="18" thickBot="1" x14ac:dyDescent="0.3">
      <c r="A737" s="35" t="s">
        <v>340</v>
      </c>
      <c r="B737" s="7" t="s">
        <v>187</v>
      </c>
      <c r="C737" s="27">
        <v>46212</v>
      </c>
      <c r="D737" s="27" t="s">
        <v>271</v>
      </c>
      <c r="E737" s="53">
        <v>52</v>
      </c>
      <c r="F737" s="1">
        <v>0.79861111111111116</v>
      </c>
      <c r="G737" s="31" t="s">
        <v>213</v>
      </c>
      <c r="H737" s="10" t="s">
        <v>349</v>
      </c>
      <c r="I737" s="15" t="s">
        <v>355</v>
      </c>
      <c r="J737" s="10" t="s">
        <v>358</v>
      </c>
    </row>
    <row r="738" spans="1:10" ht="18" thickBot="1" x14ac:dyDescent="0.3">
      <c r="A738" s="35" t="s">
        <v>340</v>
      </c>
      <c r="B738" s="7" t="s">
        <v>188</v>
      </c>
      <c r="C738" s="27">
        <v>46213</v>
      </c>
      <c r="D738" s="27" t="s">
        <v>270</v>
      </c>
      <c r="E738" s="30">
        <v>52</v>
      </c>
      <c r="F738" s="28">
        <v>7.013888888888889E-2</v>
      </c>
      <c r="G738" s="29" t="s">
        <v>176</v>
      </c>
      <c r="H738" s="10" t="s">
        <v>349</v>
      </c>
      <c r="I738" s="15" t="s">
        <v>350</v>
      </c>
      <c r="J738" s="10" t="s">
        <v>358</v>
      </c>
    </row>
    <row r="739" spans="1:10" ht="18" thickBot="1" x14ac:dyDescent="0.3">
      <c r="A739" s="35" t="s">
        <v>340</v>
      </c>
      <c r="B739" s="7" t="s">
        <v>188</v>
      </c>
      <c r="C739" s="27">
        <v>46213</v>
      </c>
      <c r="D739" s="27" t="s">
        <v>271</v>
      </c>
      <c r="E739" s="53">
        <v>52</v>
      </c>
      <c r="F739" s="1">
        <v>0.32361111111111113</v>
      </c>
      <c r="G739" s="31" t="s">
        <v>148</v>
      </c>
      <c r="H739" s="10" t="s">
        <v>349</v>
      </c>
      <c r="I739" s="15" t="s">
        <v>352</v>
      </c>
      <c r="J739" s="10" t="s">
        <v>358</v>
      </c>
    </row>
    <row r="740" spans="1:10" ht="18" thickBot="1" x14ac:dyDescent="0.3">
      <c r="A740" s="35" t="s">
        <v>340</v>
      </c>
      <c r="B740" s="7" t="s">
        <v>188</v>
      </c>
      <c r="C740" s="27">
        <v>46213</v>
      </c>
      <c r="D740" s="27" t="s">
        <v>270</v>
      </c>
      <c r="E740" s="30">
        <v>53</v>
      </c>
      <c r="F740" s="28">
        <v>0.59652777777777777</v>
      </c>
      <c r="G740" s="29" t="s">
        <v>61</v>
      </c>
      <c r="H740" s="10" t="s">
        <v>349</v>
      </c>
      <c r="I740" s="15" t="s">
        <v>354</v>
      </c>
      <c r="J740" s="10" t="s">
        <v>358</v>
      </c>
    </row>
    <row r="741" spans="1:10" ht="18" thickBot="1" x14ac:dyDescent="0.3">
      <c r="A741" s="35" t="s">
        <v>340</v>
      </c>
      <c r="B741" s="7" t="s">
        <v>188</v>
      </c>
      <c r="C741" s="27">
        <v>46213</v>
      </c>
      <c r="D741" s="27" t="s">
        <v>271</v>
      </c>
      <c r="E741" s="53">
        <v>53</v>
      </c>
      <c r="F741" s="1">
        <v>0.85069444444444442</v>
      </c>
      <c r="G741" s="31" t="s">
        <v>4</v>
      </c>
      <c r="H741" s="10" t="s">
        <v>349</v>
      </c>
      <c r="I741" s="15" t="s">
        <v>355</v>
      </c>
      <c r="J741" s="10" t="s">
        <v>358</v>
      </c>
    </row>
    <row r="742" spans="1:10" ht="18" thickBot="1" x14ac:dyDescent="0.3">
      <c r="A742" s="35" t="s">
        <v>340</v>
      </c>
      <c r="B742" s="7" t="s">
        <v>189</v>
      </c>
      <c r="C742" s="27">
        <v>46214</v>
      </c>
      <c r="D742" s="27" t="s">
        <v>270</v>
      </c>
      <c r="E742" s="30">
        <v>56</v>
      </c>
      <c r="F742" s="28">
        <v>0.12152777777777778</v>
      </c>
      <c r="G742" s="29" t="s">
        <v>231</v>
      </c>
      <c r="H742" s="10" t="s">
        <v>356</v>
      </c>
      <c r="I742" s="15" t="s">
        <v>350</v>
      </c>
      <c r="J742" s="10" t="s">
        <v>358</v>
      </c>
    </row>
    <row r="743" spans="1:10" ht="18" thickBot="1" x14ac:dyDescent="0.3">
      <c r="A743" s="35" t="s">
        <v>340</v>
      </c>
      <c r="B743" s="7" t="s">
        <v>189</v>
      </c>
      <c r="C743" s="27">
        <v>46214</v>
      </c>
      <c r="D743" s="27" t="s">
        <v>271</v>
      </c>
      <c r="E743" s="53">
        <v>56</v>
      </c>
      <c r="F743" s="1">
        <v>0.37430555555555556</v>
      </c>
      <c r="G743" s="31" t="s">
        <v>87</v>
      </c>
      <c r="H743" s="10" t="s">
        <v>356</v>
      </c>
      <c r="I743" s="15" t="s">
        <v>352</v>
      </c>
      <c r="J743" s="10" t="s">
        <v>358</v>
      </c>
    </row>
    <row r="744" spans="1:10" ht="18" thickBot="1" x14ac:dyDescent="0.3">
      <c r="A744" s="35" t="s">
        <v>340</v>
      </c>
      <c r="B744" s="7" t="s">
        <v>189</v>
      </c>
      <c r="C744" s="27">
        <v>46214</v>
      </c>
      <c r="D744" s="27" t="s">
        <v>270</v>
      </c>
      <c r="E744" s="30">
        <v>60</v>
      </c>
      <c r="F744" s="28">
        <v>0.64652777777777781</v>
      </c>
      <c r="G744" s="29" t="s">
        <v>31</v>
      </c>
      <c r="H744" s="10" t="s">
        <v>356</v>
      </c>
      <c r="I744" s="15" t="s">
        <v>354</v>
      </c>
      <c r="J744" s="10" t="s">
        <v>351</v>
      </c>
    </row>
    <row r="745" spans="1:10" ht="18" thickBot="1" x14ac:dyDescent="0.3">
      <c r="A745" s="35" t="s">
        <v>340</v>
      </c>
      <c r="B745" s="7" t="s">
        <v>189</v>
      </c>
      <c r="C745" s="27">
        <v>46214</v>
      </c>
      <c r="D745" s="27" t="s">
        <v>271</v>
      </c>
      <c r="E745" s="53">
        <v>60</v>
      </c>
      <c r="F745" s="1">
        <v>0.9</v>
      </c>
      <c r="G745" s="31" t="s">
        <v>93</v>
      </c>
      <c r="H745" s="10" t="s">
        <v>356</v>
      </c>
      <c r="I745" s="15" t="s">
        <v>355</v>
      </c>
      <c r="J745" s="10" t="s">
        <v>351</v>
      </c>
    </row>
    <row r="746" spans="1:10" ht="18" thickBot="1" x14ac:dyDescent="0.3">
      <c r="A746" s="35" t="s">
        <v>340</v>
      </c>
      <c r="B746" s="7" t="s">
        <v>190</v>
      </c>
      <c r="C746" s="27">
        <v>46215</v>
      </c>
      <c r="D746" s="27" t="s">
        <v>270</v>
      </c>
      <c r="E746" s="30">
        <v>65</v>
      </c>
      <c r="F746" s="28">
        <v>0.17083333333333334</v>
      </c>
      <c r="G746" s="29" t="s">
        <v>68</v>
      </c>
      <c r="H746" s="10" t="s">
        <v>356</v>
      </c>
      <c r="I746" s="15" t="s">
        <v>350</v>
      </c>
      <c r="J746" s="10" t="s">
        <v>351</v>
      </c>
    </row>
    <row r="747" spans="1:10" ht="18" thickBot="1" x14ac:dyDescent="0.3">
      <c r="A747" s="35" t="s">
        <v>340</v>
      </c>
      <c r="B747" s="7" t="s">
        <v>190</v>
      </c>
      <c r="C747" s="27">
        <v>46215</v>
      </c>
      <c r="D747" s="27" t="s">
        <v>271</v>
      </c>
      <c r="E747" s="53">
        <v>65</v>
      </c>
      <c r="F747" s="1">
        <v>0.42152777777777778</v>
      </c>
      <c r="G747" s="31" t="s">
        <v>93</v>
      </c>
      <c r="H747" s="10" t="s">
        <v>356</v>
      </c>
      <c r="I747" s="15" t="s">
        <v>357</v>
      </c>
      <c r="J747" s="10" t="s">
        <v>351</v>
      </c>
    </row>
    <row r="748" spans="1:10" ht="18" thickBot="1" x14ac:dyDescent="0.3">
      <c r="A748" s="35" t="s">
        <v>340</v>
      </c>
      <c r="B748" s="7" t="s">
        <v>190</v>
      </c>
      <c r="C748" s="27">
        <v>46215</v>
      </c>
      <c r="D748" s="27" t="s">
        <v>270</v>
      </c>
      <c r="E748" s="30">
        <v>70</v>
      </c>
      <c r="F748" s="28">
        <v>0.69097222222222221</v>
      </c>
      <c r="G748" s="29" t="s">
        <v>92</v>
      </c>
      <c r="H748" s="10" t="s">
        <v>356</v>
      </c>
      <c r="I748" s="15" t="s">
        <v>354</v>
      </c>
      <c r="J748" s="10" t="s">
        <v>351</v>
      </c>
    </row>
    <row r="749" spans="1:10" ht="18" thickBot="1" x14ac:dyDescent="0.3">
      <c r="A749" s="35" t="s">
        <v>340</v>
      </c>
      <c r="B749" s="7" t="s">
        <v>190</v>
      </c>
      <c r="C749" s="27">
        <v>46215</v>
      </c>
      <c r="D749" s="27" t="s">
        <v>271</v>
      </c>
      <c r="E749" s="53">
        <v>70</v>
      </c>
      <c r="F749" s="1">
        <v>0.94791666666666663</v>
      </c>
      <c r="G749" s="31" t="s">
        <v>146</v>
      </c>
      <c r="H749" s="10" t="s">
        <v>356</v>
      </c>
      <c r="I749" s="15" t="s">
        <v>355</v>
      </c>
      <c r="J749" s="10" t="s">
        <v>351</v>
      </c>
    </row>
    <row r="750" spans="1:10" ht="18" thickBot="1" x14ac:dyDescent="0.3">
      <c r="A750" s="35" t="s">
        <v>340</v>
      </c>
      <c r="B750" s="7" t="s">
        <v>184</v>
      </c>
      <c r="C750" s="27">
        <v>46216</v>
      </c>
      <c r="D750" s="27" t="s">
        <v>270</v>
      </c>
      <c r="E750" s="30">
        <v>76</v>
      </c>
      <c r="F750" s="28">
        <v>0.21458333333333332</v>
      </c>
      <c r="G750" s="29" t="s">
        <v>92</v>
      </c>
      <c r="H750" s="10" t="s">
        <v>349</v>
      </c>
      <c r="I750" s="15" t="s">
        <v>350</v>
      </c>
      <c r="J750" s="10" t="s">
        <v>351</v>
      </c>
    </row>
    <row r="751" spans="1:10" ht="18" thickBot="1" x14ac:dyDescent="0.3">
      <c r="A751" s="35" t="s">
        <v>340</v>
      </c>
      <c r="B751" s="7" t="s">
        <v>184</v>
      </c>
      <c r="C751" s="27">
        <v>46216</v>
      </c>
      <c r="D751" s="27" t="s">
        <v>271</v>
      </c>
      <c r="E751" s="53">
        <v>76</v>
      </c>
      <c r="F751" s="1">
        <v>0.46666666666666667</v>
      </c>
      <c r="G751" s="31" t="s">
        <v>27</v>
      </c>
      <c r="H751" s="10" t="s">
        <v>349</v>
      </c>
      <c r="I751" s="15" t="s">
        <v>357</v>
      </c>
      <c r="J751" s="10" t="s">
        <v>351</v>
      </c>
    </row>
    <row r="752" spans="1:10" ht="18" thickBot="1" x14ac:dyDescent="0.3">
      <c r="A752" s="35" t="s">
        <v>340</v>
      </c>
      <c r="B752" s="7" t="s">
        <v>184</v>
      </c>
      <c r="C752" s="27">
        <v>46216</v>
      </c>
      <c r="D752" s="27" t="s">
        <v>270</v>
      </c>
      <c r="E752" s="30">
        <v>81</v>
      </c>
      <c r="F752" s="28">
        <v>0.73124999999999996</v>
      </c>
      <c r="G752" s="29" t="s">
        <v>298</v>
      </c>
      <c r="H752" s="10" t="s">
        <v>349</v>
      </c>
      <c r="I752" s="15" t="s">
        <v>354</v>
      </c>
      <c r="J752" s="10" t="s">
        <v>353</v>
      </c>
    </row>
    <row r="753" spans="1:10" ht="18" thickBot="1" x14ac:dyDescent="0.3">
      <c r="A753" s="35" t="s">
        <v>340</v>
      </c>
      <c r="B753" s="7" t="s">
        <v>184</v>
      </c>
      <c r="C753" s="27">
        <v>46216</v>
      </c>
      <c r="D753" s="27" t="s">
        <v>271</v>
      </c>
      <c r="E753" s="53">
        <v>81</v>
      </c>
      <c r="F753" s="1">
        <v>0.9916666666666667</v>
      </c>
      <c r="G753" s="31" t="s">
        <v>126</v>
      </c>
      <c r="H753" s="10" t="s">
        <v>349</v>
      </c>
      <c r="I753" s="15" t="s">
        <v>355</v>
      </c>
      <c r="J753" s="10" t="s">
        <v>353</v>
      </c>
    </row>
    <row r="754" spans="1:10" ht="18" thickBot="1" x14ac:dyDescent="0.3">
      <c r="A754" s="35" t="s">
        <v>340</v>
      </c>
      <c r="B754" s="7" t="s">
        <v>185</v>
      </c>
      <c r="C754" s="27">
        <v>46217</v>
      </c>
      <c r="D754" s="27" t="s">
        <v>270</v>
      </c>
      <c r="E754" s="30">
        <v>86</v>
      </c>
      <c r="F754" s="28">
        <v>0.25416666666666665</v>
      </c>
      <c r="G754" s="29" t="s">
        <v>299</v>
      </c>
      <c r="H754" s="10" t="s">
        <v>349</v>
      </c>
      <c r="I754" s="15" t="s">
        <v>352</v>
      </c>
      <c r="J754" s="10" t="s">
        <v>353</v>
      </c>
    </row>
    <row r="755" spans="1:10" ht="18" thickBot="1" x14ac:dyDescent="0.3">
      <c r="A755" s="35" t="s">
        <v>340</v>
      </c>
      <c r="B755" s="7" t="s">
        <v>185</v>
      </c>
      <c r="C755" s="27">
        <v>46217</v>
      </c>
      <c r="D755" s="27" t="s">
        <v>271</v>
      </c>
      <c r="E755" s="53">
        <v>86</v>
      </c>
      <c r="F755" s="1">
        <v>0.50763888888888886</v>
      </c>
      <c r="G755" s="31" t="s">
        <v>203</v>
      </c>
      <c r="H755" s="10" t="s">
        <v>349</v>
      </c>
      <c r="I755" s="15" t="s">
        <v>354</v>
      </c>
      <c r="J755" s="10" t="s">
        <v>353</v>
      </c>
    </row>
    <row r="756" spans="1:10" ht="18" thickBot="1" x14ac:dyDescent="0.3">
      <c r="A756" s="35" t="s">
        <v>340</v>
      </c>
      <c r="B756" s="7" t="s">
        <v>185</v>
      </c>
      <c r="C756" s="27">
        <v>46217</v>
      </c>
      <c r="D756" s="27" t="s">
        <v>270</v>
      </c>
      <c r="E756" s="30">
        <v>90</v>
      </c>
      <c r="F756" s="28">
        <v>0.76875000000000004</v>
      </c>
      <c r="G756" s="29" t="s">
        <v>324</v>
      </c>
      <c r="H756" s="10" t="s">
        <v>349</v>
      </c>
      <c r="I756" s="15" t="s">
        <v>355</v>
      </c>
      <c r="J756" s="10" t="s">
        <v>353</v>
      </c>
    </row>
    <row r="757" spans="1:10" ht="18" thickBot="1" x14ac:dyDescent="0.3">
      <c r="A757" s="35" t="s">
        <v>340</v>
      </c>
      <c r="B757" s="7" t="s">
        <v>186</v>
      </c>
      <c r="C757" s="27">
        <v>46218</v>
      </c>
      <c r="D757" s="27" t="s">
        <v>271</v>
      </c>
      <c r="E757" s="53">
        <v>90</v>
      </c>
      <c r="F757" s="1">
        <v>3.125E-2</v>
      </c>
      <c r="G757" s="31" t="s">
        <v>172</v>
      </c>
      <c r="H757" s="10" t="s">
        <v>349</v>
      </c>
      <c r="I757" s="15" t="s">
        <v>350</v>
      </c>
      <c r="J757" s="10" t="s">
        <v>353</v>
      </c>
    </row>
    <row r="758" spans="1:10" ht="18" thickBot="1" x14ac:dyDescent="0.3">
      <c r="A758" s="35" t="s">
        <v>340</v>
      </c>
      <c r="B758" s="7" t="s">
        <v>186</v>
      </c>
      <c r="C758" s="27">
        <v>46218</v>
      </c>
      <c r="D758" s="27" t="s">
        <v>270</v>
      </c>
      <c r="E758" s="30">
        <v>94</v>
      </c>
      <c r="F758" s="28">
        <v>0.28958333333333336</v>
      </c>
      <c r="G758" s="29" t="s">
        <v>202</v>
      </c>
      <c r="H758" s="10" t="s">
        <v>349</v>
      </c>
      <c r="I758" s="15" t="s">
        <v>352</v>
      </c>
      <c r="J758" s="10" t="s">
        <v>353</v>
      </c>
    </row>
    <row r="759" spans="1:10" ht="18" thickBot="1" x14ac:dyDescent="0.3">
      <c r="A759" s="35" t="s">
        <v>340</v>
      </c>
      <c r="B759" s="7" t="s">
        <v>186</v>
      </c>
      <c r="C759" s="27">
        <v>46218</v>
      </c>
      <c r="D759" s="27" t="s">
        <v>271</v>
      </c>
      <c r="E759" s="53">
        <v>94</v>
      </c>
      <c r="F759" s="1">
        <v>0.5444444444444444</v>
      </c>
      <c r="G759" s="31" t="s">
        <v>221</v>
      </c>
      <c r="H759" s="10" t="s">
        <v>349</v>
      </c>
      <c r="I759" s="15" t="s">
        <v>354</v>
      </c>
      <c r="J759" s="10" t="s">
        <v>353</v>
      </c>
    </row>
    <row r="760" spans="1:10" ht="18" thickBot="1" x14ac:dyDescent="0.3">
      <c r="A760" s="35" t="s">
        <v>340</v>
      </c>
      <c r="B760" s="7" t="s">
        <v>186</v>
      </c>
      <c r="C760" s="27">
        <v>46218</v>
      </c>
      <c r="D760" s="27" t="s">
        <v>270</v>
      </c>
      <c r="E760" s="30">
        <v>96</v>
      </c>
      <c r="F760" s="28">
        <v>0.8041666666666667</v>
      </c>
      <c r="G760" s="29" t="s">
        <v>253</v>
      </c>
      <c r="H760" s="10" t="s">
        <v>349</v>
      </c>
      <c r="I760" s="15" t="s">
        <v>355</v>
      </c>
      <c r="J760" s="10" t="s">
        <v>353</v>
      </c>
    </row>
    <row r="761" spans="1:10" ht="18" thickBot="1" x14ac:dyDescent="0.3">
      <c r="A761" s="35" t="s">
        <v>340</v>
      </c>
      <c r="B761" s="7" t="s">
        <v>187</v>
      </c>
      <c r="C761" s="27">
        <v>46219</v>
      </c>
      <c r="D761" s="27" t="s">
        <v>271</v>
      </c>
      <c r="E761" s="53">
        <v>96</v>
      </c>
      <c r="F761" s="1">
        <v>6.6666666666666666E-2</v>
      </c>
      <c r="G761" s="31" t="s">
        <v>377</v>
      </c>
      <c r="H761" s="10" t="s">
        <v>349</v>
      </c>
      <c r="I761" s="15" t="s">
        <v>350</v>
      </c>
      <c r="J761" s="10" t="s">
        <v>353</v>
      </c>
    </row>
    <row r="762" spans="1:10" ht="18" thickBot="1" x14ac:dyDescent="0.3">
      <c r="A762" s="35" t="s">
        <v>340</v>
      </c>
      <c r="B762" s="7" t="s">
        <v>187</v>
      </c>
      <c r="C762" s="27">
        <v>46219</v>
      </c>
      <c r="D762" s="27" t="s">
        <v>270</v>
      </c>
      <c r="E762" s="30">
        <v>98</v>
      </c>
      <c r="F762" s="28">
        <v>0.32361111111111113</v>
      </c>
      <c r="G762" s="29" t="s">
        <v>165</v>
      </c>
      <c r="H762" s="10" t="s">
        <v>349</v>
      </c>
      <c r="I762" s="15" t="s">
        <v>352</v>
      </c>
      <c r="J762" s="10" t="s">
        <v>353</v>
      </c>
    </row>
    <row r="763" spans="1:10" ht="18" thickBot="1" x14ac:dyDescent="0.3">
      <c r="A763" s="35" t="s">
        <v>340</v>
      </c>
      <c r="B763" s="7" t="s">
        <v>187</v>
      </c>
      <c r="C763" s="27">
        <v>46219</v>
      </c>
      <c r="D763" s="27" t="s">
        <v>271</v>
      </c>
      <c r="E763" s="53">
        <v>98</v>
      </c>
      <c r="F763" s="1">
        <v>0.57777777777777772</v>
      </c>
      <c r="G763" s="31" t="s">
        <v>167</v>
      </c>
      <c r="H763" s="10" t="s">
        <v>349</v>
      </c>
      <c r="I763" s="15" t="s">
        <v>354</v>
      </c>
      <c r="J763" s="10" t="s">
        <v>353</v>
      </c>
    </row>
    <row r="764" spans="1:10" ht="18" thickBot="1" x14ac:dyDescent="0.3">
      <c r="A764" s="35" t="s">
        <v>340</v>
      </c>
      <c r="B764" s="7" t="s">
        <v>187</v>
      </c>
      <c r="C764" s="27">
        <v>46219</v>
      </c>
      <c r="D764" s="27" t="s">
        <v>270</v>
      </c>
      <c r="E764" s="30">
        <v>98</v>
      </c>
      <c r="F764" s="28">
        <v>0.83750000000000002</v>
      </c>
      <c r="G764" s="29" t="s">
        <v>364</v>
      </c>
      <c r="H764" s="10" t="s">
        <v>349</v>
      </c>
      <c r="I764" s="15" t="s">
        <v>355</v>
      </c>
      <c r="J764" s="10" t="s">
        <v>353</v>
      </c>
    </row>
    <row r="765" spans="1:10" ht="18" thickBot="1" x14ac:dyDescent="0.3">
      <c r="A765" s="35" t="s">
        <v>340</v>
      </c>
      <c r="B765" s="7" t="s">
        <v>188</v>
      </c>
      <c r="C765" s="27">
        <v>46220</v>
      </c>
      <c r="D765" s="27" t="s">
        <v>271</v>
      </c>
      <c r="E765" s="53">
        <v>98</v>
      </c>
      <c r="F765" s="1">
        <v>9.8611111111111108E-2</v>
      </c>
      <c r="G765" s="31" t="s">
        <v>322</v>
      </c>
      <c r="H765" s="10" t="s">
        <v>349</v>
      </c>
      <c r="I765" s="15" t="s">
        <v>350</v>
      </c>
      <c r="J765" s="10" t="s">
        <v>353</v>
      </c>
    </row>
    <row r="766" spans="1:10" ht="18" thickBot="1" x14ac:dyDescent="0.3">
      <c r="A766" s="35" t="s">
        <v>340</v>
      </c>
      <c r="B766" s="7" t="s">
        <v>188</v>
      </c>
      <c r="C766" s="27">
        <v>46220</v>
      </c>
      <c r="D766" s="27" t="s">
        <v>270</v>
      </c>
      <c r="E766" s="30">
        <v>97</v>
      </c>
      <c r="F766" s="28">
        <v>0.35555555555555557</v>
      </c>
      <c r="G766" s="29" t="s">
        <v>298</v>
      </c>
      <c r="H766" s="10" t="s">
        <v>349</v>
      </c>
      <c r="I766" s="15" t="s">
        <v>352</v>
      </c>
      <c r="J766" s="10" t="s">
        <v>353</v>
      </c>
    </row>
    <row r="767" spans="1:10" ht="18" thickBot="1" x14ac:dyDescent="0.3">
      <c r="A767" s="35" t="s">
        <v>340</v>
      </c>
      <c r="B767" s="7" t="s">
        <v>188</v>
      </c>
      <c r="C767" s="27">
        <v>46220</v>
      </c>
      <c r="D767" s="27" t="s">
        <v>271</v>
      </c>
      <c r="E767" s="53">
        <v>97</v>
      </c>
      <c r="F767" s="1">
        <v>0.60763888888888884</v>
      </c>
      <c r="G767" s="31" t="s">
        <v>251</v>
      </c>
      <c r="H767" s="10" t="s">
        <v>349</v>
      </c>
      <c r="I767" s="15" t="s">
        <v>354</v>
      </c>
      <c r="J767" s="10" t="s">
        <v>353</v>
      </c>
    </row>
    <row r="768" spans="1:10" ht="18" thickBot="1" x14ac:dyDescent="0.3">
      <c r="A768" s="35" t="s">
        <v>340</v>
      </c>
      <c r="B768" s="7" t="s">
        <v>188</v>
      </c>
      <c r="C768" s="27">
        <v>46220</v>
      </c>
      <c r="D768" s="27" t="s">
        <v>270</v>
      </c>
      <c r="E768" s="30">
        <v>94</v>
      </c>
      <c r="F768" s="28">
        <v>0.86944444444444446</v>
      </c>
      <c r="G768" s="29" t="s">
        <v>163</v>
      </c>
      <c r="H768" s="10" t="s">
        <v>349</v>
      </c>
      <c r="I768" s="15" t="s">
        <v>355</v>
      </c>
      <c r="J768" s="10" t="s">
        <v>353</v>
      </c>
    </row>
    <row r="769" spans="1:10" ht="18" thickBot="1" x14ac:dyDescent="0.3">
      <c r="A769" s="35" t="s">
        <v>340</v>
      </c>
      <c r="B769" s="7" t="s">
        <v>189</v>
      </c>
      <c r="C769" s="27">
        <v>46221</v>
      </c>
      <c r="D769" s="27" t="s">
        <v>271</v>
      </c>
      <c r="E769" s="53">
        <v>94</v>
      </c>
      <c r="F769" s="1">
        <v>0.12708333333333333</v>
      </c>
      <c r="G769" s="31" t="s">
        <v>306</v>
      </c>
      <c r="H769" s="10" t="s">
        <v>356</v>
      </c>
      <c r="I769" s="15" t="s">
        <v>350</v>
      </c>
      <c r="J769" s="10" t="s">
        <v>353</v>
      </c>
    </row>
    <row r="770" spans="1:10" ht="18" thickBot="1" x14ac:dyDescent="0.3">
      <c r="A770" s="35" t="s">
        <v>340</v>
      </c>
      <c r="B770" s="7" t="s">
        <v>189</v>
      </c>
      <c r="C770" s="27">
        <v>46221</v>
      </c>
      <c r="D770" s="27" t="s">
        <v>270</v>
      </c>
      <c r="E770" s="30">
        <v>91</v>
      </c>
      <c r="F770" s="28">
        <v>0.38541666666666669</v>
      </c>
      <c r="G770" s="29" t="s">
        <v>13</v>
      </c>
      <c r="H770" s="10" t="s">
        <v>356</v>
      </c>
      <c r="I770" s="15" t="s">
        <v>357</v>
      </c>
      <c r="J770" s="10" t="s">
        <v>353</v>
      </c>
    </row>
    <row r="771" spans="1:10" ht="18" thickBot="1" x14ac:dyDescent="0.3">
      <c r="A771" s="35" t="s">
        <v>340</v>
      </c>
      <c r="B771" s="7" t="s">
        <v>189</v>
      </c>
      <c r="C771" s="27">
        <v>46221</v>
      </c>
      <c r="D771" s="27" t="s">
        <v>271</v>
      </c>
      <c r="E771" s="53">
        <v>91</v>
      </c>
      <c r="F771" s="1">
        <v>0.63472222222222219</v>
      </c>
      <c r="G771" s="31" t="s">
        <v>74</v>
      </c>
      <c r="H771" s="10" t="s">
        <v>356</v>
      </c>
      <c r="I771" s="15" t="s">
        <v>354</v>
      </c>
      <c r="J771" s="10" t="s">
        <v>353</v>
      </c>
    </row>
    <row r="772" spans="1:10" ht="18" thickBot="1" x14ac:dyDescent="0.3">
      <c r="A772" s="35" t="s">
        <v>340</v>
      </c>
      <c r="B772" s="7" t="s">
        <v>189</v>
      </c>
      <c r="C772" s="27">
        <v>46221</v>
      </c>
      <c r="D772" s="27" t="s">
        <v>270</v>
      </c>
      <c r="E772" s="30">
        <v>86</v>
      </c>
      <c r="F772" s="28">
        <v>0.89930555555555558</v>
      </c>
      <c r="G772" s="29" t="s">
        <v>202</v>
      </c>
      <c r="H772" s="10" t="s">
        <v>356</v>
      </c>
      <c r="I772" s="15" t="s">
        <v>355</v>
      </c>
      <c r="J772" s="10" t="s">
        <v>353</v>
      </c>
    </row>
    <row r="773" spans="1:10" ht="18" thickBot="1" x14ac:dyDescent="0.3">
      <c r="A773" s="35" t="s">
        <v>340</v>
      </c>
      <c r="B773" s="7" t="s">
        <v>190</v>
      </c>
      <c r="C773" s="27">
        <v>46222</v>
      </c>
      <c r="D773" s="27" t="s">
        <v>271</v>
      </c>
      <c r="E773" s="53">
        <v>86</v>
      </c>
      <c r="F773" s="1">
        <v>0.15347222222222223</v>
      </c>
      <c r="G773" s="31" t="s">
        <v>74</v>
      </c>
      <c r="H773" s="10" t="s">
        <v>356</v>
      </c>
      <c r="I773" s="15" t="s">
        <v>350</v>
      </c>
      <c r="J773" s="10" t="s">
        <v>353</v>
      </c>
    </row>
    <row r="774" spans="1:10" ht="18" thickBot="1" x14ac:dyDescent="0.3">
      <c r="A774" s="35" t="s">
        <v>340</v>
      </c>
      <c r="B774" s="7" t="s">
        <v>190</v>
      </c>
      <c r="C774" s="27">
        <v>46222</v>
      </c>
      <c r="D774" s="27" t="s">
        <v>270</v>
      </c>
      <c r="E774" s="30">
        <v>81</v>
      </c>
      <c r="F774" s="28">
        <v>0.41388888888888886</v>
      </c>
      <c r="G774" s="29" t="s">
        <v>32</v>
      </c>
      <c r="H774" s="10" t="s">
        <v>356</v>
      </c>
      <c r="I774" s="15" t="s">
        <v>357</v>
      </c>
      <c r="J774" s="10" t="s">
        <v>353</v>
      </c>
    </row>
    <row r="775" spans="1:10" ht="18" thickBot="1" x14ac:dyDescent="0.3">
      <c r="A775" s="35" t="s">
        <v>340</v>
      </c>
      <c r="B775" s="7" t="s">
        <v>190</v>
      </c>
      <c r="C775" s="27">
        <v>46222</v>
      </c>
      <c r="D775" s="27" t="s">
        <v>271</v>
      </c>
      <c r="E775" s="53">
        <v>81</v>
      </c>
      <c r="F775" s="1">
        <v>0.66111111111111109</v>
      </c>
      <c r="G775" s="31" t="s">
        <v>96</v>
      </c>
      <c r="H775" s="10" t="s">
        <v>356</v>
      </c>
      <c r="I775" s="15" t="s">
        <v>354</v>
      </c>
      <c r="J775" s="10" t="s">
        <v>353</v>
      </c>
    </row>
    <row r="776" spans="1:10" ht="18" thickBot="1" x14ac:dyDescent="0.3">
      <c r="A776" s="35" t="s">
        <v>340</v>
      </c>
      <c r="B776" s="7" t="s">
        <v>190</v>
      </c>
      <c r="C776" s="27">
        <v>46222</v>
      </c>
      <c r="D776" s="27" t="s">
        <v>270</v>
      </c>
      <c r="E776" s="30">
        <v>75</v>
      </c>
      <c r="F776" s="28">
        <v>0.92777777777777781</v>
      </c>
      <c r="G776" s="29" t="s">
        <v>228</v>
      </c>
      <c r="H776" s="10" t="s">
        <v>356</v>
      </c>
      <c r="I776" s="15" t="s">
        <v>355</v>
      </c>
      <c r="J776" s="10" t="s">
        <v>351</v>
      </c>
    </row>
    <row r="777" spans="1:10" ht="18" thickBot="1" x14ac:dyDescent="0.3">
      <c r="A777" s="35" t="s">
        <v>340</v>
      </c>
      <c r="B777" s="7" t="s">
        <v>184</v>
      </c>
      <c r="C777" s="27">
        <v>46223</v>
      </c>
      <c r="D777" s="27" t="s">
        <v>271</v>
      </c>
      <c r="E777" s="53">
        <v>75</v>
      </c>
      <c r="F777" s="1">
        <v>0.17916666666666667</v>
      </c>
      <c r="G777" s="31" t="s">
        <v>12</v>
      </c>
      <c r="H777" s="10" t="s">
        <v>349</v>
      </c>
      <c r="I777" s="15" t="s">
        <v>350</v>
      </c>
      <c r="J777" s="10" t="s">
        <v>351</v>
      </c>
    </row>
    <row r="778" spans="1:10" ht="18" thickBot="1" x14ac:dyDescent="0.3">
      <c r="A778" s="35" t="s">
        <v>340</v>
      </c>
      <c r="B778" s="7" t="s">
        <v>184</v>
      </c>
      <c r="C778" s="27">
        <v>46223</v>
      </c>
      <c r="D778" s="27" t="s">
        <v>270</v>
      </c>
      <c r="E778" s="30">
        <v>69</v>
      </c>
      <c r="F778" s="28">
        <v>0.44166666666666665</v>
      </c>
      <c r="G778" s="29" t="s">
        <v>247</v>
      </c>
      <c r="H778" s="10" t="s">
        <v>349</v>
      </c>
      <c r="I778" s="15" t="s">
        <v>357</v>
      </c>
      <c r="J778" s="10" t="s">
        <v>351</v>
      </c>
    </row>
    <row r="779" spans="1:10" ht="18" thickBot="1" x14ac:dyDescent="0.3">
      <c r="A779" s="35" t="s">
        <v>340</v>
      </c>
      <c r="B779" s="7" t="s">
        <v>184</v>
      </c>
      <c r="C779" s="27">
        <v>46223</v>
      </c>
      <c r="D779" s="27" t="s">
        <v>271</v>
      </c>
      <c r="E779" s="53">
        <v>69</v>
      </c>
      <c r="F779" s="1">
        <v>0.68888888888888888</v>
      </c>
      <c r="G779" s="31" t="s">
        <v>35</v>
      </c>
      <c r="H779" s="10" t="s">
        <v>349</v>
      </c>
      <c r="I779" s="15" t="s">
        <v>354</v>
      </c>
      <c r="J779" s="10" t="s">
        <v>351</v>
      </c>
    </row>
    <row r="780" spans="1:10" ht="18" thickBot="1" x14ac:dyDescent="0.3">
      <c r="A780" s="35" t="s">
        <v>340</v>
      </c>
      <c r="B780" s="7" t="s">
        <v>184</v>
      </c>
      <c r="C780" s="27">
        <v>46223</v>
      </c>
      <c r="D780" s="27" t="s">
        <v>270</v>
      </c>
      <c r="E780" s="30">
        <v>63</v>
      </c>
      <c r="F780" s="28">
        <v>0.95694444444444449</v>
      </c>
      <c r="G780" s="29" t="s">
        <v>31</v>
      </c>
      <c r="H780" s="10" t="s">
        <v>349</v>
      </c>
      <c r="I780" s="15" t="s">
        <v>355</v>
      </c>
      <c r="J780" s="10" t="s">
        <v>351</v>
      </c>
    </row>
    <row r="781" spans="1:10" ht="18" thickBot="1" x14ac:dyDescent="0.3">
      <c r="A781" s="35" t="s">
        <v>340</v>
      </c>
      <c r="B781" s="7" t="s">
        <v>185</v>
      </c>
      <c r="C781" s="27">
        <v>46224</v>
      </c>
      <c r="D781" s="27" t="s">
        <v>271</v>
      </c>
      <c r="E781" s="53">
        <v>63</v>
      </c>
      <c r="F781" s="1">
        <v>0.20694444444444443</v>
      </c>
      <c r="G781" s="31">
        <v>1</v>
      </c>
      <c r="H781" s="10" t="s">
        <v>349</v>
      </c>
      <c r="I781" s="15" t="s">
        <v>350</v>
      </c>
      <c r="J781" s="10" t="s">
        <v>351</v>
      </c>
    </row>
    <row r="782" spans="1:10" ht="18" thickBot="1" x14ac:dyDescent="0.3">
      <c r="A782" s="35" t="s">
        <v>340</v>
      </c>
      <c r="B782" s="7" t="s">
        <v>185</v>
      </c>
      <c r="C782" s="27">
        <v>46224</v>
      </c>
      <c r="D782" s="27" t="s">
        <v>270</v>
      </c>
      <c r="E782" s="30">
        <v>57</v>
      </c>
      <c r="F782" s="28">
        <v>0.47222222222222221</v>
      </c>
      <c r="G782" s="29" t="s">
        <v>136</v>
      </c>
      <c r="H782" s="10" t="s">
        <v>349</v>
      </c>
      <c r="I782" s="15" t="s">
        <v>357</v>
      </c>
      <c r="J782" s="10" t="s">
        <v>358</v>
      </c>
    </row>
    <row r="783" spans="1:10" ht="18" thickBot="1" x14ac:dyDescent="0.3">
      <c r="A783" s="35" t="s">
        <v>340</v>
      </c>
      <c r="B783" s="7" t="s">
        <v>185</v>
      </c>
      <c r="C783" s="27">
        <v>46224</v>
      </c>
      <c r="D783" s="27" t="s">
        <v>271</v>
      </c>
      <c r="E783" s="53">
        <v>57</v>
      </c>
      <c r="F783" s="1">
        <v>0.71875</v>
      </c>
      <c r="G783" s="31" t="s">
        <v>118</v>
      </c>
      <c r="H783" s="10" t="s">
        <v>349</v>
      </c>
      <c r="I783" s="15" t="s">
        <v>354</v>
      </c>
      <c r="J783" s="10" t="s">
        <v>358</v>
      </c>
    </row>
    <row r="784" spans="1:10" ht="18" thickBot="1" x14ac:dyDescent="0.3">
      <c r="A784" s="35" t="s">
        <v>340</v>
      </c>
      <c r="B784" s="7" t="s">
        <v>185</v>
      </c>
      <c r="C784" s="27">
        <v>46224</v>
      </c>
      <c r="D784" s="27" t="s">
        <v>270</v>
      </c>
      <c r="E784" s="30">
        <v>50</v>
      </c>
      <c r="F784" s="28">
        <v>0.99097222222222225</v>
      </c>
      <c r="G784" s="29" t="s">
        <v>136</v>
      </c>
      <c r="H784" s="10" t="s">
        <v>349</v>
      </c>
      <c r="I784" s="15" t="s">
        <v>355</v>
      </c>
      <c r="J784" s="10" t="s">
        <v>358</v>
      </c>
    </row>
    <row r="785" spans="1:10" ht="18" thickBot="1" x14ac:dyDescent="0.3">
      <c r="A785" s="35" t="s">
        <v>340</v>
      </c>
      <c r="B785" s="7" t="s">
        <v>186</v>
      </c>
      <c r="C785" s="27">
        <v>46225</v>
      </c>
      <c r="D785" s="27" t="s">
        <v>271</v>
      </c>
      <c r="E785" s="53">
        <v>50</v>
      </c>
      <c r="F785" s="1">
        <v>0.23819444444444443</v>
      </c>
      <c r="G785" s="31" t="s">
        <v>178</v>
      </c>
      <c r="H785" s="10" t="s">
        <v>349</v>
      </c>
      <c r="I785" s="15" t="s">
        <v>350</v>
      </c>
      <c r="J785" s="10" t="s">
        <v>358</v>
      </c>
    </row>
    <row r="786" spans="1:10" ht="18" thickBot="1" x14ac:dyDescent="0.3">
      <c r="A786" s="35" t="s">
        <v>340</v>
      </c>
      <c r="B786" s="7" t="s">
        <v>186</v>
      </c>
      <c r="C786" s="27">
        <v>46225</v>
      </c>
      <c r="D786" s="27" t="s">
        <v>270</v>
      </c>
      <c r="E786" s="30">
        <v>45</v>
      </c>
      <c r="F786" s="28">
        <v>0.51041666666666663</v>
      </c>
      <c r="G786" s="29" t="s">
        <v>48</v>
      </c>
      <c r="H786" s="10" t="s">
        <v>349</v>
      </c>
      <c r="I786" s="15" t="s">
        <v>354</v>
      </c>
      <c r="J786" s="10" t="s">
        <v>358</v>
      </c>
    </row>
    <row r="787" spans="1:10" ht="18" thickBot="1" x14ac:dyDescent="0.3">
      <c r="A787" s="35" t="s">
        <v>340</v>
      </c>
      <c r="B787" s="7" t="s">
        <v>186</v>
      </c>
      <c r="C787" s="27">
        <v>46225</v>
      </c>
      <c r="D787" s="27" t="s">
        <v>271</v>
      </c>
      <c r="E787" s="53">
        <v>45</v>
      </c>
      <c r="F787" s="1">
        <v>0.75555555555555554</v>
      </c>
      <c r="G787" s="31" t="s">
        <v>326</v>
      </c>
      <c r="H787" s="10" t="s">
        <v>349</v>
      </c>
      <c r="I787" s="15" t="s">
        <v>355</v>
      </c>
      <c r="J787" s="10" t="s">
        <v>358</v>
      </c>
    </row>
    <row r="788" spans="1:10" ht="18" thickBot="1" x14ac:dyDescent="0.3">
      <c r="A788" s="35" t="s">
        <v>340</v>
      </c>
      <c r="B788" s="7" t="s">
        <v>187</v>
      </c>
      <c r="C788" s="27">
        <v>46226</v>
      </c>
      <c r="D788" s="27" t="s">
        <v>270</v>
      </c>
      <c r="E788" s="30">
        <v>40</v>
      </c>
      <c r="F788" s="28">
        <v>3.1944444444444442E-2</v>
      </c>
      <c r="G788" s="29" t="s">
        <v>269</v>
      </c>
      <c r="H788" s="10" t="s">
        <v>349</v>
      </c>
      <c r="I788" s="15" t="s">
        <v>350</v>
      </c>
      <c r="J788" s="10" t="s">
        <v>358</v>
      </c>
    </row>
    <row r="789" spans="1:10" ht="18" thickBot="1" x14ac:dyDescent="0.3">
      <c r="A789" s="35" t="s">
        <v>340</v>
      </c>
      <c r="B789" s="7" t="s">
        <v>187</v>
      </c>
      <c r="C789" s="27">
        <v>46226</v>
      </c>
      <c r="D789" s="27" t="s">
        <v>271</v>
      </c>
      <c r="E789" s="53">
        <v>40</v>
      </c>
      <c r="F789" s="1">
        <v>0.27847222222222223</v>
      </c>
      <c r="G789" s="31" t="s">
        <v>115</v>
      </c>
      <c r="H789" s="10" t="s">
        <v>349</v>
      </c>
      <c r="I789" s="15" t="s">
        <v>352</v>
      </c>
      <c r="J789" s="10" t="s">
        <v>358</v>
      </c>
    </row>
    <row r="790" spans="1:10" ht="18" thickBot="1" x14ac:dyDescent="0.3">
      <c r="A790" s="35" t="s">
        <v>340</v>
      </c>
      <c r="B790" s="7" t="s">
        <v>187</v>
      </c>
      <c r="C790" s="27">
        <v>46226</v>
      </c>
      <c r="D790" s="27" t="s">
        <v>270</v>
      </c>
      <c r="E790" s="30">
        <v>37</v>
      </c>
      <c r="F790" s="28">
        <v>0.55555555555555558</v>
      </c>
      <c r="G790" s="29" t="s">
        <v>114</v>
      </c>
      <c r="H790" s="10" t="s">
        <v>349</v>
      </c>
      <c r="I790" s="15" t="s">
        <v>354</v>
      </c>
      <c r="J790" s="10" t="s">
        <v>359</v>
      </c>
    </row>
    <row r="791" spans="1:10" ht="18" thickBot="1" x14ac:dyDescent="0.3">
      <c r="A791" s="35" t="s">
        <v>340</v>
      </c>
      <c r="B791" s="7" t="s">
        <v>187</v>
      </c>
      <c r="C791" s="27">
        <v>46226</v>
      </c>
      <c r="D791" s="27" t="s">
        <v>271</v>
      </c>
      <c r="E791" s="53">
        <v>37</v>
      </c>
      <c r="F791" s="1">
        <v>0.80347222222222225</v>
      </c>
      <c r="G791" s="31" t="s">
        <v>113</v>
      </c>
      <c r="H791" s="10" t="s">
        <v>349</v>
      </c>
      <c r="I791" s="15" t="s">
        <v>355</v>
      </c>
      <c r="J791" s="10" t="s">
        <v>359</v>
      </c>
    </row>
    <row r="792" spans="1:10" ht="18" thickBot="1" x14ac:dyDescent="0.3">
      <c r="A792" s="35" t="s">
        <v>340</v>
      </c>
      <c r="B792" s="7" t="s">
        <v>188</v>
      </c>
      <c r="C792" s="27">
        <v>46227</v>
      </c>
      <c r="D792" s="27" t="s">
        <v>270</v>
      </c>
      <c r="E792" s="30">
        <v>35</v>
      </c>
      <c r="F792" s="28">
        <v>7.8472222222222221E-2</v>
      </c>
      <c r="G792" s="29" t="s">
        <v>303</v>
      </c>
      <c r="H792" s="10" t="s">
        <v>349</v>
      </c>
      <c r="I792" s="15" t="s">
        <v>350</v>
      </c>
      <c r="J792" s="10" t="s">
        <v>359</v>
      </c>
    </row>
    <row r="793" spans="1:10" ht="18" thickBot="1" x14ac:dyDescent="0.3">
      <c r="A793" s="35" t="s">
        <v>340</v>
      </c>
      <c r="B793" s="7" t="s">
        <v>188</v>
      </c>
      <c r="C793" s="27">
        <v>46227</v>
      </c>
      <c r="D793" s="27" t="s">
        <v>271</v>
      </c>
      <c r="E793" s="53">
        <v>35</v>
      </c>
      <c r="F793" s="1">
        <v>0.32916666666666666</v>
      </c>
      <c r="G793" s="31" t="s">
        <v>378</v>
      </c>
      <c r="H793" s="10" t="s">
        <v>349</v>
      </c>
      <c r="I793" s="15" t="s">
        <v>352</v>
      </c>
      <c r="J793" s="10" t="s">
        <v>359</v>
      </c>
    </row>
    <row r="794" spans="1:10" ht="18" thickBot="1" x14ac:dyDescent="0.3">
      <c r="A794" s="35" t="s">
        <v>340</v>
      </c>
      <c r="B794" s="7" t="s">
        <v>188</v>
      </c>
      <c r="C794" s="27">
        <v>46227</v>
      </c>
      <c r="D794" s="27" t="s">
        <v>270</v>
      </c>
      <c r="E794" s="30">
        <v>35</v>
      </c>
      <c r="F794" s="28">
        <v>0.60486111111111107</v>
      </c>
      <c r="G794" s="29" t="s">
        <v>41</v>
      </c>
      <c r="H794" s="10" t="s">
        <v>349</v>
      </c>
      <c r="I794" s="15" t="s">
        <v>354</v>
      </c>
      <c r="J794" s="10" t="s">
        <v>359</v>
      </c>
    </row>
    <row r="795" spans="1:10" ht="18" thickBot="1" x14ac:dyDescent="0.3">
      <c r="A795" s="35" t="s">
        <v>340</v>
      </c>
      <c r="B795" s="7" t="s">
        <v>188</v>
      </c>
      <c r="C795" s="27">
        <v>46227</v>
      </c>
      <c r="D795" s="27" t="s">
        <v>271</v>
      </c>
      <c r="E795" s="53">
        <v>35</v>
      </c>
      <c r="F795" s="1">
        <v>0.85763888888888884</v>
      </c>
      <c r="G795" s="31" t="s">
        <v>50</v>
      </c>
      <c r="H795" s="10" t="s">
        <v>349</v>
      </c>
      <c r="I795" s="15" t="s">
        <v>355</v>
      </c>
      <c r="J795" s="10" t="s">
        <v>359</v>
      </c>
    </row>
    <row r="796" spans="1:10" ht="18" thickBot="1" x14ac:dyDescent="0.3">
      <c r="A796" s="35" t="s">
        <v>340</v>
      </c>
      <c r="B796" s="7" t="s">
        <v>189</v>
      </c>
      <c r="C796" s="27">
        <v>46228</v>
      </c>
      <c r="D796" s="27" t="s">
        <v>270</v>
      </c>
      <c r="E796" s="30">
        <v>37</v>
      </c>
      <c r="F796" s="28">
        <v>0.13125000000000001</v>
      </c>
      <c r="G796" s="29" t="s">
        <v>45</v>
      </c>
      <c r="H796" s="10" t="s">
        <v>356</v>
      </c>
      <c r="I796" s="15" t="s">
        <v>350</v>
      </c>
      <c r="J796" s="10" t="s">
        <v>359</v>
      </c>
    </row>
    <row r="797" spans="1:10" ht="18" thickBot="1" x14ac:dyDescent="0.3">
      <c r="A797" s="35" t="s">
        <v>340</v>
      </c>
      <c r="B797" s="7" t="s">
        <v>189</v>
      </c>
      <c r="C797" s="27">
        <v>46228</v>
      </c>
      <c r="D797" s="27" t="s">
        <v>271</v>
      </c>
      <c r="E797" s="53">
        <v>37</v>
      </c>
      <c r="F797" s="1">
        <v>0.38055555555555554</v>
      </c>
      <c r="G797" s="31" t="s">
        <v>47</v>
      </c>
      <c r="H797" s="10" t="s">
        <v>356</v>
      </c>
      <c r="I797" s="15" t="s">
        <v>357</v>
      </c>
      <c r="J797" s="10" t="s">
        <v>359</v>
      </c>
    </row>
    <row r="798" spans="1:10" ht="18" thickBot="1" x14ac:dyDescent="0.3">
      <c r="A798" s="35" t="s">
        <v>340</v>
      </c>
      <c r="B798" s="7" t="s">
        <v>189</v>
      </c>
      <c r="C798" s="27">
        <v>46228</v>
      </c>
      <c r="D798" s="27" t="s">
        <v>270</v>
      </c>
      <c r="E798" s="30">
        <v>40</v>
      </c>
      <c r="F798" s="28">
        <v>0.65347222222222223</v>
      </c>
      <c r="G798" s="29" t="s">
        <v>182</v>
      </c>
      <c r="H798" s="10" t="s">
        <v>356</v>
      </c>
      <c r="I798" s="15" t="s">
        <v>354</v>
      </c>
      <c r="J798" s="10" t="s">
        <v>358</v>
      </c>
    </row>
    <row r="799" spans="1:10" ht="18" thickBot="1" x14ac:dyDescent="0.3">
      <c r="A799" s="35" t="s">
        <v>340</v>
      </c>
      <c r="B799" s="7" t="s">
        <v>189</v>
      </c>
      <c r="C799" s="27">
        <v>46228</v>
      </c>
      <c r="D799" s="27" t="s">
        <v>271</v>
      </c>
      <c r="E799" s="53">
        <v>40</v>
      </c>
      <c r="F799" s="1">
        <v>0.90486111111111112</v>
      </c>
      <c r="G799" s="31" t="s">
        <v>268</v>
      </c>
      <c r="H799" s="10" t="s">
        <v>356</v>
      </c>
      <c r="I799" s="15" t="s">
        <v>355</v>
      </c>
      <c r="J799" s="10" t="s">
        <v>358</v>
      </c>
    </row>
    <row r="800" spans="1:10" ht="18" thickBot="1" x14ac:dyDescent="0.3">
      <c r="A800" s="35" t="s">
        <v>340</v>
      </c>
      <c r="B800" s="7" t="s">
        <v>190</v>
      </c>
      <c r="C800" s="27">
        <v>46229</v>
      </c>
      <c r="D800" s="27" t="s">
        <v>270</v>
      </c>
      <c r="E800" s="30">
        <v>44</v>
      </c>
      <c r="F800" s="28">
        <v>0.17777777777777778</v>
      </c>
      <c r="G800" s="29" t="s">
        <v>150</v>
      </c>
      <c r="H800" s="10" t="s">
        <v>356</v>
      </c>
      <c r="I800" s="15" t="s">
        <v>350</v>
      </c>
      <c r="J800" s="10" t="s">
        <v>358</v>
      </c>
    </row>
    <row r="801" spans="1:10" ht="18" thickBot="1" x14ac:dyDescent="0.3">
      <c r="A801" s="35" t="s">
        <v>340</v>
      </c>
      <c r="B801" s="7" t="s">
        <v>190</v>
      </c>
      <c r="C801" s="27">
        <v>46229</v>
      </c>
      <c r="D801" s="27" t="s">
        <v>271</v>
      </c>
      <c r="E801" s="53">
        <v>44</v>
      </c>
      <c r="F801" s="1">
        <v>0.42152777777777778</v>
      </c>
      <c r="G801" s="31" t="s">
        <v>56</v>
      </c>
      <c r="H801" s="10" t="s">
        <v>356</v>
      </c>
      <c r="I801" s="15" t="s">
        <v>357</v>
      </c>
      <c r="J801" s="10" t="s">
        <v>358</v>
      </c>
    </row>
    <row r="802" spans="1:10" ht="18" thickBot="1" x14ac:dyDescent="0.3">
      <c r="A802" s="35" t="s">
        <v>340</v>
      </c>
      <c r="B802" s="7" t="s">
        <v>190</v>
      </c>
      <c r="C802" s="27">
        <v>46229</v>
      </c>
      <c r="D802" s="27" t="s">
        <v>270</v>
      </c>
      <c r="E802" s="30">
        <v>48</v>
      </c>
      <c r="F802" s="28">
        <v>0.69166666666666665</v>
      </c>
      <c r="G802" s="29" t="s">
        <v>61</v>
      </c>
      <c r="H802" s="10" t="s">
        <v>356</v>
      </c>
      <c r="I802" s="15" t="s">
        <v>354</v>
      </c>
      <c r="J802" s="10" t="s">
        <v>358</v>
      </c>
    </row>
    <row r="803" spans="1:10" ht="18" thickBot="1" x14ac:dyDescent="0.3">
      <c r="A803" s="35" t="s">
        <v>340</v>
      </c>
      <c r="B803" s="7" t="s">
        <v>190</v>
      </c>
      <c r="C803" s="27">
        <v>46229</v>
      </c>
      <c r="D803" s="27" t="s">
        <v>271</v>
      </c>
      <c r="E803" s="53">
        <v>48</v>
      </c>
      <c r="F803" s="1">
        <v>0.94166666666666665</v>
      </c>
      <c r="G803" s="31" t="s">
        <v>105</v>
      </c>
      <c r="H803" s="10" t="s">
        <v>356</v>
      </c>
      <c r="I803" s="15" t="s">
        <v>355</v>
      </c>
      <c r="J803" s="10" t="s">
        <v>358</v>
      </c>
    </row>
    <row r="804" spans="1:10" ht="18" thickBot="1" x14ac:dyDescent="0.3">
      <c r="A804" s="35" t="s">
        <v>340</v>
      </c>
      <c r="B804" s="7" t="s">
        <v>184</v>
      </c>
      <c r="C804" s="27">
        <v>46230</v>
      </c>
      <c r="D804" s="27" t="s">
        <v>270</v>
      </c>
      <c r="E804" s="30">
        <v>53</v>
      </c>
      <c r="F804" s="28">
        <v>0.21111111111111111</v>
      </c>
      <c r="G804" s="29" t="s">
        <v>104</v>
      </c>
      <c r="H804" s="10" t="s">
        <v>349</v>
      </c>
      <c r="I804" s="15" t="s">
        <v>350</v>
      </c>
      <c r="J804" s="10" t="s">
        <v>358</v>
      </c>
    </row>
    <row r="805" spans="1:10" ht="18" thickBot="1" x14ac:dyDescent="0.3">
      <c r="A805" s="35" t="s">
        <v>340</v>
      </c>
      <c r="B805" s="7" t="s">
        <v>184</v>
      </c>
      <c r="C805" s="27">
        <v>46230</v>
      </c>
      <c r="D805" s="27" t="s">
        <v>271</v>
      </c>
      <c r="E805" s="53">
        <v>53</v>
      </c>
      <c r="F805" s="1">
        <v>0.45555555555555555</v>
      </c>
      <c r="G805" s="31" t="s">
        <v>222</v>
      </c>
      <c r="H805" s="10" t="s">
        <v>349</v>
      </c>
      <c r="I805" s="15" t="s">
        <v>357</v>
      </c>
      <c r="J805" s="10" t="s">
        <v>358</v>
      </c>
    </row>
    <row r="806" spans="1:10" ht="18" thickBot="1" x14ac:dyDescent="0.3">
      <c r="A806" s="35" t="s">
        <v>340</v>
      </c>
      <c r="B806" s="7" t="s">
        <v>184</v>
      </c>
      <c r="C806" s="27">
        <v>46230</v>
      </c>
      <c r="D806" s="27" t="s">
        <v>270</v>
      </c>
      <c r="E806" s="30">
        <v>57</v>
      </c>
      <c r="F806" s="28">
        <v>0.72152777777777777</v>
      </c>
      <c r="G806" s="29" t="s">
        <v>89</v>
      </c>
      <c r="H806" s="10" t="s">
        <v>349</v>
      </c>
      <c r="I806" s="15" t="s">
        <v>354</v>
      </c>
      <c r="J806" s="10" t="s">
        <v>358</v>
      </c>
    </row>
    <row r="807" spans="1:10" ht="18" thickBot="1" x14ac:dyDescent="0.3">
      <c r="A807" s="35" t="s">
        <v>340</v>
      </c>
      <c r="B807" s="7" t="s">
        <v>184</v>
      </c>
      <c r="C807" s="27">
        <v>46230</v>
      </c>
      <c r="D807" s="27" t="s">
        <v>271</v>
      </c>
      <c r="E807" s="53">
        <v>57</v>
      </c>
      <c r="F807" s="1">
        <v>0.97361111111111109</v>
      </c>
      <c r="G807" s="31" t="s">
        <v>3</v>
      </c>
      <c r="H807" s="10" t="s">
        <v>349</v>
      </c>
      <c r="I807" s="15" t="s">
        <v>355</v>
      </c>
      <c r="J807" s="10" t="s">
        <v>358</v>
      </c>
    </row>
    <row r="808" spans="1:10" ht="18" thickBot="1" x14ac:dyDescent="0.3">
      <c r="A808" s="35" t="s">
        <v>340</v>
      </c>
      <c r="B808" s="7" t="s">
        <v>185</v>
      </c>
      <c r="C808" s="27">
        <v>46231</v>
      </c>
      <c r="D808" s="27" t="s">
        <v>270</v>
      </c>
      <c r="E808" s="30">
        <v>61</v>
      </c>
      <c r="F808" s="28">
        <v>0.2388888888888889</v>
      </c>
      <c r="G808" s="29" t="s">
        <v>244</v>
      </c>
      <c r="H808" s="10" t="s">
        <v>349</v>
      </c>
      <c r="I808" s="15" t="s">
        <v>350</v>
      </c>
      <c r="J808" s="10" t="s">
        <v>351</v>
      </c>
    </row>
    <row r="809" spans="1:10" ht="18" thickBot="1" x14ac:dyDescent="0.3">
      <c r="A809" s="35" t="s">
        <v>340</v>
      </c>
      <c r="B809" s="7" t="s">
        <v>185</v>
      </c>
      <c r="C809" s="27">
        <v>46231</v>
      </c>
      <c r="D809" s="27" t="s">
        <v>271</v>
      </c>
      <c r="E809" s="53">
        <v>61</v>
      </c>
      <c r="F809" s="1">
        <v>0.48472222222222222</v>
      </c>
      <c r="G809" s="31" t="s">
        <v>3</v>
      </c>
      <c r="H809" s="10" t="s">
        <v>349</v>
      </c>
      <c r="I809" s="15" t="s">
        <v>357</v>
      </c>
      <c r="J809" s="10" t="s">
        <v>351</v>
      </c>
    </row>
    <row r="810" spans="1:10" ht="18" thickBot="1" x14ac:dyDescent="0.3">
      <c r="A810" s="35" t="s">
        <v>340</v>
      </c>
      <c r="B810" s="7" t="s">
        <v>185</v>
      </c>
      <c r="C810" s="27">
        <v>46231</v>
      </c>
      <c r="D810" s="27" t="s">
        <v>270</v>
      </c>
      <c r="E810" s="30">
        <v>65</v>
      </c>
      <c r="F810" s="28">
        <v>0.74861111111111112</v>
      </c>
      <c r="G810" s="29" t="s">
        <v>28</v>
      </c>
      <c r="H810" s="10" t="s">
        <v>349</v>
      </c>
      <c r="I810" s="15" t="s">
        <v>354</v>
      </c>
      <c r="J810" s="10" t="s">
        <v>351</v>
      </c>
    </row>
    <row r="811" spans="1:10" ht="18" thickBot="1" x14ac:dyDescent="0.3">
      <c r="A811" s="35" t="s">
        <v>340</v>
      </c>
      <c r="B811" s="7" t="s">
        <v>186</v>
      </c>
      <c r="C811" s="27">
        <v>46232</v>
      </c>
      <c r="D811" s="27" t="s">
        <v>271</v>
      </c>
      <c r="E811" s="53">
        <v>65</v>
      </c>
      <c r="F811" s="1">
        <v>2.0833333333333333E-3</v>
      </c>
      <c r="G811" s="31" t="s">
        <v>30</v>
      </c>
      <c r="H811" s="10" t="s">
        <v>349</v>
      </c>
      <c r="I811" s="15" t="s">
        <v>350</v>
      </c>
      <c r="J811" s="10" t="s">
        <v>351</v>
      </c>
    </row>
    <row r="812" spans="1:10" ht="18" thickBot="1" x14ac:dyDescent="0.3">
      <c r="A812" s="35" t="s">
        <v>340</v>
      </c>
      <c r="B812" s="7" t="s">
        <v>186</v>
      </c>
      <c r="C812" s="27">
        <v>46232</v>
      </c>
      <c r="D812" s="27" t="s">
        <v>270</v>
      </c>
      <c r="E812" s="30">
        <v>69</v>
      </c>
      <c r="F812" s="28">
        <v>0.26458333333333334</v>
      </c>
      <c r="G812" s="29" t="s">
        <v>84</v>
      </c>
      <c r="H812" s="10" t="s">
        <v>349</v>
      </c>
      <c r="I812" s="15" t="s">
        <v>352</v>
      </c>
      <c r="J812" s="10" t="s">
        <v>351</v>
      </c>
    </row>
    <row r="813" spans="1:10" ht="18" thickBot="1" x14ac:dyDescent="0.3">
      <c r="A813" s="35" t="s">
        <v>340</v>
      </c>
      <c r="B813" s="7" t="s">
        <v>186</v>
      </c>
      <c r="C813" s="27">
        <v>46232</v>
      </c>
      <c r="D813" s="27" t="s">
        <v>271</v>
      </c>
      <c r="E813" s="53">
        <v>69</v>
      </c>
      <c r="F813" s="1">
        <v>0.51249999999999996</v>
      </c>
      <c r="G813" s="31" t="s">
        <v>83</v>
      </c>
      <c r="H813" s="10" t="s">
        <v>349</v>
      </c>
      <c r="I813" s="15" t="s">
        <v>354</v>
      </c>
      <c r="J813" s="10" t="s">
        <v>351</v>
      </c>
    </row>
    <row r="814" spans="1:10" ht="18" thickBot="1" x14ac:dyDescent="0.3">
      <c r="A814" s="35" t="s">
        <v>340</v>
      </c>
      <c r="B814" s="7" t="s">
        <v>186</v>
      </c>
      <c r="C814" s="27">
        <v>46232</v>
      </c>
      <c r="D814" s="27" t="s">
        <v>270</v>
      </c>
      <c r="E814" s="30">
        <v>72</v>
      </c>
      <c r="F814" s="28">
        <v>0.77361111111111114</v>
      </c>
      <c r="G814" s="29" t="s">
        <v>29</v>
      </c>
      <c r="H814" s="10" t="s">
        <v>349</v>
      </c>
      <c r="I814" s="15" t="s">
        <v>355</v>
      </c>
      <c r="J814" s="10" t="s">
        <v>351</v>
      </c>
    </row>
    <row r="815" spans="1:10" ht="18" thickBot="1" x14ac:dyDescent="0.3">
      <c r="A815" s="35" t="s">
        <v>340</v>
      </c>
      <c r="B815" s="7" t="s">
        <v>187</v>
      </c>
      <c r="C815" s="27">
        <v>46233</v>
      </c>
      <c r="D815" s="27" t="s">
        <v>271</v>
      </c>
      <c r="E815" s="53">
        <v>72</v>
      </c>
      <c r="F815" s="1">
        <v>2.9166666666666667E-2</v>
      </c>
      <c r="G815" s="31" t="s">
        <v>72</v>
      </c>
      <c r="H815" s="10" t="s">
        <v>349</v>
      </c>
      <c r="I815" s="15" t="s">
        <v>350</v>
      </c>
      <c r="J815" s="10" t="s">
        <v>351</v>
      </c>
    </row>
    <row r="816" spans="1:10" ht="18" thickBot="1" x14ac:dyDescent="0.3">
      <c r="A816" s="35" t="s">
        <v>340</v>
      </c>
      <c r="B816" s="7" t="s">
        <v>187</v>
      </c>
      <c r="C816" s="27">
        <v>46233</v>
      </c>
      <c r="D816" s="27" t="s">
        <v>270</v>
      </c>
      <c r="E816" s="30">
        <v>75</v>
      </c>
      <c r="F816" s="28">
        <v>0.28819444444444442</v>
      </c>
      <c r="G816" s="29" t="s">
        <v>32</v>
      </c>
      <c r="H816" s="10" t="s">
        <v>349</v>
      </c>
      <c r="I816" s="15" t="s">
        <v>352</v>
      </c>
      <c r="J816" s="10" t="s">
        <v>351</v>
      </c>
    </row>
    <row r="817" spans="1:10" ht="18" thickBot="1" x14ac:dyDescent="0.3">
      <c r="A817" s="35" t="s">
        <v>340</v>
      </c>
      <c r="B817" s="7" t="s">
        <v>187</v>
      </c>
      <c r="C817" s="27">
        <v>46233</v>
      </c>
      <c r="D817" s="27" t="s">
        <v>271</v>
      </c>
      <c r="E817" s="53">
        <v>75</v>
      </c>
      <c r="F817" s="1">
        <v>0.53888888888888886</v>
      </c>
      <c r="G817" s="31" t="s">
        <v>12</v>
      </c>
      <c r="H817" s="10" t="s">
        <v>349</v>
      </c>
      <c r="I817" s="15" t="s">
        <v>354</v>
      </c>
      <c r="J817" s="10" t="s">
        <v>351</v>
      </c>
    </row>
    <row r="818" spans="1:10" ht="18" thickBot="1" x14ac:dyDescent="0.3">
      <c r="A818" s="35" t="s">
        <v>340</v>
      </c>
      <c r="B818" s="7" t="s">
        <v>187</v>
      </c>
      <c r="C818" s="27">
        <v>46233</v>
      </c>
      <c r="D818" s="27" t="s">
        <v>270</v>
      </c>
      <c r="E818" s="30">
        <v>78</v>
      </c>
      <c r="F818" s="28">
        <v>0.79791666666666672</v>
      </c>
      <c r="G818" s="29" t="s">
        <v>17</v>
      </c>
      <c r="H818" s="10" t="s">
        <v>349</v>
      </c>
      <c r="I818" s="15" t="s">
        <v>355</v>
      </c>
      <c r="J818" s="10" t="s">
        <v>351</v>
      </c>
    </row>
    <row r="819" spans="1:10" ht="18" thickBot="1" x14ac:dyDescent="0.3">
      <c r="A819" s="35" t="s">
        <v>340</v>
      </c>
      <c r="B819" s="7" t="s">
        <v>188</v>
      </c>
      <c r="C819" s="27">
        <v>46234</v>
      </c>
      <c r="D819" s="27" t="s">
        <v>271</v>
      </c>
      <c r="E819" s="53">
        <v>78</v>
      </c>
      <c r="F819" s="1">
        <v>5.486111111111111E-2</v>
      </c>
      <c r="G819" s="31" t="s">
        <v>16</v>
      </c>
      <c r="H819" s="10" t="s">
        <v>349</v>
      </c>
      <c r="I819" s="15" t="s">
        <v>350</v>
      </c>
      <c r="J819" s="10" t="s">
        <v>351</v>
      </c>
    </row>
    <row r="820" spans="1:10" ht="18" thickBot="1" x14ac:dyDescent="0.3">
      <c r="A820" s="35" t="s">
        <v>340</v>
      </c>
      <c r="B820" s="7" t="s">
        <v>188</v>
      </c>
      <c r="C820" s="27">
        <v>46234</v>
      </c>
      <c r="D820" s="27" t="s">
        <v>270</v>
      </c>
      <c r="E820" s="30">
        <v>80</v>
      </c>
      <c r="F820" s="28">
        <v>0.31180555555555556</v>
      </c>
      <c r="G820" s="29" t="s">
        <v>9</v>
      </c>
      <c r="H820" s="10" t="s">
        <v>349</v>
      </c>
      <c r="I820" s="15" t="s">
        <v>352</v>
      </c>
      <c r="J820" s="10" t="s">
        <v>353</v>
      </c>
    </row>
    <row r="821" spans="1:10" ht="18" thickBot="1" x14ac:dyDescent="0.3">
      <c r="A821" s="35" t="s">
        <v>340</v>
      </c>
      <c r="B821" s="7" t="s">
        <v>188</v>
      </c>
      <c r="C821" s="27">
        <v>46234</v>
      </c>
      <c r="D821" s="27" t="s">
        <v>271</v>
      </c>
      <c r="E821" s="53">
        <v>80</v>
      </c>
      <c r="F821" s="1">
        <v>0.56458333333333333</v>
      </c>
      <c r="G821" s="31" t="s">
        <v>96</v>
      </c>
      <c r="H821" s="10" t="s">
        <v>349</v>
      </c>
      <c r="I821" s="15" t="s">
        <v>354</v>
      </c>
      <c r="J821" s="10" t="s">
        <v>353</v>
      </c>
    </row>
    <row r="822" spans="1:10" ht="18" thickBot="1" x14ac:dyDescent="0.3">
      <c r="A822" s="35" t="s">
        <v>340</v>
      </c>
      <c r="B822" s="7" t="s">
        <v>188</v>
      </c>
      <c r="C822" s="27">
        <v>46234</v>
      </c>
      <c r="D822" s="27" t="s">
        <v>270</v>
      </c>
      <c r="E822" s="30">
        <v>82</v>
      </c>
      <c r="F822" s="28">
        <v>0.82152777777777775</v>
      </c>
      <c r="G822" s="29" t="s">
        <v>298</v>
      </c>
      <c r="H822" s="10" t="s">
        <v>349</v>
      </c>
      <c r="I822" s="15" t="s">
        <v>355</v>
      </c>
      <c r="J822" s="10" t="s">
        <v>353</v>
      </c>
    </row>
    <row r="823" spans="1:10" ht="18" thickBot="1" x14ac:dyDescent="0.3">
      <c r="A823" s="35" t="s">
        <v>196</v>
      </c>
      <c r="B823" s="7" t="s">
        <v>189</v>
      </c>
      <c r="C823" s="27">
        <v>46235</v>
      </c>
      <c r="D823" s="27" t="s">
        <v>271</v>
      </c>
      <c r="E823" s="53">
        <v>82</v>
      </c>
      <c r="F823" s="1">
        <v>8.0555555555555561E-2</v>
      </c>
      <c r="G823" s="31" t="s">
        <v>319</v>
      </c>
      <c r="H823" s="10" t="s">
        <v>356</v>
      </c>
      <c r="I823" s="15" t="s">
        <v>350</v>
      </c>
      <c r="J823" s="10" t="s">
        <v>353</v>
      </c>
    </row>
    <row r="824" spans="1:10" ht="18" thickBot="1" x14ac:dyDescent="0.3">
      <c r="A824" s="35" t="s">
        <v>196</v>
      </c>
      <c r="B824" s="7" t="s">
        <v>189</v>
      </c>
      <c r="C824" s="27">
        <v>46235</v>
      </c>
      <c r="D824" s="27" t="s">
        <v>270</v>
      </c>
      <c r="E824" s="30">
        <v>83</v>
      </c>
      <c r="F824" s="28">
        <v>0.33402777777777776</v>
      </c>
      <c r="G824" s="29" t="s">
        <v>228</v>
      </c>
      <c r="H824" s="10" t="s">
        <v>356</v>
      </c>
      <c r="I824" s="15" t="s">
        <v>352</v>
      </c>
      <c r="J824" s="10" t="s">
        <v>353</v>
      </c>
    </row>
    <row r="825" spans="1:10" ht="18" thickBot="1" x14ac:dyDescent="0.3">
      <c r="A825" s="35" t="s">
        <v>196</v>
      </c>
      <c r="B825" s="7" t="s">
        <v>189</v>
      </c>
      <c r="C825" s="27">
        <v>46235</v>
      </c>
      <c r="D825" s="27" t="s">
        <v>271</v>
      </c>
      <c r="E825" s="53">
        <v>83</v>
      </c>
      <c r="F825" s="1">
        <v>0.58888888888888891</v>
      </c>
      <c r="G825" s="31" t="s">
        <v>144</v>
      </c>
      <c r="H825" s="10" t="s">
        <v>356</v>
      </c>
      <c r="I825" s="15" t="s">
        <v>354</v>
      </c>
      <c r="J825" s="10" t="s">
        <v>353</v>
      </c>
    </row>
    <row r="826" spans="1:10" ht="18" thickBot="1" x14ac:dyDescent="0.3">
      <c r="A826" s="35" t="s">
        <v>196</v>
      </c>
      <c r="B826" s="7" t="s">
        <v>189</v>
      </c>
      <c r="C826" s="27">
        <v>46235</v>
      </c>
      <c r="D826" s="27" t="s">
        <v>270</v>
      </c>
      <c r="E826" s="30">
        <v>83</v>
      </c>
      <c r="F826" s="28">
        <v>0.84444444444444444</v>
      </c>
      <c r="G826" s="29" t="s">
        <v>246</v>
      </c>
      <c r="H826" s="10" t="s">
        <v>356</v>
      </c>
      <c r="I826" s="15" t="s">
        <v>355</v>
      </c>
      <c r="J826" s="10" t="s">
        <v>353</v>
      </c>
    </row>
    <row r="827" spans="1:10" ht="18" thickBot="1" x14ac:dyDescent="0.3">
      <c r="A827" s="35" t="s">
        <v>196</v>
      </c>
      <c r="B827" s="7" t="s">
        <v>190</v>
      </c>
      <c r="C827" s="27">
        <v>46236</v>
      </c>
      <c r="D827" s="27" t="s">
        <v>271</v>
      </c>
      <c r="E827" s="53">
        <v>83</v>
      </c>
      <c r="F827" s="1">
        <v>0.10416666666666667</v>
      </c>
      <c r="G827" s="31" t="s">
        <v>301</v>
      </c>
      <c r="H827" s="10" t="s">
        <v>356</v>
      </c>
      <c r="I827" s="15" t="s">
        <v>350</v>
      </c>
      <c r="J827" s="10" t="s">
        <v>353</v>
      </c>
    </row>
    <row r="828" spans="1:10" ht="18" thickBot="1" x14ac:dyDescent="0.3">
      <c r="A828" s="35" t="s">
        <v>196</v>
      </c>
      <c r="B828" s="7" t="s">
        <v>190</v>
      </c>
      <c r="C828" s="27">
        <v>46236</v>
      </c>
      <c r="D828" s="27" t="s">
        <v>270</v>
      </c>
      <c r="E828" s="30">
        <v>83</v>
      </c>
      <c r="F828" s="28">
        <v>0.35625000000000001</v>
      </c>
      <c r="G828" s="29" t="s">
        <v>120</v>
      </c>
      <c r="H828" s="10" t="s">
        <v>356</v>
      </c>
      <c r="I828" s="15" t="s">
        <v>352</v>
      </c>
      <c r="J828" s="10" t="s">
        <v>353</v>
      </c>
    </row>
    <row r="829" spans="1:10" ht="18" thickBot="1" x14ac:dyDescent="0.3">
      <c r="A829" s="35" t="s">
        <v>196</v>
      </c>
      <c r="B829" s="7" t="s">
        <v>190</v>
      </c>
      <c r="C829" s="27">
        <v>46236</v>
      </c>
      <c r="D829" s="27" t="s">
        <v>271</v>
      </c>
      <c r="E829" s="53">
        <v>83</v>
      </c>
      <c r="F829" s="1">
        <v>0.61111111111111116</v>
      </c>
      <c r="G829" s="31" t="s">
        <v>96</v>
      </c>
      <c r="H829" s="10" t="s">
        <v>356</v>
      </c>
      <c r="I829" s="15" t="s">
        <v>354</v>
      </c>
      <c r="J829" s="10" t="s">
        <v>353</v>
      </c>
    </row>
    <row r="830" spans="1:10" ht="18" thickBot="1" x14ac:dyDescent="0.3">
      <c r="A830" s="35" t="s">
        <v>196</v>
      </c>
      <c r="B830" s="7" t="s">
        <v>190</v>
      </c>
      <c r="C830" s="27">
        <v>46236</v>
      </c>
      <c r="D830" s="27" t="s">
        <v>270</v>
      </c>
      <c r="E830" s="30">
        <v>82</v>
      </c>
      <c r="F830" s="28">
        <v>0.86875000000000002</v>
      </c>
      <c r="G830" s="29" t="s">
        <v>130</v>
      </c>
      <c r="H830" s="10" t="s">
        <v>356</v>
      </c>
      <c r="I830" s="15" t="s">
        <v>355</v>
      </c>
      <c r="J830" s="10" t="s">
        <v>353</v>
      </c>
    </row>
    <row r="831" spans="1:10" ht="18" thickBot="1" x14ac:dyDescent="0.3">
      <c r="A831" s="35" t="s">
        <v>196</v>
      </c>
      <c r="B831" s="7" t="s">
        <v>184</v>
      </c>
      <c r="C831" s="27">
        <v>46237</v>
      </c>
      <c r="D831" s="27" t="s">
        <v>271</v>
      </c>
      <c r="E831" s="53">
        <v>82</v>
      </c>
      <c r="F831" s="1">
        <v>0.12638888888888888</v>
      </c>
      <c r="G831" s="31" t="s">
        <v>19</v>
      </c>
      <c r="H831" s="10" t="s">
        <v>349</v>
      </c>
      <c r="I831" s="15" t="s">
        <v>350</v>
      </c>
      <c r="J831" s="10" t="s">
        <v>353</v>
      </c>
    </row>
    <row r="832" spans="1:10" ht="18" thickBot="1" x14ac:dyDescent="0.3">
      <c r="A832" s="35" t="s">
        <v>196</v>
      </c>
      <c r="B832" s="7" t="s">
        <v>184</v>
      </c>
      <c r="C832" s="27">
        <v>46237</v>
      </c>
      <c r="D832" s="27" t="s">
        <v>270</v>
      </c>
      <c r="E832" s="30">
        <v>80</v>
      </c>
      <c r="F832" s="28">
        <v>0.38055555555555554</v>
      </c>
      <c r="G832" s="29" t="s">
        <v>9</v>
      </c>
      <c r="H832" s="10" t="s">
        <v>349</v>
      </c>
      <c r="I832" s="15" t="s">
        <v>357</v>
      </c>
      <c r="J832" s="10" t="s">
        <v>353</v>
      </c>
    </row>
    <row r="833" spans="1:10" ht="18" thickBot="1" x14ac:dyDescent="0.3">
      <c r="A833" s="35" t="s">
        <v>196</v>
      </c>
      <c r="B833" s="7" t="s">
        <v>184</v>
      </c>
      <c r="C833" s="27">
        <v>46237</v>
      </c>
      <c r="D833" s="27" t="s">
        <v>271</v>
      </c>
      <c r="E833" s="53">
        <v>80</v>
      </c>
      <c r="F833" s="1">
        <v>0.6333333333333333</v>
      </c>
      <c r="G833" s="31" t="s">
        <v>75</v>
      </c>
      <c r="H833" s="10" t="s">
        <v>349</v>
      </c>
      <c r="I833" s="15" t="s">
        <v>354</v>
      </c>
      <c r="J833" s="10" t="s">
        <v>353</v>
      </c>
    </row>
    <row r="834" spans="1:10" ht="18" thickBot="1" x14ac:dyDescent="0.3">
      <c r="A834" s="35" t="s">
        <v>196</v>
      </c>
      <c r="B834" s="7" t="s">
        <v>184</v>
      </c>
      <c r="C834" s="27">
        <v>46237</v>
      </c>
      <c r="D834" s="27" t="s">
        <v>270</v>
      </c>
      <c r="E834" s="30">
        <v>77</v>
      </c>
      <c r="F834" s="28">
        <v>0.89444444444444449</v>
      </c>
      <c r="G834" s="29" t="s">
        <v>77</v>
      </c>
      <c r="H834" s="10" t="s">
        <v>349</v>
      </c>
      <c r="I834" s="15" t="s">
        <v>355</v>
      </c>
      <c r="J834" s="10" t="s">
        <v>351</v>
      </c>
    </row>
    <row r="835" spans="1:10" ht="18" thickBot="1" x14ac:dyDescent="0.3">
      <c r="A835" s="35" t="s">
        <v>196</v>
      </c>
      <c r="B835" s="7" t="s">
        <v>185</v>
      </c>
      <c r="C835" s="27">
        <v>46238</v>
      </c>
      <c r="D835" s="27" t="s">
        <v>271</v>
      </c>
      <c r="E835" s="53">
        <v>77</v>
      </c>
      <c r="F835" s="1">
        <v>0.14861111111111111</v>
      </c>
      <c r="G835" s="31" t="s">
        <v>102</v>
      </c>
      <c r="H835" s="10" t="s">
        <v>349</v>
      </c>
      <c r="I835" s="15" t="s">
        <v>350</v>
      </c>
      <c r="J835" s="10" t="s">
        <v>351</v>
      </c>
    </row>
    <row r="836" spans="1:10" ht="18" thickBot="1" x14ac:dyDescent="0.3">
      <c r="A836" s="35" t="s">
        <v>196</v>
      </c>
      <c r="B836" s="7" t="s">
        <v>185</v>
      </c>
      <c r="C836" s="27">
        <v>46238</v>
      </c>
      <c r="D836" s="27" t="s">
        <v>270</v>
      </c>
      <c r="E836" s="30">
        <v>74</v>
      </c>
      <c r="F836" s="28">
        <v>0.40694444444444444</v>
      </c>
      <c r="G836" s="29" t="s">
        <v>65</v>
      </c>
      <c r="H836" s="10" t="s">
        <v>349</v>
      </c>
      <c r="I836" s="15" t="s">
        <v>357</v>
      </c>
      <c r="J836" s="10" t="s">
        <v>351</v>
      </c>
    </row>
    <row r="837" spans="1:10" ht="18" thickBot="1" x14ac:dyDescent="0.3">
      <c r="A837" s="35" t="s">
        <v>196</v>
      </c>
      <c r="B837" s="7" t="s">
        <v>185</v>
      </c>
      <c r="C837" s="27">
        <v>46238</v>
      </c>
      <c r="D837" s="27" t="s">
        <v>271</v>
      </c>
      <c r="E837" s="53">
        <v>74</v>
      </c>
      <c r="F837" s="1">
        <v>0.65763888888888888</v>
      </c>
      <c r="G837" s="31" t="s">
        <v>227</v>
      </c>
      <c r="H837" s="10" t="s">
        <v>349</v>
      </c>
      <c r="I837" s="15" t="s">
        <v>354</v>
      </c>
      <c r="J837" s="10" t="s">
        <v>351</v>
      </c>
    </row>
    <row r="838" spans="1:10" ht="18" thickBot="1" x14ac:dyDescent="0.3">
      <c r="A838" s="35" t="s">
        <v>196</v>
      </c>
      <c r="B838" s="7" t="s">
        <v>185</v>
      </c>
      <c r="C838" s="27">
        <v>46238</v>
      </c>
      <c r="D838" s="27" t="s">
        <v>270</v>
      </c>
      <c r="E838" s="30">
        <v>70</v>
      </c>
      <c r="F838" s="28">
        <v>0.92291666666666672</v>
      </c>
      <c r="G838" s="29" t="s">
        <v>71</v>
      </c>
      <c r="H838" s="10" t="s">
        <v>349</v>
      </c>
      <c r="I838" s="15" t="s">
        <v>355</v>
      </c>
      <c r="J838" s="10" t="s">
        <v>351</v>
      </c>
    </row>
    <row r="839" spans="1:10" ht="18" thickBot="1" x14ac:dyDescent="0.3">
      <c r="A839" s="35" t="s">
        <v>196</v>
      </c>
      <c r="B839" s="7" t="s">
        <v>186</v>
      </c>
      <c r="C839" s="27">
        <v>46239</v>
      </c>
      <c r="D839" s="27" t="s">
        <v>271</v>
      </c>
      <c r="E839" s="53">
        <v>70</v>
      </c>
      <c r="F839" s="1">
        <v>0.1736111111111111</v>
      </c>
      <c r="G839" s="31" t="s">
        <v>30</v>
      </c>
      <c r="H839" s="10" t="s">
        <v>349</v>
      </c>
      <c r="I839" s="15" t="s">
        <v>350</v>
      </c>
      <c r="J839" s="10" t="s">
        <v>351</v>
      </c>
    </row>
    <row r="840" spans="1:10" ht="18" thickBot="1" x14ac:dyDescent="0.3">
      <c r="A840" s="35" t="s">
        <v>196</v>
      </c>
      <c r="B840" s="7" t="s">
        <v>186</v>
      </c>
      <c r="C840" s="27">
        <v>46239</v>
      </c>
      <c r="D840" s="27" t="s">
        <v>270</v>
      </c>
      <c r="E840" s="30">
        <v>66</v>
      </c>
      <c r="F840" s="28">
        <v>0.43611111111111112</v>
      </c>
      <c r="G840" s="29" t="s">
        <v>1</v>
      </c>
      <c r="H840" s="10" t="s">
        <v>349</v>
      </c>
      <c r="I840" s="15" t="s">
        <v>357</v>
      </c>
      <c r="J840" s="10" t="s">
        <v>351</v>
      </c>
    </row>
    <row r="841" spans="1:10" ht="18" thickBot="1" x14ac:dyDescent="0.3">
      <c r="A841" s="35" t="s">
        <v>196</v>
      </c>
      <c r="B841" s="7" t="s">
        <v>186</v>
      </c>
      <c r="C841" s="27">
        <v>46239</v>
      </c>
      <c r="D841" s="27" t="s">
        <v>271</v>
      </c>
      <c r="E841" s="53">
        <v>66</v>
      </c>
      <c r="F841" s="1">
        <v>0.68680555555555556</v>
      </c>
      <c r="G841" s="31" t="s">
        <v>33</v>
      </c>
      <c r="H841" s="10" t="s">
        <v>349</v>
      </c>
      <c r="I841" s="15" t="s">
        <v>354</v>
      </c>
      <c r="J841" s="10" t="s">
        <v>351</v>
      </c>
    </row>
    <row r="842" spans="1:10" ht="18" thickBot="1" x14ac:dyDescent="0.3">
      <c r="A842" s="35" t="s">
        <v>196</v>
      </c>
      <c r="B842" s="7" t="s">
        <v>186</v>
      </c>
      <c r="C842" s="27">
        <v>46239</v>
      </c>
      <c r="D842" s="27" t="s">
        <v>270</v>
      </c>
      <c r="E842" s="30">
        <v>61</v>
      </c>
      <c r="F842" s="28">
        <v>0.9555555555555556</v>
      </c>
      <c r="G842" s="29" t="s">
        <v>89</v>
      </c>
      <c r="H842" s="10" t="s">
        <v>349</v>
      </c>
      <c r="I842" s="15" t="s">
        <v>355</v>
      </c>
      <c r="J842" s="10" t="s">
        <v>351</v>
      </c>
    </row>
    <row r="843" spans="1:10" ht="18" thickBot="1" x14ac:dyDescent="0.3">
      <c r="A843" s="35" t="s">
        <v>196</v>
      </c>
      <c r="B843" s="7" t="s">
        <v>187</v>
      </c>
      <c r="C843" s="27">
        <v>46240</v>
      </c>
      <c r="D843" s="27" t="s">
        <v>271</v>
      </c>
      <c r="E843" s="53">
        <v>61</v>
      </c>
      <c r="F843" s="1">
        <v>0.2048611111111111</v>
      </c>
      <c r="G843" s="31" t="s">
        <v>267</v>
      </c>
      <c r="H843" s="10" t="s">
        <v>349</v>
      </c>
      <c r="I843" s="15" t="s">
        <v>350</v>
      </c>
      <c r="J843" s="10" t="s">
        <v>351</v>
      </c>
    </row>
    <row r="844" spans="1:10" ht="18" thickBot="1" x14ac:dyDescent="0.3">
      <c r="A844" s="35" t="s">
        <v>196</v>
      </c>
      <c r="B844" s="7" t="s">
        <v>187</v>
      </c>
      <c r="C844" s="27">
        <v>46240</v>
      </c>
      <c r="D844" s="27" t="s">
        <v>270</v>
      </c>
      <c r="E844" s="30">
        <v>57</v>
      </c>
      <c r="F844" s="28">
        <v>0.47222222222222221</v>
      </c>
      <c r="G844" s="29" t="s">
        <v>2</v>
      </c>
      <c r="H844" s="10" t="s">
        <v>349</v>
      </c>
      <c r="I844" s="15" t="s">
        <v>357</v>
      </c>
      <c r="J844" s="10" t="s">
        <v>358</v>
      </c>
    </row>
    <row r="845" spans="1:10" ht="18" thickBot="1" x14ac:dyDescent="0.3">
      <c r="A845" s="35" t="s">
        <v>196</v>
      </c>
      <c r="B845" s="7" t="s">
        <v>187</v>
      </c>
      <c r="C845" s="27">
        <v>46240</v>
      </c>
      <c r="D845" s="27" t="s">
        <v>271</v>
      </c>
      <c r="E845" s="53">
        <v>57</v>
      </c>
      <c r="F845" s="1">
        <v>0.72361111111111109</v>
      </c>
      <c r="G845" s="31" t="s">
        <v>148</v>
      </c>
      <c r="H845" s="10" t="s">
        <v>349</v>
      </c>
      <c r="I845" s="15" t="s">
        <v>354</v>
      </c>
      <c r="J845" s="10" t="s">
        <v>358</v>
      </c>
    </row>
    <row r="846" spans="1:10" ht="18" thickBot="1" x14ac:dyDescent="0.3">
      <c r="A846" s="35" t="s">
        <v>196</v>
      </c>
      <c r="B846" s="7" t="s">
        <v>187</v>
      </c>
      <c r="C846" s="27">
        <v>46240</v>
      </c>
      <c r="D846" s="27" t="s">
        <v>270</v>
      </c>
      <c r="E846" s="30">
        <v>52</v>
      </c>
      <c r="F846" s="28">
        <v>0.99722222222222223</v>
      </c>
      <c r="G846" s="29" t="s">
        <v>58</v>
      </c>
      <c r="H846" s="10" t="s">
        <v>349</v>
      </c>
      <c r="I846" s="15" t="s">
        <v>355</v>
      </c>
      <c r="J846" s="10" t="s">
        <v>358</v>
      </c>
    </row>
    <row r="847" spans="1:10" ht="18" thickBot="1" x14ac:dyDescent="0.3">
      <c r="A847" s="35" t="s">
        <v>196</v>
      </c>
      <c r="B847" s="7" t="s">
        <v>188</v>
      </c>
      <c r="C847" s="27">
        <v>46241</v>
      </c>
      <c r="D847" s="27" t="s">
        <v>271</v>
      </c>
      <c r="E847" s="53">
        <v>52</v>
      </c>
      <c r="F847" s="1">
        <v>0.24513888888888888</v>
      </c>
      <c r="G847" s="31" t="s">
        <v>59</v>
      </c>
      <c r="H847" s="10" t="s">
        <v>349</v>
      </c>
      <c r="I847" s="15" t="s">
        <v>350</v>
      </c>
      <c r="J847" s="10" t="s">
        <v>358</v>
      </c>
    </row>
    <row r="848" spans="1:10" ht="18" thickBot="1" x14ac:dyDescent="0.3">
      <c r="A848" s="35" t="s">
        <v>196</v>
      </c>
      <c r="B848" s="7" t="s">
        <v>188</v>
      </c>
      <c r="C848" s="27">
        <v>46241</v>
      </c>
      <c r="D848" s="27" t="s">
        <v>270</v>
      </c>
      <c r="E848" s="30">
        <v>48</v>
      </c>
      <c r="F848" s="28">
        <v>0.52013888888888893</v>
      </c>
      <c r="G848" s="29" t="s">
        <v>57</v>
      </c>
      <c r="H848" s="10" t="s">
        <v>349</v>
      </c>
      <c r="I848" s="15" t="s">
        <v>354</v>
      </c>
      <c r="J848" s="10" t="s">
        <v>358</v>
      </c>
    </row>
    <row r="849" spans="1:10" ht="18" thickBot="1" x14ac:dyDescent="0.3">
      <c r="A849" s="35" t="s">
        <v>196</v>
      </c>
      <c r="B849" s="7" t="s">
        <v>188</v>
      </c>
      <c r="C849" s="27">
        <v>46241</v>
      </c>
      <c r="D849" s="27" t="s">
        <v>271</v>
      </c>
      <c r="E849" s="53">
        <v>48</v>
      </c>
      <c r="F849" s="1">
        <v>0.77569444444444446</v>
      </c>
      <c r="G849" s="31" t="s">
        <v>181</v>
      </c>
      <c r="H849" s="10" t="s">
        <v>349</v>
      </c>
      <c r="I849" s="15" t="s">
        <v>355</v>
      </c>
      <c r="J849" s="10" t="s">
        <v>358</v>
      </c>
    </row>
    <row r="850" spans="1:10" ht="18" thickBot="1" x14ac:dyDescent="0.3">
      <c r="A850" s="35" t="s">
        <v>196</v>
      </c>
      <c r="B850" s="7" t="s">
        <v>189</v>
      </c>
      <c r="C850" s="27">
        <v>46242</v>
      </c>
      <c r="D850" s="27" t="s">
        <v>270</v>
      </c>
      <c r="E850" s="30">
        <v>46</v>
      </c>
      <c r="F850" s="28">
        <v>5.0694444444444445E-2</v>
      </c>
      <c r="G850" s="29" t="s">
        <v>236</v>
      </c>
      <c r="H850" s="10" t="s">
        <v>356</v>
      </c>
      <c r="I850" s="15" t="s">
        <v>350</v>
      </c>
      <c r="J850" s="10" t="s">
        <v>358</v>
      </c>
    </row>
    <row r="851" spans="1:10" ht="18" thickBot="1" x14ac:dyDescent="0.3">
      <c r="A851" s="35" t="s">
        <v>196</v>
      </c>
      <c r="B851" s="7" t="s">
        <v>189</v>
      </c>
      <c r="C851" s="27">
        <v>46242</v>
      </c>
      <c r="D851" s="27" t="s">
        <v>271</v>
      </c>
      <c r="E851" s="53">
        <v>46</v>
      </c>
      <c r="F851" s="1">
        <v>0.30208333333333331</v>
      </c>
      <c r="G851" s="31" t="s">
        <v>46</v>
      </c>
      <c r="H851" s="10" t="s">
        <v>356</v>
      </c>
      <c r="I851" s="15" t="s">
        <v>352</v>
      </c>
      <c r="J851" s="10" t="s">
        <v>358</v>
      </c>
    </row>
    <row r="852" spans="1:10" ht="18" thickBot="1" x14ac:dyDescent="0.3">
      <c r="A852" s="35" t="s">
        <v>196</v>
      </c>
      <c r="B852" s="7" t="s">
        <v>189</v>
      </c>
      <c r="C852" s="27">
        <v>46242</v>
      </c>
      <c r="D852" s="27" t="s">
        <v>270</v>
      </c>
      <c r="E852" s="30">
        <v>46</v>
      </c>
      <c r="F852" s="28">
        <v>0.57916666666666672</v>
      </c>
      <c r="G852" s="29" t="s">
        <v>104</v>
      </c>
      <c r="H852" s="10" t="s">
        <v>356</v>
      </c>
      <c r="I852" s="15" t="s">
        <v>354</v>
      </c>
      <c r="J852" s="10" t="s">
        <v>358</v>
      </c>
    </row>
    <row r="853" spans="1:10" ht="18" thickBot="1" x14ac:dyDescent="0.3">
      <c r="A853" s="35" t="s">
        <v>196</v>
      </c>
      <c r="B853" s="7" t="s">
        <v>189</v>
      </c>
      <c r="C853" s="27">
        <v>46242</v>
      </c>
      <c r="D853" s="27" t="s">
        <v>271</v>
      </c>
      <c r="E853" s="53">
        <v>46</v>
      </c>
      <c r="F853" s="1">
        <v>0.83750000000000002</v>
      </c>
      <c r="G853" s="31" t="s">
        <v>310</v>
      </c>
      <c r="H853" s="10" t="s">
        <v>356</v>
      </c>
      <c r="I853" s="15" t="s">
        <v>355</v>
      </c>
      <c r="J853" s="10" t="s">
        <v>358</v>
      </c>
    </row>
    <row r="854" spans="1:10" ht="18" thickBot="1" x14ac:dyDescent="0.3">
      <c r="A854" s="35" t="s">
        <v>196</v>
      </c>
      <c r="B854" s="7" t="s">
        <v>190</v>
      </c>
      <c r="C854" s="27">
        <v>46243</v>
      </c>
      <c r="D854" s="27" t="s">
        <v>270</v>
      </c>
      <c r="E854" s="30">
        <v>48</v>
      </c>
      <c r="F854" s="28">
        <v>0.1125</v>
      </c>
      <c r="G854" s="29" t="s">
        <v>104</v>
      </c>
      <c r="H854" s="10" t="s">
        <v>356</v>
      </c>
      <c r="I854" s="15" t="s">
        <v>350</v>
      </c>
      <c r="J854" s="10" t="s">
        <v>358</v>
      </c>
    </row>
    <row r="855" spans="1:10" ht="18" thickBot="1" x14ac:dyDescent="0.3">
      <c r="A855" s="35" t="s">
        <v>196</v>
      </c>
      <c r="B855" s="7" t="s">
        <v>190</v>
      </c>
      <c r="C855" s="27">
        <v>46243</v>
      </c>
      <c r="D855" s="27" t="s">
        <v>271</v>
      </c>
      <c r="E855" s="53">
        <v>48</v>
      </c>
      <c r="F855" s="1">
        <v>0.3611111111111111</v>
      </c>
      <c r="G855" s="31" t="s">
        <v>140</v>
      </c>
      <c r="H855" s="10" t="s">
        <v>356</v>
      </c>
      <c r="I855" s="15" t="s">
        <v>352</v>
      </c>
      <c r="J855" s="10" t="s">
        <v>358</v>
      </c>
    </row>
    <row r="856" spans="1:10" ht="18" thickBot="1" x14ac:dyDescent="0.3">
      <c r="A856" s="35" t="s">
        <v>196</v>
      </c>
      <c r="B856" s="7" t="s">
        <v>190</v>
      </c>
      <c r="C856" s="27">
        <v>46243</v>
      </c>
      <c r="D856" s="27" t="s">
        <v>270</v>
      </c>
      <c r="E856" s="30">
        <v>53</v>
      </c>
      <c r="F856" s="28">
        <v>0.63888888888888884</v>
      </c>
      <c r="G856" s="29" t="s">
        <v>232</v>
      </c>
      <c r="H856" s="10" t="s">
        <v>356</v>
      </c>
      <c r="I856" s="15" t="s">
        <v>354</v>
      </c>
      <c r="J856" s="10" t="s">
        <v>358</v>
      </c>
    </row>
    <row r="857" spans="1:10" ht="18" thickBot="1" x14ac:dyDescent="0.3">
      <c r="A857" s="35" t="s">
        <v>196</v>
      </c>
      <c r="B857" s="7" t="s">
        <v>190</v>
      </c>
      <c r="C857" s="27">
        <v>46243</v>
      </c>
      <c r="D857" s="27" t="s">
        <v>271</v>
      </c>
      <c r="E857" s="53">
        <v>53</v>
      </c>
      <c r="F857" s="1">
        <v>0.89375000000000004</v>
      </c>
      <c r="G857" s="31" t="s">
        <v>63</v>
      </c>
      <c r="H857" s="10" t="s">
        <v>356</v>
      </c>
      <c r="I857" s="15" t="s">
        <v>355</v>
      </c>
      <c r="J857" s="10" t="s">
        <v>358</v>
      </c>
    </row>
    <row r="858" spans="1:10" ht="18" thickBot="1" x14ac:dyDescent="0.3">
      <c r="A858" s="35" t="s">
        <v>196</v>
      </c>
      <c r="B858" s="7" t="s">
        <v>184</v>
      </c>
      <c r="C858" s="27">
        <v>46244</v>
      </c>
      <c r="D858" s="27" t="s">
        <v>270</v>
      </c>
      <c r="E858" s="30">
        <v>59</v>
      </c>
      <c r="F858" s="28">
        <v>0.1673611111111111</v>
      </c>
      <c r="G858" s="29" t="s">
        <v>232</v>
      </c>
      <c r="H858" s="10" t="s">
        <v>349</v>
      </c>
      <c r="I858" s="15" t="s">
        <v>350</v>
      </c>
      <c r="J858" s="10" t="s">
        <v>358</v>
      </c>
    </row>
    <row r="859" spans="1:10" ht="18" thickBot="1" x14ac:dyDescent="0.3">
      <c r="A859" s="35" t="s">
        <v>196</v>
      </c>
      <c r="B859" s="7" t="s">
        <v>184</v>
      </c>
      <c r="C859" s="27">
        <v>46244</v>
      </c>
      <c r="D859" s="27" t="s">
        <v>271</v>
      </c>
      <c r="E859" s="53">
        <v>59</v>
      </c>
      <c r="F859" s="1">
        <v>0.41458333333333336</v>
      </c>
      <c r="G859" s="31" t="s">
        <v>39</v>
      </c>
      <c r="H859" s="10" t="s">
        <v>349</v>
      </c>
      <c r="I859" s="15" t="s">
        <v>357</v>
      </c>
      <c r="J859" s="10" t="s">
        <v>358</v>
      </c>
    </row>
    <row r="860" spans="1:10" ht="18" thickBot="1" x14ac:dyDescent="0.3">
      <c r="A860" s="35" t="s">
        <v>196</v>
      </c>
      <c r="B860" s="7" t="s">
        <v>184</v>
      </c>
      <c r="C860" s="27">
        <v>46244</v>
      </c>
      <c r="D860" s="27" t="s">
        <v>270</v>
      </c>
      <c r="E860" s="30">
        <v>66</v>
      </c>
      <c r="F860" s="28">
        <v>0.68680555555555556</v>
      </c>
      <c r="G860" s="29" t="s">
        <v>132</v>
      </c>
      <c r="H860" s="10" t="s">
        <v>349</v>
      </c>
      <c r="I860" s="15" t="s">
        <v>354</v>
      </c>
      <c r="J860" s="10" t="s">
        <v>351</v>
      </c>
    </row>
    <row r="861" spans="1:10" ht="18" thickBot="1" x14ac:dyDescent="0.3">
      <c r="A861" s="35" t="s">
        <v>196</v>
      </c>
      <c r="B861" s="7" t="s">
        <v>184</v>
      </c>
      <c r="C861" s="27">
        <v>46244</v>
      </c>
      <c r="D861" s="27" t="s">
        <v>271</v>
      </c>
      <c r="E861" s="53">
        <v>66</v>
      </c>
      <c r="F861" s="1">
        <v>0.94444444444444442</v>
      </c>
      <c r="G861" s="31" t="s">
        <v>27</v>
      </c>
      <c r="H861" s="10" t="s">
        <v>349</v>
      </c>
      <c r="I861" s="15" t="s">
        <v>355</v>
      </c>
      <c r="J861" s="10" t="s">
        <v>351</v>
      </c>
    </row>
    <row r="862" spans="1:10" ht="18" thickBot="1" x14ac:dyDescent="0.3">
      <c r="A862" s="35" t="s">
        <v>196</v>
      </c>
      <c r="B862" s="7" t="s">
        <v>185</v>
      </c>
      <c r="C862" s="27">
        <v>46245</v>
      </c>
      <c r="D862" s="27" t="s">
        <v>270</v>
      </c>
      <c r="E862" s="30">
        <v>74</v>
      </c>
      <c r="F862" s="28">
        <v>0.21111111111111111</v>
      </c>
      <c r="G862" s="29" t="s">
        <v>28</v>
      </c>
      <c r="H862" s="10" t="s">
        <v>349</v>
      </c>
      <c r="I862" s="15" t="s">
        <v>350</v>
      </c>
      <c r="J862" s="10" t="s">
        <v>351</v>
      </c>
    </row>
    <row r="863" spans="1:10" ht="18" thickBot="1" x14ac:dyDescent="0.3">
      <c r="A863" s="35" t="s">
        <v>196</v>
      </c>
      <c r="B863" s="7" t="s">
        <v>185</v>
      </c>
      <c r="C863" s="27">
        <v>46245</v>
      </c>
      <c r="D863" s="27" t="s">
        <v>271</v>
      </c>
      <c r="E863" s="53">
        <v>74</v>
      </c>
      <c r="F863" s="1">
        <v>0.46250000000000002</v>
      </c>
      <c r="G863" s="31" t="s">
        <v>70</v>
      </c>
      <c r="H863" s="10" t="s">
        <v>349</v>
      </c>
      <c r="I863" s="15" t="s">
        <v>357</v>
      </c>
      <c r="J863" s="10" t="s">
        <v>351</v>
      </c>
    </row>
    <row r="864" spans="1:10" ht="18" thickBot="1" x14ac:dyDescent="0.3">
      <c r="A864" s="35" t="s">
        <v>196</v>
      </c>
      <c r="B864" s="7" t="s">
        <v>185</v>
      </c>
      <c r="C864" s="27">
        <v>46245</v>
      </c>
      <c r="D864" s="27" t="s">
        <v>270</v>
      </c>
      <c r="E864" s="30">
        <v>81</v>
      </c>
      <c r="F864" s="28">
        <v>0.7270833333333333</v>
      </c>
      <c r="G864" s="29" t="s">
        <v>22</v>
      </c>
      <c r="H864" s="10" t="s">
        <v>349</v>
      </c>
      <c r="I864" s="15" t="s">
        <v>354</v>
      </c>
      <c r="J864" s="10" t="s">
        <v>353</v>
      </c>
    </row>
    <row r="865" spans="1:10" ht="18" thickBot="1" x14ac:dyDescent="0.3">
      <c r="A865" s="35" t="s">
        <v>196</v>
      </c>
      <c r="B865" s="7" t="s">
        <v>185</v>
      </c>
      <c r="C865" s="27">
        <v>46245</v>
      </c>
      <c r="D865" s="27" t="s">
        <v>271</v>
      </c>
      <c r="E865" s="53">
        <v>81</v>
      </c>
      <c r="F865" s="1">
        <v>0.98819444444444449</v>
      </c>
      <c r="G865" s="31" t="s">
        <v>221</v>
      </c>
      <c r="H865" s="10" t="s">
        <v>349</v>
      </c>
      <c r="I865" s="15" t="s">
        <v>355</v>
      </c>
      <c r="J865" s="10" t="s">
        <v>353</v>
      </c>
    </row>
    <row r="866" spans="1:10" ht="18" thickBot="1" x14ac:dyDescent="0.3">
      <c r="A866" s="35" t="s">
        <v>196</v>
      </c>
      <c r="B866" s="7" t="s">
        <v>186</v>
      </c>
      <c r="C866" s="27">
        <v>46246</v>
      </c>
      <c r="D866" s="27" t="s">
        <v>270</v>
      </c>
      <c r="E866" s="30">
        <v>87</v>
      </c>
      <c r="F866" s="28">
        <v>0.24791666666666667</v>
      </c>
      <c r="G866" s="29" t="s">
        <v>299</v>
      </c>
      <c r="H866" s="10" t="s">
        <v>349</v>
      </c>
      <c r="I866" s="15" t="s">
        <v>350</v>
      </c>
      <c r="J866" s="10" t="s">
        <v>353</v>
      </c>
    </row>
    <row r="867" spans="1:10" ht="18" thickBot="1" x14ac:dyDescent="0.3">
      <c r="A867" s="35" t="s">
        <v>196</v>
      </c>
      <c r="B867" s="7" t="s">
        <v>186</v>
      </c>
      <c r="C867" s="27">
        <v>46246</v>
      </c>
      <c r="D867" s="27" t="s">
        <v>271</v>
      </c>
      <c r="E867" s="53">
        <v>87</v>
      </c>
      <c r="F867" s="1">
        <v>0.50208333333333333</v>
      </c>
      <c r="G867" s="31" t="s">
        <v>26</v>
      </c>
      <c r="H867" s="10" t="s">
        <v>349</v>
      </c>
      <c r="I867" s="15" t="s">
        <v>354</v>
      </c>
      <c r="J867" s="10" t="s">
        <v>353</v>
      </c>
    </row>
    <row r="868" spans="1:10" ht="18" thickBot="1" x14ac:dyDescent="0.3">
      <c r="A868" s="35" t="s">
        <v>196</v>
      </c>
      <c r="B868" s="7" t="s">
        <v>186</v>
      </c>
      <c r="C868" s="27">
        <v>46246</v>
      </c>
      <c r="D868" s="27" t="s">
        <v>270</v>
      </c>
      <c r="E868" s="30">
        <v>93</v>
      </c>
      <c r="F868" s="28">
        <v>0.76180555555555551</v>
      </c>
      <c r="G868" s="29" t="s">
        <v>239</v>
      </c>
      <c r="H868" s="10" t="s">
        <v>349</v>
      </c>
      <c r="I868" s="15" t="s">
        <v>355</v>
      </c>
      <c r="J868" s="10" t="s">
        <v>353</v>
      </c>
    </row>
    <row r="869" spans="1:10" ht="18" thickBot="1" x14ac:dyDescent="0.3">
      <c r="A869" s="35" t="s">
        <v>196</v>
      </c>
      <c r="B869" s="7" t="s">
        <v>187</v>
      </c>
      <c r="C869" s="27">
        <v>46247</v>
      </c>
      <c r="D869" s="27" t="s">
        <v>271</v>
      </c>
      <c r="E869" s="53">
        <v>93</v>
      </c>
      <c r="F869" s="1">
        <v>2.5000000000000001E-2</v>
      </c>
      <c r="G869" s="31" t="s">
        <v>315</v>
      </c>
      <c r="H869" s="10" t="s">
        <v>349</v>
      </c>
      <c r="I869" s="15" t="s">
        <v>350</v>
      </c>
      <c r="J869" s="10" t="s">
        <v>353</v>
      </c>
    </row>
    <row r="870" spans="1:10" ht="18" thickBot="1" x14ac:dyDescent="0.3">
      <c r="A870" s="35" t="s">
        <v>196</v>
      </c>
      <c r="B870" s="7" t="s">
        <v>187</v>
      </c>
      <c r="C870" s="27">
        <v>46247</v>
      </c>
      <c r="D870" s="27" t="s">
        <v>270</v>
      </c>
      <c r="E870" s="30">
        <v>97</v>
      </c>
      <c r="F870" s="28">
        <v>0.28055555555555556</v>
      </c>
      <c r="G870" s="29" t="s">
        <v>307</v>
      </c>
      <c r="H870" s="10" t="s">
        <v>349</v>
      </c>
      <c r="I870" s="15" t="s">
        <v>352</v>
      </c>
      <c r="J870" s="10" t="s">
        <v>353</v>
      </c>
    </row>
    <row r="871" spans="1:10" ht="18" thickBot="1" x14ac:dyDescent="0.3">
      <c r="A871" s="35" t="s">
        <v>196</v>
      </c>
      <c r="B871" s="7" t="s">
        <v>187</v>
      </c>
      <c r="C871" s="27">
        <v>46247</v>
      </c>
      <c r="D871" s="27" t="s">
        <v>271</v>
      </c>
      <c r="E871" s="53">
        <v>97</v>
      </c>
      <c r="F871" s="1">
        <v>0.53680555555555554</v>
      </c>
      <c r="G871" s="31" t="s">
        <v>332</v>
      </c>
      <c r="H871" s="10" t="s">
        <v>349</v>
      </c>
      <c r="I871" s="15" t="s">
        <v>354</v>
      </c>
      <c r="J871" s="10" t="s">
        <v>353</v>
      </c>
    </row>
    <row r="872" spans="1:10" ht="18" thickBot="1" x14ac:dyDescent="0.3">
      <c r="A872" s="35" t="s">
        <v>196</v>
      </c>
      <c r="B872" s="7" t="s">
        <v>187</v>
      </c>
      <c r="C872" s="27">
        <v>46247</v>
      </c>
      <c r="D872" s="27" t="s">
        <v>270</v>
      </c>
      <c r="E872" s="30">
        <v>100</v>
      </c>
      <c r="F872" s="28">
        <v>0.79374999999999996</v>
      </c>
      <c r="G872" s="29" t="s">
        <v>216</v>
      </c>
      <c r="H872" s="10" t="s">
        <v>349</v>
      </c>
      <c r="I872" s="15" t="s">
        <v>355</v>
      </c>
      <c r="J872" s="10" t="s">
        <v>353</v>
      </c>
    </row>
    <row r="873" spans="1:10" ht="18" thickBot="1" x14ac:dyDescent="0.3">
      <c r="A873" s="35" t="s">
        <v>196</v>
      </c>
      <c r="B873" s="7" t="s">
        <v>188</v>
      </c>
      <c r="C873" s="27">
        <v>46248</v>
      </c>
      <c r="D873" s="27" t="s">
        <v>271</v>
      </c>
      <c r="E873" s="53">
        <v>100</v>
      </c>
      <c r="F873" s="1">
        <v>5.7638888888888892E-2</v>
      </c>
      <c r="G873" s="31" t="s">
        <v>168</v>
      </c>
      <c r="H873" s="10" t="s">
        <v>349</v>
      </c>
      <c r="I873" s="15" t="s">
        <v>350</v>
      </c>
      <c r="J873" s="10" t="s">
        <v>353</v>
      </c>
    </row>
    <row r="874" spans="1:10" ht="18" thickBot="1" x14ac:dyDescent="0.3">
      <c r="A874" s="35" t="s">
        <v>196</v>
      </c>
      <c r="B874" s="7" t="s">
        <v>188</v>
      </c>
      <c r="C874" s="27">
        <v>46248</v>
      </c>
      <c r="D874" s="27" t="s">
        <v>270</v>
      </c>
      <c r="E874" s="30">
        <v>102</v>
      </c>
      <c r="F874" s="28">
        <v>0.31111111111111112</v>
      </c>
      <c r="G874" s="29" t="s">
        <v>241</v>
      </c>
      <c r="H874" s="10" t="s">
        <v>349</v>
      </c>
      <c r="I874" s="15" t="s">
        <v>352</v>
      </c>
      <c r="J874" s="10" t="s">
        <v>353</v>
      </c>
    </row>
    <row r="875" spans="1:10" ht="18" thickBot="1" x14ac:dyDescent="0.3">
      <c r="A875" s="35" t="s">
        <v>196</v>
      </c>
      <c r="B875" s="7" t="s">
        <v>188</v>
      </c>
      <c r="C875" s="27">
        <v>46248</v>
      </c>
      <c r="D875" s="27" t="s">
        <v>271</v>
      </c>
      <c r="E875" s="53">
        <v>102</v>
      </c>
      <c r="F875" s="1">
        <v>0.56736111111111109</v>
      </c>
      <c r="G875" s="31" t="s">
        <v>172</v>
      </c>
      <c r="H875" s="10" t="s">
        <v>349</v>
      </c>
      <c r="I875" s="15" t="s">
        <v>354</v>
      </c>
      <c r="J875" s="10" t="s">
        <v>353</v>
      </c>
    </row>
    <row r="876" spans="1:10" ht="18" thickBot="1" x14ac:dyDescent="0.3">
      <c r="A876" s="35" t="s">
        <v>196</v>
      </c>
      <c r="B876" s="7" t="s">
        <v>188</v>
      </c>
      <c r="C876" s="27">
        <v>46248</v>
      </c>
      <c r="D876" s="27" t="s">
        <v>270</v>
      </c>
      <c r="E876" s="30">
        <v>102</v>
      </c>
      <c r="F876" s="28">
        <v>0.82361111111111107</v>
      </c>
      <c r="G876" s="29" t="s">
        <v>216</v>
      </c>
      <c r="H876" s="10" t="s">
        <v>349</v>
      </c>
      <c r="I876" s="15" t="s">
        <v>355</v>
      </c>
      <c r="J876" s="10" t="s">
        <v>353</v>
      </c>
    </row>
    <row r="877" spans="1:10" ht="18" thickBot="1" x14ac:dyDescent="0.3">
      <c r="A877" s="35" t="s">
        <v>196</v>
      </c>
      <c r="B877" s="7" t="s">
        <v>189</v>
      </c>
      <c r="C877" s="27">
        <v>46249</v>
      </c>
      <c r="D877" s="27" t="s">
        <v>271</v>
      </c>
      <c r="E877" s="53">
        <v>102</v>
      </c>
      <c r="F877" s="1">
        <v>8.5416666666666669E-2</v>
      </c>
      <c r="G877" s="31" t="s">
        <v>322</v>
      </c>
      <c r="H877" s="10" t="s">
        <v>356</v>
      </c>
      <c r="I877" s="15" t="s">
        <v>350</v>
      </c>
      <c r="J877" s="10" t="s">
        <v>353</v>
      </c>
    </row>
    <row r="878" spans="1:10" ht="18" thickBot="1" x14ac:dyDescent="0.3">
      <c r="A878" s="35" t="s">
        <v>196</v>
      </c>
      <c r="B878" s="7" t="s">
        <v>189</v>
      </c>
      <c r="C878" s="27">
        <v>46249</v>
      </c>
      <c r="D878" s="27" t="s">
        <v>270</v>
      </c>
      <c r="E878" s="30">
        <v>101</v>
      </c>
      <c r="F878" s="28">
        <v>0.33819444444444446</v>
      </c>
      <c r="G878" s="29" t="s">
        <v>220</v>
      </c>
      <c r="H878" s="10" t="s">
        <v>356</v>
      </c>
      <c r="I878" s="15" t="s">
        <v>352</v>
      </c>
      <c r="J878" s="10" t="s">
        <v>353</v>
      </c>
    </row>
    <row r="879" spans="1:10" ht="18" thickBot="1" x14ac:dyDescent="0.3">
      <c r="A879" s="35" t="s">
        <v>196</v>
      </c>
      <c r="B879" s="7" t="s">
        <v>189</v>
      </c>
      <c r="C879" s="27">
        <v>46249</v>
      </c>
      <c r="D879" s="27" t="s">
        <v>271</v>
      </c>
      <c r="E879" s="53">
        <v>101</v>
      </c>
      <c r="F879" s="1">
        <v>0.59375</v>
      </c>
      <c r="G879" s="31" t="s">
        <v>125</v>
      </c>
      <c r="H879" s="10" t="s">
        <v>356</v>
      </c>
      <c r="I879" s="15" t="s">
        <v>354</v>
      </c>
      <c r="J879" s="10" t="s">
        <v>353</v>
      </c>
    </row>
    <row r="880" spans="1:10" ht="18" thickBot="1" x14ac:dyDescent="0.3">
      <c r="A880" s="35" t="s">
        <v>196</v>
      </c>
      <c r="B880" s="7" t="s">
        <v>189</v>
      </c>
      <c r="C880" s="27">
        <v>46249</v>
      </c>
      <c r="D880" s="27" t="s">
        <v>270</v>
      </c>
      <c r="E880" s="30">
        <v>98</v>
      </c>
      <c r="F880" s="28">
        <v>0.85069444444444442</v>
      </c>
      <c r="G880" s="29" t="s">
        <v>214</v>
      </c>
      <c r="H880" s="10" t="s">
        <v>356</v>
      </c>
      <c r="I880" s="15" t="s">
        <v>355</v>
      </c>
      <c r="J880" s="10" t="s">
        <v>353</v>
      </c>
    </row>
    <row r="881" spans="1:10" ht="18" thickBot="1" x14ac:dyDescent="0.3">
      <c r="A881" s="35" t="s">
        <v>196</v>
      </c>
      <c r="B881" s="7" t="s">
        <v>190</v>
      </c>
      <c r="C881" s="27">
        <v>46250</v>
      </c>
      <c r="D881" s="27" t="s">
        <v>271</v>
      </c>
      <c r="E881" s="53">
        <v>98</v>
      </c>
      <c r="F881" s="1">
        <v>0.11041666666666666</v>
      </c>
      <c r="G881" s="31" t="s">
        <v>173</v>
      </c>
      <c r="H881" s="10" t="s">
        <v>356</v>
      </c>
      <c r="I881" s="15" t="s">
        <v>350</v>
      </c>
      <c r="J881" s="10" t="s">
        <v>353</v>
      </c>
    </row>
    <row r="882" spans="1:10" ht="18" thickBot="1" x14ac:dyDescent="0.3">
      <c r="A882" s="35" t="s">
        <v>196</v>
      </c>
      <c r="B882" s="7" t="s">
        <v>190</v>
      </c>
      <c r="C882" s="27">
        <v>46250</v>
      </c>
      <c r="D882" s="27" t="s">
        <v>270</v>
      </c>
      <c r="E882" s="30">
        <v>95</v>
      </c>
      <c r="F882" s="28">
        <v>0.36319444444444443</v>
      </c>
      <c r="G882" s="29" t="s">
        <v>18</v>
      </c>
      <c r="H882" s="10" t="s">
        <v>356</v>
      </c>
      <c r="I882" s="15" t="s">
        <v>352</v>
      </c>
      <c r="J882" s="10" t="s">
        <v>353</v>
      </c>
    </row>
    <row r="883" spans="1:10" ht="18" thickBot="1" x14ac:dyDescent="0.3">
      <c r="A883" s="35" t="s">
        <v>196</v>
      </c>
      <c r="B883" s="7" t="s">
        <v>190</v>
      </c>
      <c r="C883" s="27">
        <v>46250</v>
      </c>
      <c r="D883" s="27" t="s">
        <v>271</v>
      </c>
      <c r="E883" s="53">
        <v>95</v>
      </c>
      <c r="F883" s="1">
        <v>0.61736111111111114</v>
      </c>
      <c r="G883" s="31" t="s">
        <v>126</v>
      </c>
      <c r="H883" s="10" t="s">
        <v>356</v>
      </c>
      <c r="I883" s="15" t="s">
        <v>354</v>
      </c>
      <c r="J883" s="10" t="s">
        <v>353</v>
      </c>
    </row>
    <row r="884" spans="1:10" ht="18" thickBot="1" x14ac:dyDescent="0.3">
      <c r="A884" s="35" t="s">
        <v>196</v>
      </c>
      <c r="B884" s="7" t="s">
        <v>190</v>
      </c>
      <c r="C884" s="27">
        <v>46250</v>
      </c>
      <c r="D884" s="27" t="s">
        <v>270</v>
      </c>
      <c r="E884" s="30">
        <v>90</v>
      </c>
      <c r="F884" s="28">
        <v>0.875</v>
      </c>
      <c r="G884" s="29" t="s">
        <v>307</v>
      </c>
      <c r="H884" s="10" t="s">
        <v>356</v>
      </c>
      <c r="I884" s="15" t="s">
        <v>355</v>
      </c>
      <c r="J884" s="10" t="s">
        <v>353</v>
      </c>
    </row>
    <row r="885" spans="1:10" ht="18" thickBot="1" x14ac:dyDescent="0.3">
      <c r="A885" s="35" t="s">
        <v>196</v>
      </c>
      <c r="B885" s="7" t="s">
        <v>184</v>
      </c>
      <c r="C885" s="27">
        <v>46251</v>
      </c>
      <c r="D885" s="27" t="s">
        <v>271</v>
      </c>
      <c r="E885" s="53">
        <v>90</v>
      </c>
      <c r="F885" s="1">
        <v>0.13263888888888889</v>
      </c>
      <c r="G885" s="31" t="s">
        <v>301</v>
      </c>
      <c r="H885" s="10" t="s">
        <v>349</v>
      </c>
      <c r="I885" s="15" t="s">
        <v>350</v>
      </c>
      <c r="J885" s="10" t="s">
        <v>353</v>
      </c>
    </row>
    <row r="886" spans="1:10" ht="18" thickBot="1" x14ac:dyDescent="0.3">
      <c r="A886" s="35" t="s">
        <v>196</v>
      </c>
      <c r="B886" s="7" t="s">
        <v>184</v>
      </c>
      <c r="C886" s="27">
        <v>46251</v>
      </c>
      <c r="D886" s="27" t="s">
        <v>270</v>
      </c>
      <c r="E886" s="30">
        <v>84</v>
      </c>
      <c r="F886" s="28">
        <v>0.38611111111111113</v>
      </c>
      <c r="G886" s="29" t="s">
        <v>228</v>
      </c>
      <c r="H886" s="10" t="s">
        <v>349</v>
      </c>
      <c r="I886" s="15" t="s">
        <v>357</v>
      </c>
      <c r="J886" s="10" t="s">
        <v>353</v>
      </c>
    </row>
    <row r="887" spans="1:10" ht="18" thickBot="1" x14ac:dyDescent="0.3">
      <c r="A887" s="35" t="s">
        <v>196</v>
      </c>
      <c r="B887" s="7" t="s">
        <v>184</v>
      </c>
      <c r="C887" s="27">
        <v>46251</v>
      </c>
      <c r="D887" s="27" t="s">
        <v>271</v>
      </c>
      <c r="E887" s="53">
        <v>84</v>
      </c>
      <c r="F887" s="1">
        <v>0.63958333333333328</v>
      </c>
      <c r="G887" s="31" t="s">
        <v>25</v>
      </c>
      <c r="H887" s="10" t="s">
        <v>349</v>
      </c>
      <c r="I887" s="15" t="s">
        <v>354</v>
      </c>
      <c r="J887" s="10" t="s">
        <v>353</v>
      </c>
    </row>
    <row r="888" spans="1:10" ht="18" thickBot="1" x14ac:dyDescent="0.3">
      <c r="A888" s="35" t="s">
        <v>196</v>
      </c>
      <c r="B888" s="7" t="s">
        <v>184</v>
      </c>
      <c r="C888" s="27">
        <v>46251</v>
      </c>
      <c r="D888" s="27" t="s">
        <v>270</v>
      </c>
      <c r="E888" s="30">
        <v>78</v>
      </c>
      <c r="F888" s="28">
        <v>0.89722222222222225</v>
      </c>
      <c r="G888" s="29">
        <v>4</v>
      </c>
      <c r="H888" s="10" t="s">
        <v>349</v>
      </c>
      <c r="I888" s="15" t="s">
        <v>355</v>
      </c>
      <c r="J888" s="10" t="s">
        <v>351</v>
      </c>
    </row>
    <row r="889" spans="1:10" ht="18" thickBot="1" x14ac:dyDescent="0.3">
      <c r="A889" s="35" t="s">
        <v>196</v>
      </c>
      <c r="B889" s="7" t="s">
        <v>185</v>
      </c>
      <c r="C889" s="27">
        <v>46252</v>
      </c>
      <c r="D889" s="27" t="s">
        <v>271</v>
      </c>
      <c r="E889" s="53">
        <v>78</v>
      </c>
      <c r="F889" s="1">
        <v>0.15347222222222223</v>
      </c>
      <c r="G889" s="31" t="s">
        <v>97</v>
      </c>
      <c r="H889" s="10" t="s">
        <v>349</v>
      </c>
      <c r="I889" s="15" t="s">
        <v>350</v>
      </c>
      <c r="J889" s="10" t="s">
        <v>351</v>
      </c>
    </row>
    <row r="890" spans="1:10" ht="18" thickBot="1" x14ac:dyDescent="0.3">
      <c r="A890" s="35" t="s">
        <v>196</v>
      </c>
      <c r="B890" s="7" t="s">
        <v>185</v>
      </c>
      <c r="C890" s="27">
        <v>46252</v>
      </c>
      <c r="D890" s="27" t="s">
        <v>270</v>
      </c>
      <c r="E890" s="30">
        <v>71</v>
      </c>
      <c r="F890" s="28">
        <v>0.40763888888888888</v>
      </c>
      <c r="G890" s="29" t="s">
        <v>192</v>
      </c>
      <c r="H890" s="10" t="s">
        <v>349</v>
      </c>
      <c r="I890" s="15" t="s">
        <v>357</v>
      </c>
      <c r="J890" s="10" t="s">
        <v>351</v>
      </c>
    </row>
    <row r="891" spans="1:10" ht="18" thickBot="1" x14ac:dyDescent="0.3">
      <c r="A891" s="35" t="s">
        <v>196</v>
      </c>
      <c r="B891" s="7" t="s">
        <v>185</v>
      </c>
      <c r="C891" s="27">
        <v>46252</v>
      </c>
      <c r="D891" s="27" t="s">
        <v>271</v>
      </c>
      <c r="E891" s="53">
        <v>71</v>
      </c>
      <c r="F891" s="1">
        <v>0.66180555555555554</v>
      </c>
      <c r="G891" s="31" t="s">
        <v>93</v>
      </c>
      <c r="H891" s="10" t="s">
        <v>349</v>
      </c>
      <c r="I891" s="15" t="s">
        <v>354</v>
      </c>
      <c r="J891" s="10" t="s">
        <v>351</v>
      </c>
    </row>
    <row r="892" spans="1:10" ht="18" thickBot="1" x14ac:dyDescent="0.3">
      <c r="A892" s="35" t="s">
        <v>196</v>
      </c>
      <c r="B892" s="7" t="s">
        <v>185</v>
      </c>
      <c r="C892" s="27">
        <v>46252</v>
      </c>
      <c r="D892" s="27" t="s">
        <v>270</v>
      </c>
      <c r="E892" s="30">
        <v>64</v>
      </c>
      <c r="F892" s="28">
        <v>0.92083333333333328</v>
      </c>
      <c r="G892" s="29" t="s">
        <v>31</v>
      </c>
      <c r="H892" s="10" t="s">
        <v>349</v>
      </c>
      <c r="I892" s="15" t="s">
        <v>355</v>
      </c>
      <c r="J892" s="10" t="s">
        <v>351</v>
      </c>
    </row>
    <row r="893" spans="1:10" ht="18" thickBot="1" x14ac:dyDescent="0.3">
      <c r="A893" s="35" t="s">
        <v>196</v>
      </c>
      <c r="B893" s="7" t="s">
        <v>186</v>
      </c>
      <c r="C893" s="27">
        <v>46253</v>
      </c>
      <c r="D893" s="27" t="s">
        <v>271</v>
      </c>
      <c r="E893" s="53">
        <v>64</v>
      </c>
      <c r="F893" s="1">
        <v>0.17499999999999999</v>
      </c>
      <c r="G893" s="31" t="s">
        <v>137</v>
      </c>
      <c r="H893" s="10" t="s">
        <v>349</v>
      </c>
      <c r="I893" s="15" t="s">
        <v>350</v>
      </c>
      <c r="J893" s="10" t="s">
        <v>351</v>
      </c>
    </row>
    <row r="894" spans="1:10" ht="18" thickBot="1" x14ac:dyDescent="0.3">
      <c r="A894" s="35" t="s">
        <v>196</v>
      </c>
      <c r="B894" s="7" t="s">
        <v>186</v>
      </c>
      <c r="C894" s="27">
        <v>46253</v>
      </c>
      <c r="D894" s="27" t="s">
        <v>270</v>
      </c>
      <c r="E894" s="30">
        <v>57</v>
      </c>
      <c r="F894" s="28">
        <v>0.43333333333333335</v>
      </c>
      <c r="G894" s="29" t="s">
        <v>61</v>
      </c>
      <c r="H894" s="10" t="s">
        <v>349</v>
      </c>
      <c r="I894" s="15" t="s">
        <v>357</v>
      </c>
      <c r="J894" s="10" t="s">
        <v>358</v>
      </c>
    </row>
    <row r="895" spans="1:10" ht="18" thickBot="1" x14ac:dyDescent="0.3">
      <c r="A895" s="35" t="s">
        <v>196</v>
      </c>
      <c r="B895" s="7" t="s">
        <v>186</v>
      </c>
      <c r="C895" s="27">
        <v>46253</v>
      </c>
      <c r="D895" s="27" t="s">
        <v>271</v>
      </c>
      <c r="E895" s="53">
        <v>57</v>
      </c>
      <c r="F895" s="1">
        <v>0.68611111111111112</v>
      </c>
      <c r="G895" s="31" t="s">
        <v>213</v>
      </c>
      <c r="H895" s="10" t="s">
        <v>349</v>
      </c>
      <c r="I895" s="15" t="s">
        <v>354</v>
      </c>
      <c r="J895" s="10" t="s">
        <v>358</v>
      </c>
    </row>
    <row r="896" spans="1:10" ht="18" thickBot="1" x14ac:dyDescent="0.3">
      <c r="A896" s="35" t="s">
        <v>196</v>
      </c>
      <c r="B896" s="7" t="s">
        <v>186</v>
      </c>
      <c r="C896" s="27">
        <v>46253</v>
      </c>
      <c r="D896" s="27" t="s">
        <v>270</v>
      </c>
      <c r="E896" s="30">
        <v>49</v>
      </c>
      <c r="F896" s="28">
        <v>0.94861111111111107</v>
      </c>
      <c r="G896" s="29" t="s">
        <v>139</v>
      </c>
      <c r="H896" s="10" t="s">
        <v>349</v>
      </c>
      <c r="I896" s="15" t="s">
        <v>355</v>
      </c>
      <c r="J896" s="10" t="s">
        <v>358</v>
      </c>
    </row>
    <row r="897" spans="1:10" ht="18" thickBot="1" x14ac:dyDescent="0.3">
      <c r="A897" s="35" t="s">
        <v>196</v>
      </c>
      <c r="B897" s="7" t="s">
        <v>187</v>
      </c>
      <c r="C897" s="27">
        <v>46254</v>
      </c>
      <c r="D897" s="27" t="s">
        <v>271</v>
      </c>
      <c r="E897" s="53">
        <v>49</v>
      </c>
      <c r="F897" s="1">
        <v>0.19930555555555557</v>
      </c>
      <c r="G897" s="31" t="s">
        <v>116</v>
      </c>
      <c r="H897" s="10" t="s">
        <v>349</v>
      </c>
      <c r="I897" s="15" t="s">
        <v>350</v>
      </c>
      <c r="J897" s="10" t="s">
        <v>358</v>
      </c>
    </row>
    <row r="898" spans="1:10" ht="18" thickBot="1" x14ac:dyDescent="0.3">
      <c r="A898" s="35" t="s">
        <v>196</v>
      </c>
      <c r="B898" s="7" t="s">
        <v>187</v>
      </c>
      <c r="C898" s="27">
        <v>46254</v>
      </c>
      <c r="D898" s="27" t="s">
        <v>270</v>
      </c>
      <c r="E898" s="30">
        <v>42</v>
      </c>
      <c r="F898" s="28">
        <v>0.46736111111111112</v>
      </c>
      <c r="G898" s="29" t="s">
        <v>233</v>
      </c>
      <c r="H898" s="10" t="s">
        <v>349</v>
      </c>
      <c r="I898" s="15" t="s">
        <v>357</v>
      </c>
      <c r="J898" s="10" t="s">
        <v>358</v>
      </c>
    </row>
    <row r="899" spans="1:10" ht="18" thickBot="1" x14ac:dyDescent="0.3">
      <c r="A899" s="35" t="s">
        <v>196</v>
      </c>
      <c r="B899" s="7" t="s">
        <v>187</v>
      </c>
      <c r="C899" s="27">
        <v>46254</v>
      </c>
      <c r="D899" s="27" t="s">
        <v>271</v>
      </c>
      <c r="E899" s="53">
        <v>42</v>
      </c>
      <c r="F899" s="1">
        <v>0.71458333333333335</v>
      </c>
      <c r="G899" s="31" t="s">
        <v>209</v>
      </c>
      <c r="H899" s="10" t="s">
        <v>349</v>
      </c>
      <c r="I899" s="15" t="s">
        <v>354</v>
      </c>
      <c r="J899" s="10" t="s">
        <v>358</v>
      </c>
    </row>
    <row r="900" spans="1:10" ht="18" thickBot="1" x14ac:dyDescent="0.3">
      <c r="A900" s="35" t="s">
        <v>196</v>
      </c>
      <c r="B900" s="7" t="s">
        <v>187</v>
      </c>
      <c r="C900" s="27">
        <v>46254</v>
      </c>
      <c r="D900" s="27" t="s">
        <v>270</v>
      </c>
      <c r="E900" s="30">
        <v>36</v>
      </c>
      <c r="F900" s="28">
        <v>0.99097222222222225</v>
      </c>
      <c r="G900" s="29" t="s">
        <v>154</v>
      </c>
      <c r="H900" s="10" t="s">
        <v>349</v>
      </c>
      <c r="I900" s="15" t="s">
        <v>355</v>
      </c>
      <c r="J900" s="10" t="s">
        <v>359</v>
      </c>
    </row>
    <row r="901" spans="1:10" ht="18" thickBot="1" x14ac:dyDescent="0.3">
      <c r="A901" s="35" t="s">
        <v>196</v>
      </c>
      <c r="B901" s="7" t="s">
        <v>188</v>
      </c>
      <c r="C901" s="27">
        <v>46255</v>
      </c>
      <c r="D901" s="27" t="s">
        <v>271</v>
      </c>
      <c r="E901" s="53">
        <v>36</v>
      </c>
      <c r="F901" s="1">
        <v>0.23125000000000001</v>
      </c>
      <c r="G901" s="31" t="s">
        <v>234</v>
      </c>
      <c r="H901" s="10" t="s">
        <v>349</v>
      </c>
      <c r="I901" s="15" t="s">
        <v>350</v>
      </c>
      <c r="J901" s="10" t="s">
        <v>359</v>
      </c>
    </row>
    <row r="902" spans="1:10" ht="18" thickBot="1" x14ac:dyDescent="0.3">
      <c r="A902" s="35" t="s">
        <v>196</v>
      </c>
      <c r="B902" s="7" t="s">
        <v>188</v>
      </c>
      <c r="C902" s="27">
        <v>46255</v>
      </c>
      <c r="D902" s="27" t="s">
        <v>270</v>
      </c>
      <c r="E902" s="30">
        <v>30</v>
      </c>
      <c r="F902" s="28">
        <v>0.51736111111111116</v>
      </c>
      <c r="G902" s="29" t="s">
        <v>154</v>
      </c>
      <c r="H902" s="10" t="s">
        <v>349</v>
      </c>
      <c r="I902" s="15" t="s">
        <v>354</v>
      </c>
      <c r="J902" s="10" t="s">
        <v>359</v>
      </c>
    </row>
    <row r="903" spans="1:10" ht="18" thickBot="1" x14ac:dyDescent="0.3">
      <c r="A903" s="35" t="s">
        <v>196</v>
      </c>
      <c r="B903" s="7" t="s">
        <v>188</v>
      </c>
      <c r="C903" s="27">
        <v>46255</v>
      </c>
      <c r="D903" s="27" t="s">
        <v>271</v>
      </c>
      <c r="E903" s="53">
        <v>30</v>
      </c>
      <c r="F903" s="1">
        <v>0.76111111111111107</v>
      </c>
      <c r="G903" s="31" t="s">
        <v>365</v>
      </c>
      <c r="H903" s="10" t="s">
        <v>349</v>
      </c>
      <c r="I903" s="15" t="s">
        <v>355</v>
      </c>
      <c r="J903" s="10" t="s">
        <v>359</v>
      </c>
    </row>
    <row r="904" spans="1:10" ht="18" thickBot="1" x14ac:dyDescent="0.3">
      <c r="A904" s="35" t="s">
        <v>196</v>
      </c>
      <c r="B904" s="7" t="s">
        <v>189</v>
      </c>
      <c r="C904" s="27">
        <v>46256</v>
      </c>
      <c r="D904" s="27" t="s">
        <v>270</v>
      </c>
      <c r="E904" s="30">
        <v>27</v>
      </c>
      <c r="F904" s="28">
        <v>4.6527777777777779E-2</v>
      </c>
      <c r="G904" s="29" t="s">
        <v>313</v>
      </c>
      <c r="H904" s="10" t="s">
        <v>356</v>
      </c>
      <c r="I904" s="15" t="s">
        <v>350</v>
      </c>
      <c r="J904" s="10" t="s">
        <v>359</v>
      </c>
    </row>
    <row r="905" spans="1:10" ht="18" thickBot="1" x14ac:dyDescent="0.3">
      <c r="A905" s="35" t="s">
        <v>196</v>
      </c>
      <c r="B905" s="7" t="s">
        <v>189</v>
      </c>
      <c r="C905" s="27">
        <v>46256</v>
      </c>
      <c r="D905" s="27" t="s">
        <v>271</v>
      </c>
      <c r="E905" s="53">
        <v>27</v>
      </c>
      <c r="F905" s="1">
        <v>0.29375000000000001</v>
      </c>
      <c r="G905" s="31" t="s">
        <v>379</v>
      </c>
      <c r="H905" s="10" t="s">
        <v>356</v>
      </c>
      <c r="I905" s="15" t="s">
        <v>352</v>
      </c>
      <c r="J905" s="10" t="s">
        <v>359</v>
      </c>
    </row>
    <row r="906" spans="1:10" ht="18" thickBot="1" x14ac:dyDescent="0.3">
      <c r="A906" s="35" t="s">
        <v>196</v>
      </c>
      <c r="B906" s="7" t="s">
        <v>189</v>
      </c>
      <c r="C906" s="27">
        <v>46256</v>
      </c>
      <c r="D906" s="27" t="s">
        <v>270</v>
      </c>
      <c r="E906" s="30">
        <v>26</v>
      </c>
      <c r="F906" s="28">
        <v>0.5756944444444444</v>
      </c>
      <c r="G906" s="29" t="s">
        <v>317</v>
      </c>
      <c r="H906" s="10" t="s">
        <v>356</v>
      </c>
      <c r="I906" s="15" t="s">
        <v>354</v>
      </c>
      <c r="J906" s="10" t="s">
        <v>359</v>
      </c>
    </row>
    <row r="907" spans="1:10" ht="18" thickBot="1" x14ac:dyDescent="0.3">
      <c r="A907" s="35" t="s">
        <v>196</v>
      </c>
      <c r="B907" s="7" t="s">
        <v>189</v>
      </c>
      <c r="C907" s="27">
        <v>46256</v>
      </c>
      <c r="D907" s="27" t="s">
        <v>271</v>
      </c>
      <c r="E907" s="53">
        <v>26</v>
      </c>
      <c r="F907" s="1">
        <v>0.83958333333333335</v>
      </c>
      <c r="G907" s="31" t="s">
        <v>380</v>
      </c>
      <c r="H907" s="10" t="s">
        <v>356</v>
      </c>
      <c r="I907" s="15" t="s">
        <v>355</v>
      </c>
      <c r="J907" s="10" t="s">
        <v>359</v>
      </c>
    </row>
    <row r="908" spans="1:10" ht="18" thickBot="1" x14ac:dyDescent="0.3">
      <c r="A908" s="35" t="s">
        <v>196</v>
      </c>
      <c r="B908" s="7" t="s">
        <v>190</v>
      </c>
      <c r="C908" s="27">
        <v>46257</v>
      </c>
      <c r="D908" s="27" t="s">
        <v>270</v>
      </c>
      <c r="E908" s="30">
        <v>28</v>
      </c>
      <c r="F908" s="28">
        <v>0.1111111111111111</v>
      </c>
      <c r="G908" s="29" t="s">
        <v>366</v>
      </c>
      <c r="H908" s="10" t="s">
        <v>356</v>
      </c>
      <c r="I908" s="15" t="s">
        <v>350</v>
      </c>
      <c r="J908" s="10" t="s">
        <v>359</v>
      </c>
    </row>
    <row r="909" spans="1:10" ht="18" thickBot="1" x14ac:dyDescent="0.3">
      <c r="A909" s="35" t="s">
        <v>196</v>
      </c>
      <c r="B909" s="7" t="s">
        <v>190</v>
      </c>
      <c r="C909" s="27">
        <v>46257</v>
      </c>
      <c r="D909" s="27" t="s">
        <v>271</v>
      </c>
      <c r="E909" s="53">
        <v>28</v>
      </c>
      <c r="F909" s="1">
        <v>0.36319444444444443</v>
      </c>
      <c r="G909" s="31" t="s">
        <v>312</v>
      </c>
      <c r="H909" s="10" t="s">
        <v>356</v>
      </c>
      <c r="I909" s="15" t="s">
        <v>352</v>
      </c>
      <c r="J909" s="10" t="s">
        <v>359</v>
      </c>
    </row>
    <row r="910" spans="1:10" ht="18" thickBot="1" x14ac:dyDescent="0.3">
      <c r="A910" s="35" t="s">
        <v>196</v>
      </c>
      <c r="B910" s="7" t="s">
        <v>190</v>
      </c>
      <c r="C910" s="27">
        <v>46257</v>
      </c>
      <c r="D910" s="27" t="s">
        <v>270</v>
      </c>
      <c r="E910" s="30">
        <v>32</v>
      </c>
      <c r="F910" s="28">
        <v>0.63541666666666663</v>
      </c>
      <c r="G910" s="29" t="s">
        <v>157</v>
      </c>
      <c r="H910" s="10" t="s">
        <v>356</v>
      </c>
      <c r="I910" s="15" t="s">
        <v>354</v>
      </c>
      <c r="J910" s="10" t="s">
        <v>359</v>
      </c>
    </row>
    <row r="911" spans="1:10" ht="18" thickBot="1" x14ac:dyDescent="0.3">
      <c r="A911" s="35" t="s">
        <v>196</v>
      </c>
      <c r="B911" s="7" t="s">
        <v>190</v>
      </c>
      <c r="C911" s="27">
        <v>46257</v>
      </c>
      <c r="D911" s="27" t="s">
        <v>271</v>
      </c>
      <c r="E911" s="53">
        <v>32</v>
      </c>
      <c r="F911" s="1">
        <v>0.89027777777777772</v>
      </c>
      <c r="G911" s="31" t="s">
        <v>50</v>
      </c>
      <c r="H911" s="10" t="s">
        <v>356</v>
      </c>
      <c r="I911" s="15" t="s">
        <v>355</v>
      </c>
      <c r="J911" s="10" t="s">
        <v>359</v>
      </c>
    </row>
    <row r="912" spans="1:10" ht="18" thickBot="1" x14ac:dyDescent="0.3">
      <c r="A912" s="35" t="s">
        <v>196</v>
      </c>
      <c r="B912" s="7" t="s">
        <v>184</v>
      </c>
      <c r="C912" s="27">
        <v>46258</v>
      </c>
      <c r="D912" s="27" t="s">
        <v>270</v>
      </c>
      <c r="E912" s="30">
        <v>38</v>
      </c>
      <c r="F912" s="28">
        <v>0.16388888888888889</v>
      </c>
      <c r="G912" s="29" t="s">
        <v>210</v>
      </c>
      <c r="H912" s="10" t="s">
        <v>349</v>
      </c>
      <c r="I912" s="15" t="s">
        <v>350</v>
      </c>
      <c r="J912" s="10" t="s">
        <v>359</v>
      </c>
    </row>
    <row r="913" spans="1:10" ht="18" thickBot="1" x14ac:dyDescent="0.3">
      <c r="A913" s="35" t="s">
        <v>196</v>
      </c>
      <c r="B913" s="7" t="s">
        <v>184</v>
      </c>
      <c r="C913" s="27">
        <v>46258</v>
      </c>
      <c r="D913" s="27" t="s">
        <v>271</v>
      </c>
      <c r="E913" s="53">
        <v>38</v>
      </c>
      <c r="F913" s="1">
        <v>0.40625</v>
      </c>
      <c r="G913" s="31" t="s">
        <v>115</v>
      </c>
      <c r="H913" s="10" t="s">
        <v>349</v>
      </c>
      <c r="I913" s="15" t="s">
        <v>357</v>
      </c>
      <c r="J913" s="10" t="s">
        <v>359</v>
      </c>
    </row>
    <row r="914" spans="1:10" ht="18" thickBot="1" x14ac:dyDescent="0.3">
      <c r="A914" s="35" t="s">
        <v>196</v>
      </c>
      <c r="B914" s="7" t="s">
        <v>184</v>
      </c>
      <c r="C914" s="27">
        <v>46258</v>
      </c>
      <c r="D914" s="27" t="s">
        <v>270</v>
      </c>
      <c r="E914" s="30">
        <v>44</v>
      </c>
      <c r="F914" s="28">
        <v>0.67569444444444449</v>
      </c>
      <c r="G914" s="29" t="s">
        <v>159</v>
      </c>
      <c r="H914" s="10" t="s">
        <v>349</v>
      </c>
      <c r="I914" s="15" t="s">
        <v>354</v>
      </c>
      <c r="J914" s="10" t="s">
        <v>358</v>
      </c>
    </row>
    <row r="915" spans="1:10" ht="18" thickBot="1" x14ac:dyDescent="0.3">
      <c r="A915" s="35" t="s">
        <v>196</v>
      </c>
      <c r="B915" s="7" t="s">
        <v>184</v>
      </c>
      <c r="C915" s="27">
        <v>46258</v>
      </c>
      <c r="D915" s="27" t="s">
        <v>271</v>
      </c>
      <c r="E915" s="53">
        <v>44</v>
      </c>
      <c r="F915" s="1">
        <v>0.92638888888888893</v>
      </c>
      <c r="G915" s="31" t="s">
        <v>310</v>
      </c>
      <c r="H915" s="10" t="s">
        <v>349</v>
      </c>
      <c r="I915" s="15" t="s">
        <v>355</v>
      </c>
      <c r="J915" s="10" t="s">
        <v>358</v>
      </c>
    </row>
    <row r="916" spans="1:10" ht="18" thickBot="1" x14ac:dyDescent="0.3">
      <c r="A916" s="35" t="s">
        <v>196</v>
      </c>
      <c r="B916" s="7" t="s">
        <v>185</v>
      </c>
      <c r="C916" s="27">
        <v>46259</v>
      </c>
      <c r="D916" s="27" t="s">
        <v>270</v>
      </c>
      <c r="E916" s="30">
        <v>51</v>
      </c>
      <c r="F916" s="28">
        <v>0.19652777777777777</v>
      </c>
      <c r="G916" s="29" t="s">
        <v>139</v>
      </c>
      <c r="H916" s="10" t="s">
        <v>349</v>
      </c>
      <c r="I916" s="15" t="s">
        <v>350</v>
      </c>
      <c r="J916" s="10" t="s">
        <v>358</v>
      </c>
    </row>
    <row r="917" spans="1:10" ht="18" thickBot="1" x14ac:dyDescent="0.3">
      <c r="A917" s="35" t="s">
        <v>196</v>
      </c>
      <c r="B917" s="7" t="s">
        <v>185</v>
      </c>
      <c r="C917" s="27">
        <v>46259</v>
      </c>
      <c r="D917" s="27" t="s">
        <v>271</v>
      </c>
      <c r="E917" s="53">
        <v>51</v>
      </c>
      <c r="F917" s="1">
        <v>0.43958333333333333</v>
      </c>
      <c r="G917" s="31" t="s">
        <v>161</v>
      </c>
      <c r="H917" s="10" t="s">
        <v>349</v>
      </c>
      <c r="I917" s="15" t="s">
        <v>357</v>
      </c>
      <c r="J917" s="10" t="s">
        <v>358</v>
      </c>
    </row>
    <row r="918" spans="1:10" ht="18" thickBot="1" x14ac:dyDescent="0.3">
      <c r="A918" s="35" t="s">
        <v>196</v>
      </c>
      <c r="B918" s="7" t="s">
        <v>185</v>
      </c>
      <c r="C918" s="27">
        <v>46259</v>
      </c>
      <c r="D918" s="27" t="s">
        <v>270</v>
      </c>
      <c r="E918" s="30">
        <v>57</v>
      </c>
      <c r="F918" s="28">
        <v>0.7055555555555556</v>
      </c>
      <c r="G918" s="29" t="s">
        <v>84</v>
      </c>
      <c r="H918" s="10" t="s">
        <v>349</v>
      </c>
      <c r="I918" s="15" t="s">
        <v>354</v>
      </c>
      <c r="J918" s="10" t="s">
        <v>358</v>
      </c>
    </row>
    <row r="919" spans="1:10" ht="18" thickBot="1" x14ac:dyDescent="0.3">
      <c r="A919" s="35" t="s">
        <v>196</v>
      </c>
      <c r="B919" s="7" t="s">
        <v>185</v>
      </c>
      <c r="C919" s="27">
        <v>46259</v>
      </c>
      <c r="D919" s="27" t="s">
        <v>271</v>
      </c>
      <c r="E919" s="53">
        <v>57</v>
      </c>
      <c r="F919" s="1">
        <v>0.95763888888888893</v>
      </c>
      <c r="G919" s="31" t="s">
        <v>66</v>
      </c>
      <c r="H919" s="10" t="s">
        <v>349</v>
      </c>
      <c r="I919" s="15" t="s">
        <v>355</v>
      </c>
      <c r="J919" s="10" t="s">
        <v>358</v>
      </c>
    </row>
    <row r="920" spans="1:10" ht="18" thickBot="1" x14ac:dyDescent="0.3">
      <c r="A920" s="35" t="s">
        <v>196</v>
      </c>
      <c r="B920" s="7" t="s">
        <v>186</v>
      </c>
      <c r="C920" s="27">
        <v>46260</v>
      </c>
      <c r="D920" s="27" t="s">
        <v>270</v>
      </c>
      <c r="E920" s="30">
        <v>63</v>
      </c>
      <c r="F920" s="28">
        <v>0.22291666666666668</v>
      </c>
      <c r="G920" s="29" t="s">
        <v>247</v>
      </c>
      <c r="H920" s="10" t="s">
        <v>349</v>
      </c>
      <c r="I920" s="15" t="s">
        <v>350</v>
      </c>
      <c r="J920" s="10" t="s">
        <v>351</v>
      </c>
    </row>
    <row r="921" spans="1:10" ht="18" thickBot="1" x14ac:dyDescent="0.3">
      <c r="A921" s="35" t="s">
        <v>196</v>
      </c>
      <c r="B921" s="7" t="s">
        <v>186</v>
      </c>
      <c r="C921" s="27">
        <v>46260</v>
      </c>
      <c r="D921" s="27" t="s">
        <v>271</v>
      </c>
      <c r="E921" s="53">
        <v>63</v>
      </c>
      <c r="F921" s="1">
        <v>0.46944444444444444</v>
      </c>
      <c r="G921" s="31" t="s">
        <v>66</v>
      </c>
      <c r="H921" s="10" t="s">
        <v>349</v>
      </c>
      <c r="I921" s="15" t="s">
        <v>357</v>
      </c>
      <c r="J921" s="10" t="s">
        <v>351</v>
      </c>
    </row>
    <row r="922" spans="1:10" ht="18" thickBot="1" x14ac:dyDescent="0.3">
      <c r="A922" s="35" t="s">
        <v>196</v>
      </c>
      <c r="B922" s="7" t="s">
        <v>186</v>
      </c>
      <c r="C922" s="27">
        <v>46260</v>
      </c>
      <c r="D922" s="27" t="s">
        <v>270</v>
      </c>
      <c r="E922" s="30">
        <v>68</v>
      </c>
      <c r="F922" s="28">
        <v>0.7319444444444444</v>
      </c>
      <c r="G922" s="29" t="s">
        <v>228</v>
      </c>
      <c r="H922" s="10" t="s">
        <v>349</v>
      </c>
      <c r="I922" s="15" t="s">
        <v>354</v>
      </c>
      <c r="J922" s="10" t="s">
        <v>351</v>
      </c>
    </row>
    <row r="923" spans="1:10" ht="18" thickBot="1" x14ac:dyDescent="0.3">
      <c r="A923" s="35" t="s">
        <v>196</v>
      </c>
      <c r="B923" s="7" t="s">
        <v>186</v>
      </c>
      <c r="C923" s="27">
        <v>46260</v>
      </c>
      <c r="D923" s="27" t="s">
        <v>271</v>
      </c>
      <c r="E923" s="53">
        <v>68</v>
      </c>
      <c r="F923" s="1">
        <v>0.98611111111111116</v>
      </c>
      <c r="G923" s="31" t="s">
        <v>11</v>
      </c>
      <c r="H923" s="10" t="s">
        <v>349</v>
      </c>
      <c r="I923" s="15" t="s">
        <v>355</v>
      </c>
      <c r="J923" s="10" t="s">
        <v>351</v>
      </c>
    </row>
    <row r="924" spans="1:10" ht="18" thickBot="1" x14ac:dyDescent="0.3">
      <c r="A924" s="35" t="s">
        <v>196</v>
      </c>
      <c r="B924" s="7" t="s">
        <v>187</v>
      </c>
      <c r="C924" s="27">
        <v>46261</v>
      </c>
      <c r="D924" s="27" t="s">
        <v>270</v>
      </c>
      <c r="E924" s="30">
        <v>74</v>
      </c>
      <c r="F924" s="28">
        <v>0.24722222222222223</v>
      </c>
      <c r="G924" s="29" t="s">
        <v>32</v>
      </c>
      <c r="H924" s="10" t="s">
        <v>349</v>
      </c>
      <c r="I924" s="15" t="s">
        <v>350</v>
      </c>
      <c r="J924" s="10" t="s">
        <v>351</v>
      </c>
    </row>
    <row r="925" spans="1:10" ht="18" thickBot="1" x14ac:dyDescent="0.3">
      <c r="A925" s="35" t="s">
        <v>196</v>
      </c>
      <c r="B925" s="7" t="s">
        <v>187</v>
      </c>
      <c r="C925" s="27">
        <v>46261</v>
      </c>
      <c r="D925" s="27" t="s">
        <v>271</v>
      </c>
      <c r="E925" s="53">
        <v>74</v>
      </c>
      <c r="F925" s="1">
        <v>0.49722222222222223</v>
      </c>
      <c r="G925" s="31" t="s">
        <v>70</v>
      </c>
      <c r="H925" s="10" t="s">
        <v>349</v>
      </c>
      <c r="I925" s="15" t="s">
        <v>357</v>
      </c>
      <c r="J925" s="10" t="s">
        <v>351</v>
      </c>
    </row>
    <row r="926" spans="1:10" ht="18" thickBot="1" x14ac:dyDescent="0.3">
      <c r="A926" s="35" t="s">
        <v>196</v>
      </c>
      <c r="B926" s="7" t="s">
        <v>187</v>
      </c>
      <c r="C926" s="27">
        <v>46261</v>
      </c>
      <c r="D926" s="27" t="s">
        <v>270</v>
      </c>
      <c r="E926" s="30">
        <v>78</v>
      </c>
      <c r="F926" s="28">
        <v>0.75694444444444442</v>
      </c>
      <c r="G926" s="29" t="s">
        <v>130</v>
      </c>
      <c r="H926" s="10" t="s">
        <v>349</v>
      </c>
      <c r="I926" s="15" t="s">
        <v>355</v>
      </c>
      <c r="J926" s="10" t="s">
        <v>351</v>
      </c>
    </row>
    <row r="927" spans="1:10" ht="18" thickBot="1" x14ac:dyDescent="0.3">
      <c r="A927" s="35" t="s">
        <v>196</v>
      </c>
      <c r="B927" s="7" t="s">
        <v>188</v>
      </c>
      <c r="C927" s="27">
        <v>46262</v>
      </c>
      <c r="D927" s="27" t="s">
        <v>271</v>
      </c>
      <c r="E927" s="53">
        <v>78</v>
      </c>
      <c r="F927" s="1">
        <v>1.3888888888888888E-2</v>
      </c>
      <c r="G927" s="31" t="s">
        <v>19</v>
      </c>
      <c r="H927" s="10" t="s">
        <v>349</v>
      </c>
      <c r="I927" s="15" t="s">
        <v>350</v>
      </c>
      <c r="J927" s="10" t="s">
        <v>351</v>
      </c>
    </row>
    <row r="928" spans="1:10" ht="18" thickBot="1" x14ac:dyDescent="0.3">
      <c r="A928" s="35" t="s">
        <v>196</v>
      </c>
      <c r="B928" s="7" t="s">
        <v>188</v>
      </c>
      <c r="C928" s="27">
        <v>46262</v>
      </c>
      <c r="D928" s="27" t="s">
        <v>270</v>
      </c>
      <c r="E928" s="30">
        <v>83</v>
      </c>
      <c r="F928" s="28">
        <v>0.27083333333333331</v>
      </c>
      <c r="G928" s="29" t="s">
        <v>29</v>
      </c>
      <c r="H928" s="10" t="s">
        <v>349</v>
      </c>
      <c r="I928" s="15" t="s">
        <v>352</v>
      </c>
      <c r="J928" s="10" t="s">
        <v>353</v>
      </c>
    </row>
    <row r="929" spans="1:10" ht="18" thickBot="1" x14ac:dyDescent="0.3">
      <c r="A929" s="35" t="s">
        <v>196</v>
      </c>
      <c r="B929" s="7" t="s">
        <v>188</v>
      </c>
      <c r="C929" s="27">
        <v>46262</v>
      </c>
      <c r="D929" s="27" t="s">
        <v>271</v>
      </c>
      <c r="E929" s="53">
        <v>83</v>
      </c>
      <c r="F929" s="1">
        <v>0.52430555555555558</v>
      </c>
      <c r="G929" s="31" t="s">
        <v>144</v>
      </c>
      <c r="H929" s="10" t="s">
        <v>349</v>
      </c>
      <c r="I929" s="15" t="s">
        <v>354</v>
      </c>
      <c r="J929" s="10" t="s">
        <v>353</v>
      </c>
    </row>
    <row r="930" spans="1:10" ht="18" thickBot="1" x14ac:dyDescent="0.3">
      <c r="A930" s="35" t="s">
        <v>196</v>
      </c>
      <c r="B930" s="7" t="s">
        <v>188</v>
      </c>
      <c r="C930" s="27">
        <v>46262</v>
      </c>
      <c r="D930" s="27" t="s">
        <v>270</v>
      </c>
      <c r="E930" s="30">
        <v>86</v>
      </c>
      <c r="F930" s="28">
        <v>0.78055555555555556</v>
      </c>
      <c r="G930" s="29" t="s">
        <v>255</v>
      </c>
      <c r="H930" s="10" t="s">
        <v>349</v>
      </c>
      <c r="I930" s="15" t="s">
        <v>355</v>
      </c>
      <c r="J930" s="10" t="s">
        <v>353</v>
      </c>
    </row>
    <row r="931" spans="1:10" ht="18" thickBot="1" x14ac:dyDescent="0.3">
      <c r="A931" s="35" t="s">
        <v>196</v>
      </c>
      <c r="B931" s="7" t="s">
        <v>189</v>
      </c>
      <c r="C931" s="27">
        <v>46263</v>
      </c>
      <c r="D931" s="27" t="s">
        <v>271</v>
      </c>
      <c r="E931" s="53">
        <v>86</v>
      </c>
      <c r="F931" s="1">
        <v>4.027777777777778E-2</v>
      </c>
      <c r="G931" s="31" t="s">
        <v>74</v>
      </c>
      <c r="H931" s="10" t="s">
        <v>356</v>
      </c>
      <c r="I931" s="15" t="s">
        <v>350</v>
      </c>
      <c r="J931" s="10" t="s">
        <v>353</v>
      </c>
    </row>
    <row r="932" spans="1:10" ht="18" thickBot="1" x14ac:dyDescent="0.3">
      <c r="A932" s="35" t="s">
        <v>196</v>
      </c>
      <c r="B932" s="7" t="s">
        <v>189</v>
      </c>
      <c r="C932" s="27">
        <v>46263</v>
      </c>
      <c r="D932" s="27" t="s">
        <v>270</v>
      </c>
      <c r="E932" s="30">
        <v>89</v>
      </c>
      <c r="F932" s="28">
        <v>0.29375000000000001</v>
      </c>
      <c r="G932" s="29" t="s">
        <v>73</v>
      </c>
      <c r="H932" s="10" t="s">
        <v>356</v>
      </c>
      <c r="I932" s="15" t="s">
        <v>352</v>
      </c>
      <c r="J932" s="10" t="s">
        <v>353</v>
      </c>
    </row>
    <row r="933" spans="1:10" ht="18" thickBot="1" x14ac:dyDescent="0.3">
      <c r="A933" s="35" t="s">
        <v>196</v>
      </c>
      <c r="B933" s="7" t="s">
        <v>189</v>
      </c>
      <c r="C933" s="27">
        <v>46263</v>
      </c>
      <c r="D933" s="27" t="s">
        <v>271</v>
      </c>
      <c r="E933" s="53">
        <v>89</v>
      </c>
      <c r="F933" s="1">
        <v>0.55000000000000004</v>
      </c>
      <c r="G933" s="31" t="s">
        <v>264</v>
      </c>
      <c r="H933" s="10" t="s">
        <v>356</v>
      </c>
      <c r="I933" s="15" t="s">
        <v>354</v>
      </c>
      <c r="J933" s="10" t="s">
        <v>353</v>
      </c>
    </row>
    <row r="934" spans="1:10" ht="18" thickBot="1" x14ac:dyDescent="0.3">
      <c r="A934" s="35" t="s">
        <v>196</v>
      </c>
      <c r="B934" s="7" t="s">
        <v>189</v>
      </c>
      <c r="C934" s="27">
        <v>46263</v>
      </c>
      <c r="D934" s="27" t="s">
        <v>270</v>
      </c>
      <c r="E934" s="30">
        <v>91</v>
      </c>
      <c r="F934" s="28">
        <v>0.8041666666666667</v>
      </c>
      <c r="G934" s="29" t="s">
        <v>376</v>
      </c>
      <c r="H934" s="10" t="s">
        <v>356</v>
      </c>
      <c r="I934" s="15" t="s">
        <v>355</v>
      </c>
      <c r="J934" s="10" t="s">
        <v>353</v>
      </c>
    </row>
    <row r="935" spans="1:10" ht="18" thickBot="1" x14ac:dyDescent="0.3">
      <c r="A935" s="35" t="s">
        <v>196</v>
      </c>
      <c r="B935" s="7" t="s">
        <v>190</v>
      </c>
      <c r="C935" s="27">
        <v>46264</v>
      </c>
      <c r="D935" s="27" t="s">
        <v>271</v>
      </c>
      <c r="E935" s="53">
        <v>91</v>
      </c>
      <c r="F935" s="1">
        <v>6.5277777777777782E-2</v>
      </c>
      <c r="G935" s="31" t="s">
        <v>250</v>
      </c>
      <c r="H935" s="10" t="s">
        <v>356</v>
      </c>
      <c r="I935" s="15" t="s">
        <v>350</v>
      </c>
      <c r="J935" s="10" t="s">
        <v>353</v>
      </c>
    </row>
    <row r="936" spans="1:10" ht="18" thickBot="1" x14ac:dyDescent="0.3">
      <c r="A936" s="35" t="s">
        <v>196</v>
      </c>
      <c r="B936" s="7" t="s">
        <v>190</v>
      </c>
      <c r="C936" s="27">
        <v>46264</v>
      </c>
      <c r="D936" s="27" t="s">
        <v>270</v>
      </c>
      <c r="E936" s="30">
        <v>93</v>
      </c>
      <c r="F936" s="28">
        <v>0.31597222222222221</v>
      </c>
      <c r="G936" s="29" t="s">
        <v>230</v>
      </c>
      <c r="H936" s="10" t="s">
        <v>356</v>
      </c>
      <c r="I936" s="15" t="s">
        <v>352</v>
      </c>
      <c r="J936" s="10" t="s">
        <v>353</v>
      </c>
    </row>
    <row r="937" spans="1:10" ht="18" thickBot="1" x14ac:dyDescent="0.3">
      <c r="A937" s="35" t="s">
        <v>196</v>
      </c>
      <c r="B937" s="7" t="s">
        <v>190</v>
      </c>
      <c r="C937" s="27">
        <v>46264</v>
      </c>
      <c r="D937" s="27" t="s">
        <v>271</v>
      </c>
      <c r="E937" s="53">
        <v>93</v>
      </c>
      <c r="F937" s="1">
        <v>0.57430555555555551</v>
      </c>
      <c r="G937" s="31" t="s">
        <v>74</v>
      </c>
      <c r="H937" s="10" t="s">
        <v>356</v>
      </c>
      <c r="I937" s="15" t="s">
        <v>354</v>
      </c>
      <c r="J937" s="10" t="s">
        <v>353</v>
      </c>
    </row>
    <row r="938" spans="1:10" ht="18" thickBot="1" x14ac:dyDescent="0.3">
      <c r="A938" s="35" t="s">
        <v>196</v>
      </c>
      <c r="B938" s="7" t="s">
        <v>190</v>
      </c>
      <c r="C938" s="27">
        <v>46264</v>
      </c>
      <c r="D938" s="27" t="s">
        <v>270</v>
      </c>
      <c r="E938" s="30">
        <v>93</v>
      </c>
      <c r="F938" s="28">
        <v>0.82638888888888884</v>
      </c>
      <c r="G938" s="29" t="s">
        <v>163</v>
      </c>
      <c r="H938" s="10" t="s">
        <v>356</v>
      </c>
      <c r="I938" s="15" t="s">
        <v>355</v>
      </c>
      <c r="J938" s="10" t="s">
        <v>353</v>
      </c>
    </row>
    <row r="939" spans="1:10" ht="18" thickBot="1" x14ac:dyDescent="0.3">
      <c r="A939" s="35" t="s">
        <v>196</v>
      </c>
      <c r="B939" s="7" t="s">
        <v>184</v>
      </c>
      <c r="C939" s="27">
        <v>46265</v>
      </c>
      <c r="D939" s="27" t="s">
        <v>271</v>
      </c>
      <c r="E939" s="53">
        <v>93</v>
      </c>
      <c r="F939" s="1">
        <v>8.819444444444445E-2</v>
      </c>
      <c r="G939" s="31" t="s">
        <v>126</v>
      </c>
      <c r="H939" s="10" t="s">
        <v>349</v>
      </c>
      <c r="I939" s="15" t="s">
        <v>350</v>
      </c>
      <c r="J939" s="10" t="s">
        <v>353</v>
      </c>
    </row>
    <row r="940" spans="1:10" ht="18" thickBot="1" x14ac:dyDescent="0.3">
      <c r="A940" s="35" t="s">
        <v>196</v>
      </c>
      <c r="B940" s="7" t="s">
        <v>184</v>
      </c>
      <c r="C940" s="27">
        <v>46265</v>
      </c>
      <c r="D940" s="27" t="s">
        <v>270</v>
      </c>
      <c r="E940" s="30">
        <v>93</v>
      </c>
      <c r="F940" s="28">
        <v>0.33750000000000002</v>
      </c>
      <c r="G940" s="29" t="s">
        <v>230</v>
      </c>
      <c r="H940" s="10" t="s">
        <v>349</v>
      </c>
      <c r="I940" s="15" t="s">
        <v>352</v>
      </c>
      <c r="J940" s="10" t="s">
        <v>353</v>
      </c>
    </row>
    <row r="941" spans="1:10" ht="18" thickBot="1" x14ac:dyDescent="0.3">
      <c r="A941" s="35" t="s">
        <v>196</v>
      </c>
      <c r="B941" s="7" t="s">
        <v>184</v>
      </c>
      <c r="C941" s="27">
        <v>46265</v>
      </c>
      <c r="D941" s="27" t="s">
        <v>271</v>
      </c>
      <c r="E941" s="53">
        <v>93</v>
      </c>
      <c r="F941" s="1">
        <v>0.59652777777777777</v>
      </c>
      <c r="G941" s="31" t="s">
        <v>264</v>
      </c>
      <c r="H941" s="10" t="s">
        <v>349</v>
      </c>
      <c r="I941" s="15" t="s">
        <v>354</v>
      </c>
      <c r="J941" s="10" t="s">
        <v>353</v>
      </c>
    </row>
    <row r="942" spans="1:10" ht="18" thickBot="1" x14ac:dyDescent="0.3">
      <c r="A942" s="35" t="s">
        <v>196</v>
      </c>
      <c r="B942" s="7" t="s">
        <v>184</v>
      </c>
      <c r="C942" s="27">
        <v>46265</v>
      </c>
      <c r="D942" s="27" t="s">
        <v>270</v>
      </c>
      <c r="E942" s="30">
        <v>91</v>
      </c>
      <c r="F942" s="28">
        <v>0.85</v>
      </c>
      <c r="G942" s="29" t="s">
        <v>300</v>
      </c>
      <c r="H942" s="10" t="s">
        <v>349</v>
      </c>
      <c r="I942" s="15" t="s">
        <v>355</v>
      </c>
      <c r="J942" s="10" t="s">
        <v>353</v>
      </c>
    </row>
    <row r="943" spans="1:10" ht="18" thickBot="1" x14ac:dyDescent="0.3">
      <c r="A943" s="35" t="s">
        <v>341</v>
      </c>
      <c r="B943" s="7" t="s">
        <v>185</v>
      </c>
      <c r="C943" s="27">
        <v>46266</v>
      </c>
      <c r="D943" s="27" t="s">
        <v>271</v>
      </c>
      <c r="E943" s="53">
        <v>91</v>
      </c>
      <c r="F943" s="1">
        <v>0.10972222222222222</v>
      </c>
      <c r="G943" s="31" t="s">
        <v>319</v>
      </c>
      <c r="H943" s="10" t="s">
        <v>349</v>
      </c>
      <c r="I943" s="15" t="s">
        <v>350</v>
      </c>
      <c r="J943" s="10" t="s">
        <v>353</v>
      </c>
    </row>
    <row r="944" spans="1:10" ht="18" thickBot="1" x14ac:dyDescent="0.3">
      <c r="A944" s="35" t="s">
        <v>341</v>
      </c>
      <c r="B944" s="7" t="s">
        <v>185</v>
      </c>
      <c r="C944" s="27">
        <v>46266</v>
      </c>
      <c r="D944" s="27" t="s">
        <v>270</v>
      </c>
      <c r="E944" s="30">
        <v>89</v>
      </c>
      <c r="F944" s="28">
        <v>0.36180555555555555</v>
      </c>
      <c r="G944" s="29" t="s">
        <v>21</v>
      </c>
      <c r="H944" s="10" t="s">
        <v>349</v>
      </c>
      <c r="I944" s="15" t="s">
        <v>352</v>
      </c>
      <c r="J944" s="10" t="s">
        <v>353</v>
      </c>
    </row>
    <row r="945" spans="1:10" ht="18" thickBot="1" x14ac:dyDescent="0.3">
      <c r="A945" s="35" t="s">
        <v>341</v>
      </c>
      <c r="B945" s="7" t="s">
        <v>185</v>
      </c>
      <c r="C945" s="27">
        <v>46266</v>
      </c>
      <c r="D945" s="27" t="s">
        <v>271</v>
      </c>
      <c r="E945" s="53">
        <v>89</v>
      </c>
      <c r="F945" s="1">
        <v>0.61875000000000002</v>
      </c>
      <c r="G945" s="31" t="s">
        <v>19</v>
      </c>
      <c r="H945" s="10" t="s">
        <v>349</v>
      </c>
      <c r="I945" s="15" t="s">
        <v>354</v>
      </c>
      <c r="J945" s="10" t="s">
        <v>353</v>
      </c>
    </row>
    <row r="946" spans="1:10" ht="18" thickBot="1" x14ac:dyDescent="0.3">
      <c r="A946" s="35" t="s">
        <v>341</v>
      </c>
      <c r="B946" s="7" t="s">
        <v>185</v>
      </c>
      <c r="C946" s="27">
        <v>46266</v>
      </c>
      <c r="D946" s="27" t="s">
        <v>270</v>
      </c>
      <c r="E946" s="30">
        <v>85</v>
      </c>
      <c r="F946" s="28">
        <v>0.87569444444444444</v>
      </c>
      <c r="G946" s="29" t="s">
        <v>202</v>
      </c>
      <c r="H946" s="10" t="s">
        <v>349</v>
      </c>
      <c r="I946" s="15" t="s">
        <v>355</v>
      </c>
      <c r="J946" s="10" t="s">
        <v>353</v>
      </c>
    </row>
    <row r="947" spans="1:10" ht="18" thickBot="1" x14ac:dyDescent="0.3">
      <c r="A947" s="35" t="s">
        <v>341</v>
      </c>
      <c r="B947" s="7" t="s">
        <v>186</v>
      </c>
      <c r="C947" s="27">
        <v>46267</v>
      </c>
      <c r="D947" s="27" t="s">
        <v>271</v>
      </c>
      <c r="E947" s="53">
        <v>85</v>
      </c>
      <c r="F947" s="1">
        <v>0.13194444444444445</v>
      </c>
      <c r="G947" s="31" t="s">
        <v>96</v>
      </c>
      <c r="H947" s="10" t="s">
        <v>349</v>
      </c>
      <c r="I947" s="15" t="s">
        <v>350</v>
      </c>
      <c r="J947" s="10" t="s">
        <v>353</v>
      </c>
    </row>
    <row r="948" spans="1:10" ht="18" thickBot="1" x14ac:dyDescent="0.3">
      <c r="A948" s="35" t="s">
        <v>341</v>
      </c>
      <c r="B948" s="7" t="s">
        <v>186</v>
      </c>
      <c r="C948" s="27">
        <v>46267</v>
      </c>
      <c r="D948" s="27" t="s">
        <v>270</v>
      </c>
      <c r="E948" s="30">
        <v>81</v>
      </c>
      <c r="F948" s="28">
        <v>0.38750000000000001</v>
      </c>
      <c r="G948" s="29" t="s">
        <v>29</v>
      </c>
      <c r="H948" s="10" t="s">
        <v>349</v>
      </c>
      <c r="I948" s="15" t="s">
        <v>357</v>
      </c>
      <c r="J948" s="10" t="s">
        <v>353</v>
      </c>
    </row>
    <row r="949" spans="1:10" ht="18" thickBot="1" x14ac:dyDescent="0.3">
      <c r="A949" s="35" t="s">
        <v>341</v>
      </c>
      <c r="B949" s="7" t="s">
        <v>186</v>
      </c>
      <c r="C949" s="27">
        <v>46267</v>
      </c>
      <c r="D949" s="27" t="s">
        <v>271</v>
      </c>
      <c r="E949" s="53">
        <v>81</v>
      </c>
      <c r="F949" s="1">
        <v>0.6430555555555556</v>
      </c>
      <c r="G949" s="31" t="s">
        <v>12</v>
      </c>
      <c r="H949" s="10" t="s">
        <v>349</v>
      </c>
      <c r="I949" s="15" t="s">
        <v>354</v>
      </c>
      <c r="J949" s="10" t="s">
        <v>353</v>
      </c>
    </row>
    <row r="950" spans="1:10" ht="18" thickBot="1" x14ac:dyDescent="0.3">
      <c r="A950" s="35" t="s">
        <v>341</v>
      </c>
      <c r="B950" s="7" t="s">
        <v>186</v>
      </c>
      <c r="C950" s="27">
        <v>46267</v>
      </c>
      <c r="D950" s="27" t="s">
        <v>270</v>
      </c>
      <c r="E950" s="30">
        <v>75</v>
      </c>
      <c r="F950" s="28">
        <v>0.90416666666666667</v>
      </c>
      <c r="G950" s="29">
        <v>4</v>
      </c>
      <c r="H950" s="10" t="s">
        <v>349</v>
      </c>
      <c r="I950" s="15" t="s">
        <v>355</v>
      </c>
      <c r="J950" s="10" t="s">
        <v>351</v>
      </c>
    </row>
    <row r="951" spans="1:10" ht="18" thickBot="1" x14ac:dyDescent="0.3">
      <c r="A951" s="35" t="s">
        <v>341</v>
      </c>
      <c r="B951" s="7" t="s">
        <v>187</v>
      </c>
      <c r="C951" s="27">
        <v>46268</v>
      </c>
      <c r="D951" s="27" t="s">
        <v>271</v>
      </c>
      <c r="E951" s="53">
        <v>75</v>
      </c>
      <c r="F951" s="1">
        <v>0.15694444444444444</v>
      </c>
      <c r="G951" s="31" t="s">
        <v>90</v>
      </c>
      <c r="H951" s="10" t="s">
        <v>349</v>
      </c>
      <c r="I951" s="15" t="s">
        <v>350</v>
      </c>
      <c r="J951" s="10" t="s">
        <v>351</v>
      </c>
    </row>
    <row r="952" spans="1:10" ht="18" thickBot="1" x14ac:dyDescent="0.3">
      <c r="A952" s="35" t="s">
        <v>341</v>
      </c>
      <c r="B952" s="7" t="s">
        <v>187</v>
      </c>
      <c r="C952" s="27">
        <v>46268</v>
      </c>
      <c r="D952" s="27" t="s">
        <v>270</v>
      </c>
      <c r="E952" s="30">
        <v>69</v>
      </c>
      <c r="F952" s="28">
        <v>0.41736111111111113</v>
      </c>
      <c r="G952" s="29" t="s">
        <v>103</v>
      </c>
      <c r="H952" s="10" t="s">
        <v>349</v>
      </c>
      <c r="I952" s="15" t="s">
        <v>357</v>
      </c>
      <c r="J952" s="10" t="s">
        <v>351</v>
      </c>
    </row>
    <row r="953" spans="1:10" ht="18" thickBot="1" x14ac:dyDescent="0.3">
      <c r="A953" s="35" t="s">
        <v>341</v>
      </c>
      <c r="B953" s="7" t="s">
        <v>187</v>
      </c>
      <c r="C953" s="27">
        <v>46268</v>
      </c>
      <c r="D953" s="27" t="s">
        <v>271</v>
      </c>
      <c r="E953" s="53">
        <v>69</v>
      </c>
      <c r="F953" s="1">
        <v>0.67152777777777772</v>
      </c>
      <c r="G953" s="31" t="s">
        <v>119</v>
      </c>
      <c r="H953" s="10" t="s">
        <v>349</v>
      </c>
      <c r="I953" s="15" t="s">
        <v>354</v>
      </c>
      <c r="J953" s="10" t="s">
        <v>351</v>
      </c>
    </row>
    <row r="954" spans="1:10" ht="18" thickBot="1" x14ac:dyDescent="0.3">
      <c r="A954" s="35" t="s">
        <v>341</v>
      </c>
      <c r="B954" s="7" t="s">
        <v>187</v>
      </c>
      <c r="C954" s="27">
        <v>46268</v>
      </c>
      <c r="D954" s="27" t="s">
        <v>270</v>
      </c>
      <c r="E954" s="30">
        <v>62</v>
      </c>
      <c r="F954" s="28">
        <v>0.9375</v>
      </c>
      <c r="G954" s="29" t="s">
        <v>31</v>
      </c>
      <c r="H954" s="10" t="s">
        <v>349</v>
      </c>
      <c r="I954" s="15" t="s">
        <v>355</v>
      </c>
      <c r="J954" s="10" t="s">
        <v>351</v>
      </c>
    </row>
    <row r="955" spans="1:10" ht="18" thickBot="1" x14ac:dyDescent="0.3">
      <c r="A955" s="35" t="s">
        <v>341</v>
      </c>
      <c r="B955" s="7" t="s">
        <v>188</v>
      </c>
      <c r="C955" s="27">
        <v>46269</v>
      </c>
      <c r="D955" s="27" t="s">
        <v>271</v>
      </c>
      <c r="E955" s="53">
        <v>62</v>
      </c>
      <c r="F955" s="1">
        <v>0.1875</v>
      </c>
      <c r="G955" s="31" t="s">
        <v>36</v>
      </c>
      <c r="H955" s="10" t="s">
        <v>349</v>
      </c>
      <c r="I955" s="15" t="s">
        <v>350</v>
      </c>
      <c r="J955" s="10" t="s">
        <v>351</v>
      </c>
    </row>
    <row r="956" spans="1:10" ht="18" thickBot="1" x14ac:dyDescent="0.3">
      <c r="A956" s="35" t="s">
        <v>341</v>
      </c>
      <c r="B956" s="7" t="s">
        <v>188</v>
      </c>
      <c r="C956" s="27">
        <v>46269</v>
      </c>
      <c r="D956" s="27" t="s">
        <v>270</v>
      </c>
      <c r="E956" s="30">
        <v>55</v>
      </c>
      <c r="F956" s="28">
        <v>0.45347222222222222</v>
      </c>
      <c r="G956" s="29" t="s">
        <v>244</v>
      </c>
      <c r="H956" s="10" t="s">
        <v>349</v>
      </c>
      <c r="I956" s="15" t="s">
        <v>357</v>
      </c>
      <c r="J956" s="10" t="s">
        <v>358</v>
      </c>
    </row>
    <row r="957" spans="1:10" ht="18" thickBot="1" x14ac:dyDescent="0.3">
      <c r="A957" s="35" t="s">
        <v>341</v>
      </c>
      <c r="B957" s="7" t="s">
        <v>188</v>
      </c>
      <c r="C957" s="27">
        <v>46269</v>
      </c>
      <c r="D957" s="27" t="s">
        <v>271</v>
      </c>
      <c r="E957" s="53">
        <v>55</v>
      </c>
      <c r="F957" s="1">
        <v>0.70902777777777781</v>
      </c>
      <c r="G957" s="31" t="s">
        <v>161</v>
      </c>
      <c r="H957" s="10" t="s">
        <v>349</v>
      </c>
      <c r="I957" s="15" t="s">
        <v>354</v>
      </c>
      <c r="J957" s="10" t="s">
        <v>358</v>
      </c>
    </row>
    <row r="958" spans="1:10" ht="18" thickBot="1" x14ac:dyDescent="0.3">
      <c r="A958" s="35" t="s">
        <v>341</v>
      </c>
      <c r="B958" s="7" t="s">
        <v>188</v>
      </c>
      <c r="C958" s="27">
        <v>46269</v>
      </c>
      <c r="D958" s="27" t="s">
        <v>270</v>
      </c>
      <c r="E958" s="30">
        <v>48</v>
      </c>
      <c r="F958" s="28">
        <v>0.9819444444444444</v>
      </c>
      <c r="G958" s="29" t="s">
        <v>180</v>
      </c>
      <c r="H958" s="10" t="s">
        <v>349</v>
      </c>
      <c r="I958" s="15" t="s">
        <v>355</v>
      </c>
      <c r="J958" s="10" t="s">
        <v>358</v>
      </c>
    </row>
    <row r="959" spans="1:10" ht="18" thickBot="1" x14ac:dyDescent="0.3">
      <c r="A959" s="35" t="s">
        <v>341</v>
      </c>
      <c r="B959" s="7" t="s">
        <v>189</v>
      </c>
      <c r="C959" s="27">
        <v>46270</v>
      </c>
      <c r="D959" s="27" t="s">
        <v>271</v>
      </c>
      <c r="E959" s="53">
        <v>48</v>
      </c>
      <c r="F959" s="1">
        <v>0.22847222222222222</v>
      </c>
      <c r="G959" s="31" t="s">
        <v>326</v>
      </c>
      <c r="H959" s="10" t="s">
        <v>356</v>
      </c>
      <c r="I959" s="15" t="s">
        <v>350</v>
      </c>
      <c r="J959" s="10" t="s">
        <v>358</v>
      </c>
    </row>
    <row r="960" spans="1:10" ht="18" thickBot="1" x14ac:dyDescent="0.3">
      <c r="A960" s="35" t="s">
        <v>341</v>
      </c>
      <c r="B960" s="7" t="s">
        <v>189</v>
      </c>
      <c r="C960" s="27">
        <v>46270</v>
      </c>
      <c r="D960" s="27" t="s">
        <v>270</v>
      </c>
      <c r="E960" s="30">
        <v>43</v>
      </c>
      <c r="F960" s="28">
        <v>0.50486111111111109</v>
      </c>
      <c r="G960" s="29" t="s">
        <v>139</v>
      </c>
      <c r="H960" s="10" t="s">
        <v>356</v>
      </c>
      <c r="I960" s="15" t="s">
        <v>354</v>
      </c>
      <c r="J960" s="10" t="s">
        <v>358</v>
      </c>
    </row>
    <row r="961" spans="1:10" ht="18" thickBot="1" x14ac:dyDescent="0.3">
      <c r="A961" s="35" t="s">
        <v>341</v>
      </c>
      <c r="B961" s="7" t="s">
        <v>189</v>
      </c>
      <c r="C961" s="27">
        <v>46270</v>
      </c>
      <c r="D961" s="27" t="s">
        <v>271</v>
      </c>
      <c r="E961" s="53">
        <v>43</v>
      </c>
      <c r="F961" s="1">
        <v>0.76458333333333328</v>
      </c>
      <c r="G961" s="31" t="s">
        <v>49</v>
      </c>
      <c r="H961" s="10" t="s">
        <v>356</v>
      </c>
      <c r="I961" s="15" t="s">
        <v>355</v>
      </c>
      <c r="J961" s="10" t="s">
        <v>358</v>
      </c>
    </row>
    <row r="962" spans="1:10" ht="18" thickBot="1" x14ac:dyDescent="0.3">
      <c r="A962" s="35" t="s">
        <v>341</v>
      </c>
      <c r="B962" s="7" t="s">
        <v>190</v>
      </c>
      <c r="C962" s="27">
        <v>46271</v>
      </c>
      <c r="D962" s="27" t="s">
        <v>270</v>
      </c>
      <c r="E962" s="30">
        <v>40</v>
      </c>
      <c r="F962" s="28">
        <v>4.5138888888888888E-2</v>
      </c>
      <c r="G962" s="29" t="s">
        <v>51</v>
      </c>
      <c r="H962" s="10" t="s">
        <v>356</v>
      </c>
      <c r="I962" s="15" t="s">
        <v>350</v>
      </c>
      <c r="J962" s="10" t="s">
        <v>358</v>
      </c>
    </row>
    <row r="963" spans="1:10" ht="18" thickBot="1" x14ac:dyDescent="0.3">
      <c r="A963" s="35" t="s">
        <v>341</v>
      </c>
      <c r="B963" s="7" t="s">
        <v>190</v>
      </c>
      <c r="C963" s="27">
        <v>46271</v>
      </c>
      <c r="D963" s="27" t="s">
        <v>271</v>
      </c>
      <c r="E963" s="53">
        <v>40</v>
      </c>
      <c r="F963" s="1">
        <v>0.29166666666666669</v>
      </c>
      <c r="G963" s="31" t="s">
        <v>152</v>
      </c>
      <c r="H963" s="10" t="s">
        <v>356</v>
      </c>
      <c r="I963" s="15" t="s">
        <v>352</v>
      </c>
      <c r="J963" s="10" t="s">
        <v>358</v>
      </c>
    </row>
    <row r="964" spans="1:10" ht="18" thickBot="1" x14ac:dyDescent="0.3">
      <c r="A964" s="35" t="s">
        <v>341</v>
      </c>
      <c r="B964" s="7" t="s">
        <v>190</v>
      </c>
      <c r="C964" s="27">
        <v>46271</v>
      </c>
      <c r="D964" s="27" t="s">
        <v>270</v>
      </c>
      <c r="E964" s="30">
        <v>41</v>
      </c>
      <c r="F964" s="28">
        <v>0.57638888888888884</v>
      </c>
      <c r="G964" s="29" t="s">
        <v>180</v>
      </c>
      <c r="H964" s="10" t="s">
        <v>356</v>
      </c>
      <c r="I964" s="15" t="s">
        <v>354</v>
      </c>
      <c r="J964" s="10" t="s">
        <v>358</v>
      </c>
    </row>
    <row r="965" spans="1:10" ht="18" thickBot="1" x14ac:dyDescent="0.3">
      <c r="A965" s="35" t="s">
        <v>341</v>
      </c>
      <c r="B965" s="7" t="s">
        <v>190</v>
      </c>
      <c r="C965" s="27">
        <v>46271</v>
      </c>
      <c r="D965" s="27" t="s">
        <v>271</v>
      </c>
      <c r="E965" s="53">
        <v>41</v>
      </c>
      <c r="F965" s="1">
        <v>0.8354166666666667</v>
      </c>
      <c r="G965" s="31" t="s">
        <v>55</v>
      </c>
      <c r="H965" s="10" t="s">
        <v>356</v>
      </c>
      <c r="I965" s="15" t="s">
        <v>355</v>
      </c>
      <c r="J965" s="10" t="s">
        <v>358</v>
      </c>
    </row>
    <row r="966" spans="1:10" ht="18" thickBot="1" x14ac:dyDescent="0.3">
      <c r="A966" s="35" t="s">
        <v>341</v>
      </c>
      <c r="B966" s="7" t="s">
        <v>184</v>
      </c>
      <c r="C966" s="27">
        <v>46272</v>
      </c>
      <c r="D966" s="27" t="s">
        <v>270</v>
      </c>
      <c r="E966" s="30">
        <v>45</v>
      </c>
      <c r="F966" s="28">
        <v>0.11458333333333333</v>
      </c>
      <c r="G966" s="29" t="s">
        <v>106</v>
      </c>
      <c r="H966" s="10" t="s">
        <v>349</v>
      </c>
      <c r="I966" s="15" t="s">
        <v>350</v>
      </c>
      <c r="J966" s="10" t="s">
        <v>358</v>
      </c>
    </row>
    <row r="967" spans="1:10" ht="18" thickBot="1" x14ac:dyDescent="0.3">
      <c r="A967" s="35" t="s">
        <v>341</v>
      </c>
      <c r="B967" s="7" t="s">
        <v>184</v>
      </c>
      <c r="C967" s="27">
        <v>46272</v>
      </c>
      <c r="D967" s="27" t="s">
        <v>271</v>
      </c>
      <c r="E967" s="53">
        <v>45</v>
      </c>
      <c r="F967" s="1">
        <v>0.35833333333333334</v>
      </c>
      <c r="G967" s="31" t="s">
        <v>44</v>
      </c>
      <c r="H967" s="10" t="s">
        <v>349</v>
      </c>
      <c r="I967" s="15" t="s">
        <v>352</v>
      </c>
      <c r="J967" s="10" t="s">
        <v>358</v>
      </c>
    </row>
    <row r="968" spans="1:10" ht="18" thickBot="1" x14ac:dyDescent="0.3">
      <c r="A968" s="35" t="s">
        <v>341</v>
      </c>
      <c r="B968" s="7" t="s">
        <v>184</v>
      </c>
      <c r="C968" s="27">
        <v>46272</v>
      </c>
      <c r="D968" s="27" t="s">
        <v>270</v>
      </c>
      <c r="E968" s="30">
        <v>52</v>
      </c>
      <c r="F968" s="28">
        <v>0.6381944444444444</v>
      </c>
      <c r="G968" s="29" t="s">
        <v>62</v>
      </c>
      <c r="H968" s="10" t="s">
        <v>349</v>
      </c>
      <c r="I968" s="15" t="s">
        <v>354</v>
      </c>
      <c r="J968" s="10" t="s">
        <v>358</v>
      </c>
    </row>
    <row r="969" spans="1:10" ht="18" thickBot="1" x14ac:dyDescent="0.3">
      <c r="A969" s="35" t="s">
        <v>341</v>
      </c>
      <c r="B969" s="7" t="s">
        <v>184</v>
      </c>
      <c r="C969" s="27">
        <v>46272</v>
      </c>
      <c r="D969" s="27" t="s">
        <v>271</v>
      </c>
      <c r="E969" s="53">
        <v>52</v>
      </c>
      <c r="F969" s="1">
        <v>0.89375000000000004</v>
      </c>
      <c r="G969" s="31" t="s">
        <v>88</v>
      </c>
      <c r="H969" s="10" t="s">
        <v>349</v>
      </c>
      <c r="I969" s="15" t="s">
        <v>355</v>
      </c>
      <c r="J969" s="10" t="s">
        <v>358</v>
      </c>
    </row>
    <row r="970" spans="1:10" ht="18" thickBot="1" x14ac:dyDescent="0.3">
      <c r="A970" s="35" t="s">
        <v>341</v>
      </c>
      <c r="B970" s="7" t="s">
        <v>185</v>
      </c>
      <c r="C970" s="27">
        <v>46273</v>
      </c>
      <c r="D970" s="27" t="s">
        <v>270</v>
      </c>
      <c r="E970" s="30">
        <v>60</v>
      </c>
      <c r="F970" s="28">
        <v>0.16597222222222222</v>
      </c>
      <c r="G970" s="29" t="s">
        <v>64</v>
      </c>
      <c r="H970" s="10" t="s">
        <v>349</v>
      </c>
      <c r="I970" s="15" t="s">
        <v>350</v>
      </c>
      <c r="J970" s="10" t="s">
        <v>351</v>
      </c>
    </row>
    <row r="971" spans="1:10" ht="18" thickBot="1" x14ac:dyDescent="0.3">
      <c r="A971" s="35" t="s">
        <v>341</v>
      </c>
      <c r="B971" s="7" t="s">
        <v>185</v>
      </c>
      <c r="C971" s="27">
        <v>46273</v>
      </c>
      <c r="D971" s="27" t="s">
        <v>271</v>
      </c>
      <c r="E971" s="53">
        <v>60</v>
      </c>
      <c r="F971" s="1">
        <v>0.41180555555555554</v>
      </c>
      <c r="G971" s="31" t="s">
        <v>137</v>
      </c>
      <c r="H971" s="10" t="s">
        <v>349</v>
      </c>
      <c r="I971" s="15" t="s">
        <v>357</v>
      </c>
      <c r="J971" s="10" t="s">
        <v>351</v>
      </c>
    </row>
    <row r="972" spans="1:10" ht="18" thickBot="1" x14ac:dyDescent="0.3">
      <c r="A972" s="35" t="s">
        <v>341</v>
      </c>
      <c r="B972" s="7" t="s">
        <v>185</v>
      </c>
      <c r="C972" s="27">
        <v>46273</v>
      </c>
      <c r="D972" s="27" t="s">
        <v>270</v>
      </c>
      <c r="E972" s="30">
        <v>68</v>
      </c>
      <c r="F972" s="28">
        <v>0.68333333333333335</v>
      </c>
      <c r="G972" s="29" t="s">
        <v>297</v>
      </c>
      <c r="H972" s="10" t="s">
        <v>349</v>
      </c>
      <c r="I972" s="15" t="s">
        <v>354</v>
      </c>
      <c r="J972" s="10" t="s">
        <v>351</v>
      </c>
    </row>
    <row r="973" spans="1:10" ht="18" thickBot="1" x14ac:dyDescent="0.3">
      <c r="A973" s="35" t="s">
        <v>341</v>
      </c>
      <c r="B973" s="7" t="s">
        <v>185</v>
      </c>
      <c r="C973" s="27">
        <v>46273</v>
      </c>
      <c r="D973" s="27" t="s">
        <v>271</v>
      </c>
      <c r="E973" s="53">
        <v>68</v>
      </c>
      <c r="F973" s="1">
        <v>0.94027777777777777</v>
      </c>
      <c r="G973" s="31" t="s">
        <v>15</v>
      </c>
      <c r="H973" s="10" t="s">
        <v>349</v>
      </c>
      <c r="I973" s="15" t="s">
        <v>355</v>
      </c>
      <c r="J973" s="10" t="s">
        <v>351</v>
      </c>
    </row>
    <row r="974" spans="1:10" ht="18" thickBot="1" x14ac:dyDescent="0.3">
      <c r="A974" s="35" t="s">
        <v>341</v>
      </c>
      <c r="B974" s="7" t="s">
        <v>186</v>
      </c>
      <c r="C974" s="27">
        <v>46274</v>
      </c>
      <c r="D974" s="27" t="s">
        <v>270</v>
      </c>
      <c r="E974" s="30">
        <v>76</v>
      </c>
      <c r="F974" s="28">
        <v>0.2048611111111111</v>
      </c>
      <c r="G974" s="29" t="s">
        <v>69</v>
      </c>
      <c r="H974" s="10" t="s">
        <v>349</v>
      </c>
      <c r="I974" s="15" t="s">
        <v>350</v>
      </c>
      <c r="J974" s="10" t="s">
        <v>351</v>
      </c>
    </row>
    <row r="975" spans="1:10" ht="18" thickBot="1" x14ac:dyDescent="0.3">
      <c r="A975" s="35" t="s">
        <v>341</v>
      </c>
      <c r="B975" s="7" t="s">
        <v>186</v>
      </c>
      <c r="C975" s="27">
        <v>46274</v>
      </c>
      <c r="D975" s="27" t="s">
        <v>271</v>
      </c>
      <c r="E975" s="53">
        <v>76</v>
      </c>
      <c r="F975" s="1">
        <v>0.4548611111111111</v>
      </c>
      <c r="G975" s="31" t="s">
        <v>12</v>
      </c>
      <c r="H975" s="10" t="s">
        <v>349</v>
      </c>
      <c r="I975" s="15" t="s">
        <v>357</v>
      </c>
      <c r="J975" s="10" t="s">
        <v>351</v>
      </c>
    </row>
    <row r="976" spans="1:10" ht="18" thickBot="1" x14ac:dyDescent="0.3">
      <c r="A976" s="35" t="s">
        <v>341</v>
      </c>
      <c r="B976" s="7" t="s">
        <v>186</v>
      </c>
      <c r="C976" s="27">
        <v>46274</v>
      </c>
      <c r="D976" s="27" t="s">
        <v>270</v>
      </c>
      <c r="E976" s="30">
        <v>83</v>
      </c>
      <c r="F976" s="28">
        <v>0.71875</v>
      </c>
      <c r="G976" s="29" t="s">
        <v>263</v>
      </c>
      <c r="H976" s="10" t="s">
        <v>349</v>
      </c>
      <c r="I976" s="15" t="s">
        <v>354</v>
      </c>
      <c r="J976" s="10" t="s">
        <v>353</v>
      </c>
    </row>
    <row r="977" spans="1:10" ht="18" thickBot="1" x14ac:dyDescent="0.3">
      <c r="A977" s="35" t="s">
        <v>341</v>
      </c>
      <c r="B977" s="7" t="s">
        <v>186</v>
      </c>
      <c r="C977" s="27">
        <v>46274</v>
      </c>
      <c r="D977" s="27" t="s">
        <v>271</v>
      </c>
      <c r="E977" s="53">
        <v>83</v>
      </c>
      <c r="F977" s="1">
        <v>0.97847222222222219</v>
      </c>
      <c r="G977" s="31" t="s">
        <v>131</v>
      </c>
      <c r="H977" s="10" t="s">
        <v>349</v>
      </c>
      <c r="I977" s="15" t="s">
        <v>355</v>
      </c>
      <c r="J977" s="10" t="s">
        <v>353</v>
      </c>
    </row>
    <row r="978" spans="1:10" ht="18" thickBot="1" x14ac:dyDescent="0.3">
      <c r="A978" s="35" t="s">
        <v>341</v>
      </c>
      <c r="B978" s="7" t="s">
        <v>187</v>
      </c>
      <c r="C978" s="27">
        <v>46275</v>
      </c>
      <c r="D978" s="27" t="s">
        <v>270</v>
      </c>
      <c r="E978" s="30">
        <v>90</v>
      </c>
      <c r="F978" s="28">
        <v>0.23749999999999999</v>
      </c>
      <c r="G978" s="29" t="s">
        <v>121</v>
      </c>
      <c r="H978" s="10" t="s">
        <v>349</v>
      </c>
      <c r="I978" s="15" t="s">
        <v>350</v>
      </c>
      <c r="J978" s="10" t="s">
        <v>353</v>
      </c>
    </row>
    <row r="979" spans="1:10" ht="18" thickBot="1" x14ac:dyDescent="0.3">
      <c r="A979" s="35" t="s">
        <v>341</v>
      </c>
      <c r="B979" s="7" t="s">
        <v>187</v>
      </c>
      <c r="C979" s="27">
        <v>46275</v>
      </c>
      <c r="D979" s="27" t="s">
        <v>271</v>
      </c>
      <c r="E979" s="53">
        <v>90</v>
      </c>
      <c r="F979" s="1">
        <v>0.49166666666666664</v>
      </c>
      <c r="G979" s="31" t="s">
        <v>126</v>
      </c>
      <c r="H979" s="10" t="s">
        <v>349</v>
      </c>
      <c r="I979" s="15" t="s">
        <v>357</v>
      </c>
      <c r="J979" s="10" t="s">
        <v>353</v>
      </c>
    </row>
    <row r="980" spans="1:10" ht="18" thickBot="1" x14ac:dyDescent="0.3">
      <c r="A980" s="35" t="s">
        <v>341</v>
      </c>
      <c r="B980" s="7" t="s">
        <v>187</v>
      </c>
      <c r="C980" s="27">
        <v>46275</v>
      </c>
      <c r="D980" s="27" t="s">
        <v>270</v>
      </c>
      <c r="E980" s="30">
        <v>95</v>
      </c>
      <c r="F980" s="28">
        <v>0.75</v>
      </c>
      <c r="G980" s="29" t="s">
        <v>253</v>
      </c>
      <c r="H980" s="10" t="s">
        <v>349</v>
      </c>
      <c r="I980" s="15" t="s">
        <v>355</v>
      </c>
      <c r="J980" s="10" t="s">
        <v>353</v>
      </c>
    </row>
    <row r="981" spans="1:10" ht="18" thickBot="1" x14ac:dyDescent="0.3">
      <c r="A981" s="35" t="s">
        <v>341</v>
      </c>
      <c r="B981" s="7" t="s">
        <v>188</v>
      </c>
      <c r="C981" s="27">
        <v>46276</v>
      </c>
      <c r="D981" s="27" t="s">
        <v>271</v>
      </c>
      <c r="E981" s="53">
        <v>95</v>
      </c>
      <c r="F981" s="1">
        <v>1.1805555555555555E-2</v>
      </c>
      <c r="G981" s="31" t="s">
        <v>321</v>
      </c>
      <c r="H981" s="10" t="s">
        <v>349</v>
      </c>
      <c r="I981" s="15" t="s">
        <v>350</v>
      </c>
      <c r="J981" s="10" t="s">
        <v>353</v>
      </c>
    </row>
    <row r="982" spans="1:10" ht="18" thickBot="1" x14ac:dyDescent="0.3">
      <c r="A982" s="35" t="s">
        <v>341</v>
      </c>
      <c r="B982" s="7" t="s">
        <v>188</v>
      </c>
      <c r="C982" s="27">
        <v>46276</v>
      </c>
      <c r="D982" s="27" t="s">
        <v>270</v>
      </c>
      <c r="E982" s="30">
        <v>98</v>
      </c>
      <c r="F982" s="28">
        <v>0.26597222222222222</v>
      </c>
      <c r="G982" s="29" t="s">
        <v>255</v>
      </c>
      <c r="H982" s="10" t="s">
        <v>349</v>
      </c>
      <c r="I982" s="15" t="s">
        <v>352</v>
      </c>
      <c r="J982" s="10" t="s">
        <v>353</v>
      </c>
    </row>
    <row r="983" spans="1:10" ht="18" thickBot="1" x14ac:dyDescent="0.3">
      <c r="A983" s="35" t="s">
        <v>341</v>
      </c>
      <c r="B983" s="7" t="s">
        <v>188</v>
      </c>
      <c r="C983" s="27">
        <v>46276</v>
      </c>
      <c r="D983" s="27" t="s">
        <v>271</v>
      </c>
      <c r="E983" s="53">
        <v>98</v>
      </c>
      <c r="F983" s="1">
        <v>0.5229166666666667</v>
      </c>
      <c r="G983" s="31" t="s">
        <v>125</v>
      </c>
      <c r="H983" s="10" t="s">
        <v>349</v>
      </c>
      <c r="I983" s="15" t="s">
        <v>354</v>
      </c>
      <c r="J983" s="10" t="s">
        <v>353</v>
      </c>
    </row>
    <row r="984" spans="1:10" ht="18" thickBot="1" x14ac:dyDescent="0.3">
      <c r="A984" s="35" t="s">
        <v>341</v>
      </c>
      <c r="B984" s="7" t="s">
        <v>188</v>
      </c>
      <c r="C984" s="27">
        <v>46276</v>
      </c>
      <c r="D984" s="27" t="s">
        <v>270</v>
      </c>
      <c r="E984" s="30">
        <v>101</v>
      </c>
      <c r="F984" s="28">
        <v>0.77847222222222223</v>
      </c>
      <c r="G984" s="29" t="s">
        <v>216</v>
      </c>
      <c r="H984" s="10" t="s">
        <v>349</v>
      </c>
      <c r="I984" s="15" t="s">
        <v>355</v>
      </c>
      <c r="J984" s="10" t="s">
        <v>353</v>
      </c>
    </row>
    <row r="985" spans="1:10" ht="18" thickBot="1" x14ac:dyDescent="0.3">
      <c r="A985" s="35" t="s">
        <v>341</v>
      </c>
      <c r="B985" s="7" t="s">
        <v>189</v>
      </c>
      <c r="C985" s="27">
        <v>46277</v>
      </c>
      <c r="D985" s="27" t="s">
        <v>271</v>
      </c>
      <c r="E985" s="53">
        <v>101</v>
      </c>
      <c r="F985" s="1">
        <v>4.0972222222222222E-2</v>
      </c>
      <c r="G985" s="31" t="s">
        <v>315</v>
      </c>
      <c r="H985" s="10" t="s">
        <v>356</v>
      </c>
      <c r="I985" s="15" t="s">
        <v>350</v>
      </c>
      <c r="J985" s="10" t="s">
        <v>353</v>
      </c>
    </row>
    <row r="986" spans="1:10" ht="18" thickBot="1" x14ac:dyDescent="0.3">
      <c r="A986" s="35" t="s">
        <v>341</v>
      </c>
      <c r="B986" s="7" t="s">
        <v>189</v>
      </c>
      <c r="C986" s="27">
        <v>46277</v>
      </c>
      <c r="D986" s="27" t="s">
        <v>270</v>
      </c>
      <c r="E986" s="30">
        <v>102</v>
      </c>
      <c r="F986" s="28">
        <v>0.29305555555555557</v>
      </c>
      <c r="G986" s="29" t="s">
        <v>300</v>
      </c>
      <c r="H986" s="10" t="s">
        <v>356</v>
      </c>
      <c r="I986" s="15" t="s">
        <v>352</v>
      </c>
      <c r="J986" s="10" t="s">
        <v>353</v>
      </c>
    </row>
    <row r="987" spans="1:10" ht="18" thickBot="1" x14ac:dyDescent="0.3">
      <c r="A987" s="35" t="s">
        <v>341</v>
      </c>
      <c r="B987" s="7" t="s">
        <v>189</v>
      </c>
      <c r="C987" s="27">
        <v>46277</v>
      </c>
      <c r="D987" s="27" t="s">
        <v>271</v>
      </c>
      <c r="E987" s="53">
        <v>102</v>
      </c>
      <c r="F987" s="1">
        <v>0.55069444444444449</v>
      </c>
      <c r="G987" s="31" t="s">
        <v>166</v>
      </c>
      <c r="H987" s="10" t="s">
        <v>356</v>
      </c>
      <c r="I987" s="15" t="s">
        <v>354</v>
      </c>
      <c r="J987" s="10" t="s">
        <v>353</v>
      </c>
    </row>
    <row r="988" spans="1:10" ht="18" thickBot="1" x14ac:dyDescent="0.3">
      <c r="A988" s="35" t="s">
        <v>341</v>
      </c>
      <c r="B988" s="7" t="s">
        <v>189</v>
      </c>
      <c r="C988" s="27">
        <v>46277</v>
      </c>
      <c r="D988" s="27" t="s">
        <v>270</v>
      </c>
      <c r="E988" s="30">
        <v>101</v>
      </c>
      <c r="F988" s="28">
        <v>0.8041666666666667</v>
      </c>
      <c r="G988" s="29" t="s">
        <v>252</v>
      </c>
      <c r="H988" s="10" t="s">
        <v>356</v>
      </c>
      <c r="I988" s="15" t="s">
        <v>355</v>
      </c>
      <c r="J988" s="10" t="s">
        <v>353</v>
      </c>
    </row>
    <row r="989" spans="1:10" ht="18" thickBot="1" x14ac:dyDescent="0.3">
      <c r="A989" s="35" t="s">
        <v>341</v>
      </c>
      <c r="B989" s="7" t="s">
        <v>190</v>
      </c>
      <c r="C989" s="27">
        <v>46278</v>
      </c>
      <c r="D989" s="27" t="s">
        <v>271</v>
      </c>
      <c r="E989" s="53">
        <v>101</v>
      </c>
      <c r="F989" s="1">
        <v>6.6666666666666666E-2</v>
      </c>
      <c r="G989" s="31" t="s">
        <v>166</v>
      </c>
      <c r="H989" s="10" t="s">
        <v>356</v>
      </c>
      <c r="I989" s="15" t="s">
        <v>350</v>
      </c>
      <c r="J989" s="10" t="s">
        <v>353</v>
      </c>
    </row>
    <row r="990" spans="1:10" ht="18" thickBot="1" x14ac:dyDescent="0.3">
      <c r="A990" s="35" t="s">
        <v>341</v>
      </c>
      <c r="B990" s="7" t="s">
        <v>190</v>
      </c>
      <c r="C990" s="27">
        <v>46278</v>
      </c>
      <c r="D990" s="27" t="s">
        <v>270</v>
      </c>
      <c r="E990" s="30">
        <v>100</v>
      </c>
      <c r="F990" s="28">
        <v>0.31666666666666665</v>
      </c>
      <c r="G990" s="29" t="s">
        <v>170</v>
      </c>
      <c r="H990" s="10" t="s">
        <v>356</v>
      </c>
      <c r="I990" s="15" t="s">
        <v>352</v>
      </c>
      <c r="J990" s="10" t="s">
        <v>353</v>
      </c>
    </row>
    <row r="991" spans="1:10" ht="18" thickBot="1" x14ac:dyDescent="0.3">
      <c r="A991" s="35" t="s">
        <v>341</v>
      </c>
      <c r="B991" s="7" t="s">
        <v>190</v>
      </c>
      <c r="C991" s="27">
        <v>46278</v>
      </c>
      <c r="D991" s="27" t="s">
        <v>271</v>
      </c>
      <c r="E991" s="53">
        <v>100</v>
      </c>
      <c r="F991" s="1">
        <v>0.57499999999999996</v>
      </c>
      <c r="G991" s="31" t="s">
        <v>251</v>
      </c>
      <c r="H991" s="10" t="s">
        <v>356</v>
      </c>
      <c r="I991" s="15" t="s">
        <v>354</v>
      </c>
      <c r="J991" s="10" t="s">
        <v>353</v>
      </c>
    </row>
    <row r="992" spans="1:10" ht="18" thickBot="1" x14ac:dyDescent="0.3">
      <c r="A992" s="35" t="s">
        <v>341</v>
      </c>
      <c r="B992" s="7" t="s">
        <v>190</v>
      </c>
      <c r="C992" s="27">
        <v>46278</v>
      </c>
      <c r="D992" s="27" t="s">
        <v>270</v>
      </c>
      <c r="E992" s="30">
        <v>97</v>
      </c>
      <c r="F992" s="28">
        <v>0.82777777777777772</v>
      </c>
      <c r="G992" s="29" t="s">
        <v>323</v>
      </c>
      <c r="H992" s="10" t="s">
        <v>356</v>
      </c>
      <c r="I992" s="15" t="s">
        <v>355</v>
      </c>
      <c r="J992" s="10" t="s">
        <v>353</v>
      </c>
    </row>
    <row r="993" spans="1:10" ht="18" thickBot="1" x14ac:dyDescent="0.3">
      <c r="A993" s="35" t="s">
        <v>341</v>
      </c>
      <c r="B993" s="7" t="s">
        <v>184</v>
      </c>
      <c r="C993" s="27">
        <v>46279</v>
      </c>
      <c r="D993" s="27" t="s">
        <v>271</v>
      </c>
      <c r="E993" s="53">
        <v>97</v>
      </c>
      <c r="F993" s="1">
        <v>8.819444444444445E-2</v>
      </c>
      <c r="G993" s="31" t="s">
        <v>24</v>
      </c>
      <c r="H993" s="10" t="s">
        <v>349</v>
      </c>
      <c r="I993" s="15" t="s">
        <v>350</v>
      </c>
      <c r="J993" s="10" t="s">
        <v>353</v>
      </c>
    </row>
    <row r="994" spans="1:10" ht="18" thickBot="1" x14ac:dyDescent="0.3">
      <c r="A994" s="35" t="s">
        <v>341</v>
      </c>
      <c r="B994" s="7" t="s">
        <v>184</v>
      </c>
      <c r="C994" s="27">
        <v>46279</v>
      </c>
      <c r="D994" s="27" t="s">
        <v>270</v>
      </c>
      <c r="E994" s="30">
        <v>93</v>
      </c>
      <c r="F994" s="28">
        <v>0.33888888888888891</v>
      </c>
      <c r="G994" s="29" t="s">
        <v>202</v>
      </c>
      <c r="H994" s="10" t="s">
        <v>349</v>
      </c>
      <c r="I994" s="15" t="s">
        <v>352</v>
      </c>
      <c r="J994" s="10" t="s">
        <v>353</v>
      </c>
    </row>
    <row r="995" spans="1:10" ht="18" thickBot="1" x14ac:dyDescent="0.3">
      <c r="A995" s="35" t="s">
        <v>341</v>
      </c>
      <c r="B995" s="7" t="s">
        <v>184</v>
      </c>
      <c r="C995" s="27">
        <v>46279</v>
      </c>
      <c r="D995" s="27" t="s">
        <v>271</v>
      </c>
      <c r="E995" s="53">
        <v>93</v>
      </c>
      <c r="F995" s="1">
        <v>0.59583333333333333</v>
      </c>
      <c r="G995" s="31" t="s">
        <v>319</v>
      </c>
      <c r="H995" s="10" t="s">
        <v>349</v>
      </c>
      <c r="I995" s="15" t="s">
        <v>354</v>
      </c>
      <c r="J995" s="10" t="s">
        <v>353</v>
      </c>
    </row>
    <row r="996" spans="1:10" ht="18" thickBot="1" x14ac:dyDescent="0.3">
      <c r="A996" s="35" t="s">
        <v>341</v>
      </c>
      <c r="B996" s="7" t="s">
        <v>184</v>
      </c>
      <c r="C996" s="27">
        <v>46279</v>
      </c>
      <c r="D996" s="27" t="s">
        <v>270</v>
      </c>
      <c r="E996" s="30">
        <v>89</v>
      </c>
      <c r="F996" s="28">
        <v>0.84930555555555554</v>
      </c>
      <c r="G996" s="29" t="s">
        <v>204</v>
      </c>
      <c r="H996" s="10" t="s">
        <v>349</v>
      </c>
      <c r="I996" s="15" t="s">
        <v>355</v>
      </c>
      <c r="J996" s="10" t="s">
        <v>353</v>
      </c>
    </row>
    <row r="997" spans="1:10" ht="18" thickBot="1" x14ac:dyDescent="0.3">
      <c r="A997" s="35" t="s">
        <v>341</v>
      </c>
      <c r="B997" s="7" t="s">
        <v>185</v>
      </c>
      <c r="C997" s="27">
        <v>46280</v>
      </c>
      <c r="D997" s="27" t="s">
        <v>271</v>
      </c>
      <c r="E997" s="53">
        <v>89</v>
      </c>
      <c r="F997" s="1">
        <v>0.1076388888888889</v>
      </c>
      <c r="G997" s="31" t="s">
        <v>146</v>
      </c>
      <c r="H997" s="10" t="s">
        <v>349</v>
      </c>
      <c r="I997" s="15" t="s">
        <v>350</v>
      </c>
      <c r="J997" s="10" t="s">
        <v>353</v>
      </c>
    </row>
    <row r="998" spans="1:10" ht="18" thickBot="1" x14ac:dyDescent="0.3">
      <c r="A998" s="35" t="s">
        <v>341</v>
      </c>
      <c r="B998" s="7" t="s">
        <v>185</v>
      </c>
      <c r="C998" s="27">
        <v>46280</v>
      </c>
      <c r="D998" s="27" t="s">
        <v>270</v>
      </c>
      <c r="E998" s="30">
        <v>83</v>
      </c>
      <c r="F998" s="28">
        <v>0.35972222222222222</v>
      </c>
      <c r="G998" s="29" t="s">
        <v>205</v>
      </c>
      <c r="H998" s="10" t="s">
        <v>349</v>
      </c>
      <c r="I998" s="15" t="s">
        <v>352</v>
      </c>
      <c r="J998" s="10" t="s">
        <v>353</v>
      </c>
    </row>
    <row r="999" spans="1:10" ht="18" thickBot="1" x14ac:dyDescent="0.3">
      <c r="A999" s="35" t="s">
        <v>341</v>
      </c>
      <c r="B999" s="7" t="s">
        <v>185</v>
      </c>
      <c r="C999" s="27">
        <v>46280</v>
      </c>
      <c r="D999" s="27" t="s">
        <v>271</v>
      </c>
      <c r="E999" s="53">
        <v>83</v>
      </c>
      <c r="F999" s="1">
        <v>0.61527777777777781</v>
      </c>
      <c r="G999" s="31" t="s">
        <v>27</v>
      </c>
      <c r="H999" s="10" t="s">
        <v>349</v>
      </c>
      <c r="I999" s="15" t="s">
        <v>354</v>
      </c>
      <c r="J999" s="10" t="s">
        <v>353</v>
      </c>
    </row>
    <row r="1000" spans="1:10" ht="18" thickBot="1" x14ac:dyDescent="0.3">
      <c r="A1000" s="35" t="s">
        <v>341</v>
      </c>
      <c r="B1000" s="7" t="s">
        <v>185</v>
      </c>
      <c r="C1000" s="27">
        <v>46280</v>
      </c>
      <c r="D1000" s="27" t="s">
        <v>270</v>
      </c>
      <c r="E1000" s="30">
        <v>77</v>
      </c>
      <c r="F1000" s="28">
        <v>0.87013888888888891</v>
      </c>
      <c r="G1000" s="29">
        <v>4</v>
      </c>
      <c r="H1000" s="10" t="s">
        <v>349</v>
      </c>
      <c r="I1000" s="15" t="s">
        <v>355</v>
      </c>
      <c r="J1000" s="10" t="s">
        <v>351</v>
      </c>
    </row>
    <row r="1001" spans="1:10" ht="18" thickBot="1" x14ac:dyDescent="0.3">
      <c r="A1001" s="35" t="s">
        <v>341</v>
      </c>
      <c r="B1001" s="7" t="s">
        <v>186</v>
      </c>
      <c r="C1001" s="27">
        <v>46281</v>
      </c>
      <c r="D1001" s="27" t="s">
        <v>271</v>
      </c>
      <c r="E1001" s="53">
        <v>77</v>
      </c>
      <c r="F1001" s="1">
        <v>0.12569444444444444</v>
      </c>
      <c r="G1001" s="31" t="s">
        <v>93</v>
      </c>
      <c r="H1001" s="10" t="s">
        <v>349</v>
      </c>
      <c r="I1001" s="15" t="s">
        <v>350</v>
      </c>
      <c r="J1001" s="10" t="s">
        <v>351</v>
      </c>
    </row>
    <row r="1002" spans="1:10" ht="18" thickBot="1" x14ac:dyDescent="0.3">
      <c r="A1002" s="35" t="s">
        <v>341</v>
      </c>
      <c r="B1002" s="7" t="s">
        <v>186</v>
      </c>
      <c r="C1002" s="27">
        <v>46281</v>
      </c>
      <c r="D1002" s="27" t="s">
        <v>270</v>
      </c>
      <c r="E1002" s="30">
        <v>70</v>
      </c>
      <c r="F1002" s="28">
        <v>0.38055555555555554</v>
      </c>
      <c r="G1002" s="29" t="s">
        <v>28</v>
      </c>
      <c r="H1002" s="10" t="s">
        <v>349</v>
      </c>
      <c r="I1002" s="15" t="s">
        <v>357</v>
      </c>
      <c r="J1002" s="10" t="s">
        <v>351</v>
      </c>
    </row>
    <row r="1003" spans="1:10" ht="18" thickBot="1" x14ac:dyDescent="0.3">
      <c r="A1003" s="35" t="s">
        <v>341</v>
      </c>
      <c r="B1003" s="7" t="s">
        <v>186</v>
      </c>
      <c r="C1003" s="27">
        <v>46281</v>
      </c>
      <c r="D1003" s="27" t="s">
        <v>271</v>
      </c>
      <c r="E1003" s="53">
        <v>70</v>
      </c>
      <c r="F1003" s="1">
        <v>0.63472222222222219</v>
      </c>
      <c r="G1003" s="31" t="s">
        <v>135</v>
      </c>
      <c r="H1003" s="10" t="s">
        <v>349</v>
      </c>
      <c r="I1003" s="15" t="s">
        <v>354</v>
      </c>
      <c r="J1003" s="10" t="s">
        <v>351</v>
      </c>
    </row>
    <row r="1004" spans="1:10" ht="18" thickBot="1" x14ac:dyDescent="0.3">
      <c r="A1004" s="35" t="s">
        <v>341</v>
      </c>
      <c r="B1004" s="7" t="s">
        <v>186</v>
      </c>
      <c r="C1004" s="27">
        <v>46281</v>
      </c>
      <c r="D1004" s="27" t="s">
        <v>270</v>
      </c>
      <c r="E1004" s="30">
        <v>63</v>
      </c>
      <c r="F1004" s="28">
        <v>0.89097222222222228</v>
      </c>
      <c r="G1004" s="29" t="s">
        <v>89</v>
      </c>
      <c r="H1004" s="10" t="s">
        <v>349</v>
      </c>
      <c r="I1004" s="15" t="s">
        <v>355</v>
      </c>
      <c r="J1004" s="10" t="s">
        <v>351</v>
      </c>
    </row>
    <row r="1005" spans="1:10" ht="18" thickBot="1" x14ac:dyDescent="0.3">
      <c r="A1005" s="35" t="s">
        <v>341</v>
      </c>
      <c r="B1005" s="7" t="s">
        <v>187</v>
      </c>
      <c r="C1005" s="27">
        <v>46282</v>
      </c>
      <c r="D1005" s="27" t="s">
        <v>271</v>
      </c>
      <c r="E1005" s="53">
        <v>63</v>
      </c>
      <c r="F1005" s="1">
        <v>0.14444444444444443</v>
      </c>
      <c r="G1005" s="31" t="s">
        <v>222</v>
      </c>
      <c r="H1005" s="10" t="s">
        <v>349</v>
      </c>
      <c r="I1005" s="15" t="s">
        <v>350</v>
      </c>
      <c r="J1005" s="10" t="s">
        <v>351</v>
      </c>
    </row>
    <row r="1006" spans="1:10" ht="18" thickBot="1" x14ac:dyDescent="0.3">
      <c r="A1006" s="35" t="s">
        <v>341</v>
      </c>
      <c r="B1006" s="7" t="s">
        <v>187</v>
      </c>
      <c r="C1006" s="27">
        <v>46282</v>
      </c>
      <c r="D1006" s="27" t="s">
        <v>270</v>
      </c>
      <c r="E1006" s="30">
        <v>56</v>
      </c>
      <c r="F1006" s="28">
        <v>0.40347222222222223</v>
      </c>
      <c r="G1006" s="29" t="s">
        <v>247</v>
      </c>
      <c r="H1006" s="10" t="s">
        <v>349</v>
      </c>
      <c r="I1006" s="15" t="s">
        <v>357</v>
      </c>
      <c r="J1006" s="10" t="s">
        <v>358</v>
      </c>
    </row>
    <row r="1007" spans="1:10" ht="18" thickBot="1" x14ac:dyDescent="0.3">
      <c r="A1007" s="35" t="s">
        <v>341</v>
      </c>
      <c r="B1007" s="7" t="s">
        <v>187</v>
      </c>
      <c r="C1007" s="27">
        <v>46282</v>
      </c>
      <c r="D1007" s="27" t="s">
        <v>271</v>
      </c>
      <c r="E1007" s="53">
        <v>56</v>
      </c>
      <c r="F1007" s="1">
        <v>0.65555555555555556</v>
      </c>
      <c r="G1007" s="31" t="s">
        <v>310</v>
      </c>
      <c r="H1007" s="10" t="s">
        <v>349</v>
      </c>
      <c r="I1007" s="15" t="s">
        <v>354</v>
      </c>
      <c r="J1007" s="10" t="s">
        <v>358</v>
      </c>
    </row>
    <row r="1008" spans="1:10" ht="18" thickBot="1" x14ac:dyDescent="0.3">
      <c r="A1008" s="35" t="s">
        <v>341</v>
      </c>
      <c r="B1008" s="7" t="s">
        <v>187</v>
      </c>
      <c r="C1008" s="27">
        <v>46282</v>
      </c>
      <c r="D1008" s="27" t="s">
        <v>270</v>
      </c>
      <c r="E1008" s="30">
        <v>49</v>
      </c>
      <c r="F1008" s="28">
        <v>0.91666666666666663</v>
      </c>
      <c r="G1008" s="29" t="s">
        <v>236</v>
      </c>
      <c r="H1008" s="10" t="s">
        <v>349</v>
      </c>
      <c r="I1008" s="15" t="s">
        <v>355</v>
      </c>
      <c r="J1008" s="10" t="s">
        <v>358</v>
      </c>
    </row>
    <row r="1009" spans="1:10" ht="18" thickBot="1" x14ac:dyDescent="0.3">
      <c r="A1009" s="35" t="s">
        <v>341</v>
      </c>
      <c r="B1009" s="7" t="s">
        <v>188</v>
      </c>
      <c r="C1009" s="27">
        <v>46283</v>
      </c>
      <c r="D1009" s="27" t="s">
        <v>271</v>
      </c>
      <c r="E1009" s="53">
        <v>49</v>
      </c>
      <c r="F1009" s="1">
        <v>0.16458333333333333</v>
      </c>
      <c r="G1009" s="31" t="s">
        <v>151</v>
      </c>
      <c r="H1009" s="10" t="s">
        <v>349</v>
      </c>
      <c r="I1009" s="15" t="s">
        <v>350</v>
      </c>
      <c r="J1009" s="10" t="s">
        <v>358</v>
      </c>
    </row>
    <row r="1010" spans="1:10" ht="18" thickBot="1" x14ac:dyDescent="0.3">
      <c r="A1010" s="35" t="s">
        <v>341</v>
      </c>
      <c r="B1010" s="7" t="s">
        <v>188</v>
      </c>
      <c r="C1010" s="27">
        <v>46283</v>
      </c>
      <c r="D1010" s="27" t="s">
        <v>270</v>
      </c>
      <c r="E1010" s="30">
        <v>41</v>
      </c>
      <c r="F1010" s="28">
        <v>0.43333333333333335</v>
      </c>
      <c r="G1010" s="29" t="s">
        <v>106</v>
      </c>
      <c r="H1010" s="10" t="s">
        <v>349</v>
      </c>
      <c r="I1010" s="15" t="s">
        <v>357</v>
      </c>
      <c r="J1010" s="10" t="s">
        <v>358</v>
      </c>
    </row>
    <row r="1011" spans="1:10" ht="18" thickBot="1" x14ac:dyDescent="0.3">
      <c r="A1011" s="35" t="s">
        <v>341</v>
      </c>
      <c r="B1011" s="7" t="s">
        <v>188</v>
      </c>
      <c r="C1011" s="27">
        <v>46283</v>
      </c>
      <c r="D1011" s="27" t="s">
        <v>271</v>
      </c>
      <c r="E1011" s="53">
        <v>41</v>
      </c>
      <c r="F1011" s="1">
        <v>0.67986111111111114</v>
      </c>
      <c r="G1011" s="31" t="s">
        <v>152</v>
      </c>
      <c r="H1011" s="10" t="s">
        <v>349</v>
      </c>
      <c r="I1011" s="15" t="s">
        <v>354</v>
      </c>
      <c r="J1011" s="10" t="s">
        <v>358</v>
      </c>
    </row>
    <row r="1012" spans="1:10" ht="18" thickBot="1" x14ac:dyDescent="0.3">
      <c r="A1012" s="35" t="s">
        <v>341</v>
      </c>
      <c r="B1012" s="7" t="s">
        <v>188</v>
      </c>
      <c r="C1012" s="27">
        <v>46283</v>
      </c>
      <c r="D1012" s="27" t="s">
        <v>270</v>
      </c>
      <c r="E1012" s="30">
        <v>35</v>
      </c>
      <c r="F1012" s="28">
        <v>0.9506944444444444</v>
      </c>
      <c r="G1012" s="29" t="s">
        <v>153</v>
      </c>
      <c r="H1012" s="10" t="s">
        <v>349</v>
      </c>
      <c r="I1012" s="15" t="s">
        <v>355</v>
      </c>
      <c r="J1012" s="10" t="s">
        <v>359</v>
      </c>
    </row>
    <row r="1013" spans="1:10" ht="18" thickBot="1" x14ac:dyDescent="0.3">
      <c r="A1013" s="35" t="s">
        <v>341</v>
      </c>
      <c r="B1013" s="7" t="s">
        <v>189</v>
      </c>
      <c r="C1013" s="27">
        <v>46284</v>
      </c>
      <c r="D1013" s="27" t="s">
        <v>271</v>
      </c>
      <c r="E1013" s="53">
        <v>35</v>
      </c>
      <c r="F1013" s="1">
        <v>0.19027777777777777</v>
      </c>
      <c r="G1013" s="31" t="s">
        <v>312</v>
      </c>
      <c r="H1013" s="10" t="s">
        <v>356</v>
      </c>
      <c r="I1013" s="15" t="s">
        <v>350</v>
      </c>
      <c r="J1013" s="10" t="s">
        <v>359</v>
      </c>
    </row>
    <row r="1014" spans="1:10" ht="18" thickBot="1" x14ac:dyDescent="0.3">
      <c r="A1014" s="35" t="s">
        <v>341</v>
      </c>
      <c r="B1014" s="7" t="s">
        <v>189</v>
      </c>
      <c r="C1014" s="27">
        <v>46284</v>
      </c>
      <c r="D1014" s="27" t="s">
        <v>270</v>
      </c>
      <c r="E1014" s="30">
        <v>28</v>
      </c>
      <c r="F1014" s="28">
        <v>0.4777777777777778</v>
      </c>
      <c r="G1014" s="29" t="s">
        <v>235</v>
      </c>
      <c r="H1014" s="10" t="s">
        <v>356</v>
      </c>
      <c r="I1014" s="15" t="s">
        <v>357</v>
      </c>
      <c r="J1014" s="10" t="s">
        <v>359</v>
      </c>
    </row>
    <row r="1015" spans="1:10" ht="18" thickBot="1" x14ac:dyDescent="0.3">
      <c r="A1015" s="35" t="s">
        <v>341</v>
      </c>
      <c r="B1015" s="7" t="s">
        <v>189</v>
      </c>
      <c r="C1015" s="27">
        <v>46284</v>
      </c>
      <c r="D1015" s="27" t="s">
        <v>271</v>
      </c>
      <c r="E1015" s="53">
        <v>28</v>
      </c>
      <c r="F1015" s="1">
        <v>0.71527777777777779</v>
      </c>
      <c r="G1015" s="31" t="s">
        <v>327</v>
      </c>
      <c r="H1015" s="10" t="s">
        <v>356</v>
      </c>
      <c r="I1015" s="15" t="s">
        <v>354</v>
      </c>
      <c r="J1015" s="10" t="s">
        <v>359</v>
      </c>
    </row>
    <row r="1016" spans="1:10" ht="18" thickBot="1" x14ac:dyDescent="0.3">
      <c r="A1016" s="35" t="s">
        <v>341</v>
      </c>
      <c r="B1016" s="7" t="s">
        <v>190</v>
      </c>
      <c r="C1016" s="27">
        <v>46285</v>
      </c>
      <c r="D1016" s="27" t="s">
        <v>270</v>
      </c>
      <c r="E1016" s="30">
        <v>24</v>
      </c>
      <c r="F1016" s="28">
        <v>1.1111111111111112E-2</v>
      </c>
      <c r="G1016" s="29" t="s">
        <v>328</v>
      </c>
      <c r="H1016" s="10" t="s">
        <v>356</v>
      </c>
      <c r="I1016" s="15" t="s">
        <v>350</v>
      </c>
      <c r="J1016" s="10" t="s">
        <v>359</v>
      </c>
    </row>
    <row r="1017" spans="1:10" ht="18" thickBot="1" x14ac:dyDescent="0.3">
      <c r="A1017" s="35" t="s">
        <v>341</v>
      </c>
      <c r="B1017" s="7" t="s">
        <v>190</v>
      </c>
      <c r="C1017" s="27">
        <v>46285</v>
      </c>
      <c r="D1017" s="27" t="s">
        <v>271</v>
      </c>
      <c r="E1017" s="53">
        <v>24</v>
      </c>
      <c r="F1017" s="1">
        <v>0.23541666666666666</v>
      </c>
      <c r="G1017" s="31" t="s">
        <v>381</v>
      </c>
      <c r="H1017" s="10" t="s">
        <v>356</v>
      </c>
      <c r="I1017" s="15" t="s">
        <v>350</v>
      </c>
      <c r="J1017" s="10" t="s">
        <v>359</v>
      </c>
    </row>
    <row r="1018" spans="1:10" ht="18" thickBot="1" x14ac:dyDescent="0.3">
      <c r="A1018" s="35" t="s">
        <v>341</v>
      </c>
      <c r="B1018" s="7" t="s">
        <v>190</v>
      </c>
      <c r="C1018" s="27">
        <v>46285</v>
      </c>
      <c r="D1018" s="27" t="s">
        <v>270</v>
      </c>
      <c r="E1018" s="30">
        <v>22</v>
      </c>
      <c r="F1018" s="28">
        <v>0.54236111111111107</v>
      </c>
      <c r="G1018" s="29" t="s">
        <v>311</v>
      </c>
      <c r="H1018" s="10" t="s">
        <v>356</v>
      </c>
      <c r="I1018" s="15" t="s">
        <v>354</v>
      </c>
      <c r="J1018" s="10" t="s">
        <v>359</v>
      </c>
    </row>
    <row r="1019" spans="1:10" ht="18" thickBot="1" x14ac:dyDescent="0.3">
      <c r="A1019" s="35" t="s">
        <v>341</v>
      </c>
      <c r="B1019" s="7" t="s">
        <v>190</v>
      </c>
      <c r="C1019" s="27">
        <v>46285</v>
      </c>
      <c r="D1019" s="27" t="s">
        <v>271</v>
      </c>
      <c r="E1019" s="53">
        <v>22</v>
      </c>
      <c r="F1019" s="1">
        <v>0.81666666666666665</v>
      </c>
      <c r="G1019" s="31" t="s">
        <v>382</v>
      </c>
      <c r="H1019" s="10" t="s">
        <v>356</v>
      </c>
      <c r="I1019" s="15" t="s">
        <v>355</v>
      </c>
      <c r="J1019" s="10" t="s">
        <v>359</v>
      </c>
    </row>
    <row r="1020" spans="1:10" ht="18" thickBot="1" x14ac:dyDescent="0.3">
      <c r="A1020" s="35" t="s">
        <v>341</v>
      </c>
      <c r="B1020" s="7" t="s">
        <v>184</v>
      </c>
      <c r="C1020" s="27">
        <v>46286</v>
      </c>
      <c r="D1020" s="27" t="s">
        <v>270</v>
      </c>
      <c r="E1020" s="30">
        <v>24</v>
      </c>
      <c r="F1020" s="28">
        <v>8.2638888888888887E-2</v>
      </c>
      <c r="G1020" s="29" t="s">
        <v>383</v>
      </c>
      <c r="H1020" s="10" t="s">
        <v>349</v>
      </c>
      <c r="I1020" s="15" t="s">
        <v>350</v>
      </c>
      <c r="J1020" s="10" t="s">
        <v>359</v>
      </c>
    </row>
    <row r="1021" spans="1:10" ht="18" thickBot="1" x14ac:dyDescent="0.3">
      <c r="A1021" s="35" t="s">
        <v>341</v>
      </c>
      <c r="B1021" s="7" t="s">
        <v>184</v>
      </c>
      <c r="C1021" s="27">
        <v>46286</v>
      </c>
      <c r="D1021" s="27" t="s">
        <v>271</v>
      </c>
      <c r="E1021" s="53">
        <v>24</v>
      </c>
      <c r="F1021" s="1">
        <v>0.33958333333333335</v>
      </c>
      <c r="G1021" s="31" t="s">
        <v>382</v>
      </c>
      <c r="H1021" s="10" t="s">
        <v>349</v>
      </c>
      <c r="I1021" s="15" t="s">
        <v>352</v>
      </c>
      <c r="J1021" s="10" t="s">
        <v>359</v>
      </c>
    </row>
    <row r="1022" spans="1:10" ht="18" thickBot="1" x14ac:dyDescent="0.3">
      <c r="A1022" s="35" t="s">
        <v>341</v>
      </c>
      <c r="B1022" s="7" t="s">
        <v>184</v>
      </c>
      <c r="C1022" s="27">
        <v>46286</v>
      </c>
      <c r="D1022" s="27" t="s">
        <v>270</v>
      </c>
      <c r="E1022" s="30">
        <v>29</v>
      </c>
      <c r="F1022" s="28">
        <v>0.60486111111111107</v>
      </c>
      <c r="G1022" s="29" t="s">
        <v>114</v>
      </c>
      <c r="H1022" s="10" t="s">
        <v>349</v>
      </c>
      <c r="I1022" s="15" t="s">
        <v>354</v>
      </c>
      <c r="J1022" s="10" t="s">
        <v>359</v>
      </c>
    </row>
    <row r="1023" spans="1:10" ht="18" thickBot="1" x14ac:dyDescent="0.3">
      <c r="A1023" s="35" t="s">
        <v>341</v>
      </c>
      <c r="B1023" s="7" t="s">
        <v>184</v>
      </c>
      <c r="C1023" s="27">
        <v>46286</v>
      </c>
      <c r="D1023" s="27" t="s">
        <v>271</v>
      </c>
      <c r="E1023" s="53">
        <v>29</v>
      </c>
      <c r="F1023" s="1">
        <v>0.8666666666666667</v>
      </c>
      <c r="G1023" s="31" t="s">
        <v>331</v>
      </c>
      <c r="H1023" s="10" t="s">
        <v>349</v>
      </c>
      <c r="I1023" s="15" t="s">
        <v>355</v>
      </c>
      <c r="J1023" s="10" t="s">
        <v>359</v>
      </c>
    </row>
    <row r="1024" spans="1:10" ht="18" thickBot="1" x14ac:dyDescent="0.3">
      <c r="A1024" s="35" t="s">
        <v>341</v>
      </c>
      <c r="B1024" s="7" t="s">
        <v>185</v>
      </c>
      <c r="C1024" s="27">
        <v>46287</v>
      </c>
      <c r="D1024" s="27" t="s">
        <v>270</v>
      </c>
      <c r="E1024" s="30">
        <v>35</v>
      </c>
      <c r="F1024" s="28">
        <v>0.13750000000000001</v>
      </c>
      <c r="G1024" s="29" t="s">
        <v>45</v>
      </c>
      <c r="H1024" s="10" t="s">
        <v>349</v>
      </c>
      <c r="I1024" s="15" t="s">
        <v>350</v>
      </c>
      <c r="J1024" s="10" t="s">
        <v>359</v>
      </c>
    </row>
    <row r="1025" spans="1:10" ht="18" thickBot="1" x14ac:dyDescent="0.3">
      <c r="A1025" s="35" t="s">
        <v>341</v>
      </c>
      <c r="B1025" s="7" t="s">
        <v>185</v>
      </c>
      <c r="C1025" s="27">
        <v>46287</v>
      </c>
      <c r="D1025" s="27" t="s">
        <v>271</v>
      </c>
      <c r="E1025" s="53">
        <v>35</v>
      </c>
      <c r="F1025" s="1">
        <v>0.38124999999999998</v>
      </c>
      <c r="G1025" s="31" t="s">
        <v>243</v>
      </c>
      <c r="H1025" s="10" t="s">
        <v>349</v>
      </c>
      <c r="I1025" s="15" t="s">
        <v>357</v>
      </c>
      <c r="J1025" s="10" t="s">
        <v>359</v>
      </c>
    </row>
    <row r="1026" spans="1:10" ht="18" thickBot="1" x14ac:dyDescent="0.3">
      <c r="A1026" s="35" t="s">
        <v>341</v>
      </c>
      <c r="B1026" s="7" t="s">
        <v>185</v>
      </c>
      <c r="C1026" s="27">
        <v>46287</v>
      </c>
      <c r="D1026" s="27" t="s">
        <v>270</v>
      </c>
      <c r="E1026" s="30">
        <v>42</v>
      </c>
      <c r="F1026" s="28">
        <v>0.64930555555555558</v>
      </c>
      <c r="G1026" s="29" t="s">
        <v>304</v>
      </c>
      <c r="H1026" s="10" t="s">
        <v>349</v>
      </c>
      <c r="I1026" s="15" t="s">
        <v>354</v>
      </c>
      <c r="J1026" s="10" t="s">
        <v>358</v>
      </c>
    </row>
    <row r="1027" spans="1:10" ht="18" thickBot="1" x14ac:dyDescent="0.3">
      <c r="A1027" s="35" t="s">
        <v>341</v>
      </c>
      <c r="B1027" s="7" t="s">
        <v>185</v>
      </c>
      <c r="C1027" s="27">
        <v>46287</v>
      </c>
      <c r="D1027" s="27" t="s">
        <v>271</v>
      </c>
      <c r="E1027" s="53">
        <v>42</v>
      </c>
      <c r="F1027" s="1">
        <v>0.90208333333333335</v>
      </c>
      <c r="G1027" s="31" t="s">
        <v>261</v>
      </c>
      <c r="H1027" s="10" t="s">
        <v>349</v>
      </c>
      <c r="I1027" s="15" t="s">
        <v>355</v>
      </c>
      <c r="J1027" s="10" t="s">
        <v>358</v>
      </c>
    </row>
    <row r="1028" spans="1:10" ht="18" thickBot="1" x14ac:dyDescent="0.3">
      <c r="A1028" s="35" t="s">
        <v>341</v>
      </c>
      <c r="B1028" s="7" t="s">
        <v>186</v>
      </c>
      <c r="C1028" s="27">
        <v>46288</v>
      </c>
      <c r="D1028" s="27" t="s">
        <v>270</v>
      </c>
      <c r="E1028" s="30">
        <v>50</v>
      </c>
      <c r="F1028" s="28">
        <v>0.17083333333333334</v>
      </c>
      <c r="G1028" s="29" t="s">
        <v>104</v>
      </c>
      <c r="H1028" s="10" t="s">
        <v>349</v>
      </c>
      <c r="I1028" s="15" t="s">
        <v>350</v>
      </c>
      <c r="J1028" s="10" t="s">
        <v>358</v>
      </c>
    </row>
    <row r="1029" spans="1:10" ht="18" thickBot="1" x14ac:dyDescent="0.3">
      <c r="A1029" s="35" t="s">
        <v>341</v>
      </c>
      <c r="B1029" s="7" t="s">
        <v>186</v>
      </c>
      <c r="C1029" s="27">
        <v>46288</v>
      </c>
      <c r="D1029" s="27" t="s">
        <v>271</v>
      </c>
      <c r="E1029" s="53">
        <v>50</v>
      </c>
      <c r="F1029" s="1">
        <v>0.4152777777777778</v>
      </c>
      <c r="G1029" s="31" t="s">
        <v>302</v>
      </c>
      <c r="H1029" s="10" t="s">
        <v>349</v>
      </c>
      <c r="I1029" s="15" t="s">
        <v>357</v>
      </c>
      <c r="J1029" s="10" t="s">
        <v>358</v>
      </c>
    </row>
    <row r="1030" spans="1:10" ht="18" thickBot="1" x14ac:dyDescent="0.3">
      <c r="A1030" s="35" t="s">
        <v>341</v>
      </c>
      <c r="B1030" s="7" t="s">
        <v>186</v>
      </c>
      <c r="C1030" s="27">
        <v>46288</v>
      </c>
      <c r="D1030" s="27" t="s">
        <v>270</v>
      </c>
      <c r="E1030" s="30">
        <v>57</v>
      </c>
      <c r="F1030" s="28">
        <v>0.68125000000000002</v>
      </c>
      <c r="G1030" s="29" t="s">
        <v>192</v>
      </c>
      <c r="H1030" s="10" t="s">
        <v>349</v>
      </c>
      <c r="I1030" s="15" t="s">
        <v>354</v>
      </c>
      <c r="J1030" s="10" t="s">
        <v>358</v>
      </c>
    </row>
    <row r="1031" spans="1:10" ht="18" thickBot="1" x14ac:dyDescent="0.3">
      <c r="A1031" s="35" t="s">
        <v>341</v>
      </c>
      <c r="B1031" s="7" t="s">
        <v>186</v>
      </c>
      <c r="C1031" s="27">
        <v>46288</v>
      </c>
      <c r="D1031" s="27" t="s">
        <v>271</v>
      </c>
      <c r="E1031" s="53">
        <v>57</v>
      </c>
      <c r="F1031" s="1">
        <v>0.93333333333333335</v>
      </c>
      <c r="G1031" s="31" t="s">
        <v>267</v>
      </c>
      <c r="H1031" s="10" t="s">
        <v>349</v>
      </c>
      <c r="I1031" s="15" t="s">
        <v>355</v>
      </c>
      <c r="J1031" s="10" t="s">
        <v>358</v>
      </c>
    </row>
    <row r="1032" spans="1:10" ht="18" thickBot="1" x14ac:dyDescent="0.3">
      <c r="A1032" s="35" t="s">
        <v>341</v>
      </c>
      <c r="B1032" s="7" t="s">
        <v>187</v>
      </c>
      <c r="C1032" s="27">
        <v>46289</v>
      </c>
      <c r="D1032" s="27" t="s">
        <v>270</v>
      </c>
      <c r="E1032" s="30">
        <v>64</v>
      </c>
      <c r="F1032" s="28">
        <v>0.1986111111111111</v>
      </c>
      <c r="G1032" s="29" t="s">
        <v>78</v>
      </c>
      <c r="H1032" s="10" t="s">
        <v>349</v>
      </c>
      <c r="I1032" s="15" t="s">
        <v>350</v>
      </c>
      <c r="J1032" s="10" t="s">
        <v>351</v>
      </c>
    </row>
    <row r="1033" spans="1:10" ht="18" thickBot="1" x14ac:dyDescent="0.3">
      <c r="A1033" s="35" t="s">
        <v>341</v>
      </c>
      <c r="B1033" s="7" t="s">
        <v>187</v>
      </c>
      <c r="C1033" s="27">
        <v>46289</v>
      </c>
      <c r="D1033" s="27" t="s">
        <v>271</v>
      </c>
      <c r="E1033" s="53">
        <v>64</v>
      </c>
      <c r="F1033" s="1">
        <v>0.4465277777777778</v>
      </c>
      <c r="G1033" s="31">
        <v>1</v>
      </c>
      <c r="H1033" s="10" t="s">
        <v>349</v>
      </c>
      <c r="I1033" s="15" t="s">
        <v>357</v>
      </c>
      <c r="J1033" s="10" t="s">
        <v>351</v>
      </c>
    </row>
    <row r="1034" spans="1:10" ht="18" thickBot="1" x14ac:dyDescent="0.3">
      <c r="A1034" s="35" t="s">
        <v>341</v>
      </c>
      <c r="B1034" s="7" t="s">
        <v>187</v>
      </c>
      <c r="C1034" s="27">
        <v>46289</v>
      </c>
      <c r="D1034" s="27" t="s">
        <v>270</v>
      </c>
      <c r="E1034" s="30">
        <v>71</v>
      </c>
      <c r="F1034" s="28">
        <v>0.70902777777777781</v>
      </c>
      <c r="G1034" s="29" t="s">
        <v>94</v>
      </c>
      <c r="H1034" s="10" t="s">
        <v>349</v>
      </c>
      <c r="I1034" s="15" t="s">
        <v>354</v>
      </c>
      <c r="J1034" s="10" t="s">
        <v>351</v>
      </c>
    </row>
    <row r="1035" spans="1:10" ht="18" thickBot="1" x14ac:dyDescent="0.3">
      <c r="A1035" s="35" t="s">
        <v>341</v>
      </c>
      <c r="B1035" s="7" t="s">
        <v>187</v>
      </c>
      <c r="C1035" s="27">
        <v>46289</v>
      </c>
      <c r="D1035" s="27" t="s">
        <v>271</v>
      </c>
      <c r="E1035" s="53">
        <v>71</v>
      </c>
      <c r="F1035" s="1">
        <v>0.96388888888888891</v>
      </c>
      <c r="G1035" s="31" t="s">
        <v>11</v>
      </c>
      <c r="H1035" s="10" t="s">
        <v>349</v>
      </c>
      <c r="I1035" s="15" t="s">
        <v>355</v>
      </c>
      <c r="J1035" s="10" t="s">
        <v>351</v>
      </c>
    </row>
    <row r="1036" spans="1:10" ht="18" thickBot="1" x14ac:dyDescent="0.3">
      <c r="A1036" s="35" t="s">
        <v>341</v>
      </c>
      <c r="B1036" s="7" t="s">
        <v>188</v>
      </c>
      <c r="C1036" s="27">
        <v>46290</v>
      </c>
      <c r="D1036" s="27" t="s">
        <v>270</v>
      </c>
      <c r="E1036" s="30">
        <v>77</v>
      </c>
      <c r="F1036" s="28">
        <v>0.22430555555555556</v>
      </c>
      <c r="G1036" s="29" t="s">
        <v>228</v>
      </c>
      <c r="H1036" s="10" t="s">
        <v>349</v>
      </c>
      <c r="I1036" s="15" t="s">
        <v>350</v>
      </c>
      <c r="J1036" s="10" t="s">
        <v>351</v>
      </c>
    </row>
    <row r="1037" spans="1:10" ht="18" thickBot="1" x14ac:dyDescent="0.3">
      <c r="A1037" s="35" t="s">
        <v>341</v>
      </c>
      <c r="B1037" s="7" t="s">
        <v>188</v>
      </c>
      <c r="C1037" s="27">
        <v>46290</v>
      </c>
      <c r="D1037" s="27" t="s">
        <v>271</v>
      </c>
      <c r="E1037" s="53">
        <v>77</v>
      </c>
      <c r="F1037" s="1">
        <v>0.47638888888888886</v>
      </c>
      <c r="G1037" s="31" t="s">
        <v>11</v>
      </c>
      <c r="H1037" s="10" t="s">
        <v>349</v>
      </c>
      <c r="I1037" s="15" t="s">
        <v>357</v>
      </c>
      <c r="J1037" s="10" t="s">
        <v>351</v>
      </c>
    </row>
    <row r="1038" spans="1:10" ht="18" thickBot="1" x14ac:dyDescent="0.3">
      <c r="A1038" s="35" t="s">
        <v>341</v>
      </c>
      <c r="B1038" s="7" t="s">
        <v>188</v>
      </c>
      <c r="C1038" s="27">
        <v>46290</v>
      </c>
      <c r="D1038" s="27" t="s">
        <v>270</v>
      </c>
      <c r="E1038" s="30">
        <v>82</v>
      </c>
      <c r="F1038" s="28">
        <v>0.73541666666666672</v>
      </c>
      <c r="G1038" s="29" t="s">
        <v>307</v>
      </c>
      <c r="H1038" s="10" t="s">
        <v>349</v>
      </c>
      <c r="I1038" s="15" t="s">
        <v>354</v>
      </c>
      <c r="J1038" s="10" t="s">
        <v>353</v>
      </c>
    </row>
    <row r="1039" spans="1:10" ht="18" thickBot="1" x14ac:dyDescent="0.3">
      <c r="A1039" s="35" t="s">
        <v>341</v>
      </c>
      <c r="B1039" s="7" t="s">
        <v>188</v>
      </c>
      <c r="C1039" s="27">
        <v>46290</v>
      </c>
      <c r="D1039" s="27" t="s">
        <v>271</v>
      </c>
      <c r="E1039" s="53">
        <v>82</v>
      </c>
      <c r="F1039" s="1">
        <v>0.99305555555555558</v>
      </c>
      <c r="G1039" s="31" t="s">
        <v>162</v>
      </c>
      <c r="H1039" s="10" t="s">
        <v>349</v>
      </c>
      <c r="I1039" s="15" t="s">
        <v>355</v>
      </c>
      <c r="J1039" s="10" t="s">
        <v>353</v>
      </c>
    </row>
    <row r="1040" spans="1:10" ht="18" thickBot="1" x14ac:dyDescent="0.3">
      <c r="A1040" s="35" t="s">
        <v>341</v>
      </c>
      <c r="B1040" s="7" t="s">
        <v>189</v>
      </c>
      <c r="C1040" s="27">
        <v>46291</v>
      </c>
      <c r="D1040" s="27" t="s">
        <v>270</v>
      </c>
      <c r="E1040" s="30">
        <v>87</v>
      </c>
      <c r="F1040" s="28">
        <v>0.24930555555555556</v>
      </c>
      <c r="G1040" s="29" t="s">
        <v>130</v>
      </c>
      <c r="H1040" s="10" t="s">
        <v>356</v>
      </c>
      <c r="I1040" s="15" t="s">
        <v>350</v>
      </c>
      <c r="J1040" s="10" t="s">
        <v>353</v>
      </c>
    </row>
    <row r="1041" spans="1:10" ht="18" thickBot="1" x14ac:dyDescent="0.3">
      <c r="A1041" s="35" t="s">
        <v>341</v>
      </c>
      <c r="B1041" s="7" t="s">
        <v>189</v>
      </c>
      <c r="C1041" s="27">
        <v>46291</v>
      </c>
      <c r="D1041" s="27" t="s">
        <v>271</v>
      </c>
      <c r="E1041" s="53">
        <v>87</v>
      </c>
      <c r="F1041" s="1">
        <v>0.50486111111111109</v>
      </c>
      <c r="G1041" s="31" t="s">
        <v>16</v>
      </c>
      <c r="H1041" s="10" t="s">
        <v>356</v>
      </c>
      <c r="I1041" s="15" t="s">
        <v>354</v>
      </c>
      <c r="J1041" s="10" t="s">
        <v>353</v>
      </c>
    </row>
    <row r="1042" spans="1:10" ht="18" thickBot="1" x14ac:dyDescent="0.3">
      <c r="A1042" s="35" t="s">
        <v>341</v>
      </c>
      <c r="B1042" s="7" t="s">
        <v>189</v>
      </c>
      <c r="C1042" s="27">
        <v>46291</v>
      </c>
      <c r="D1042" s="27" t="s">
        <v>270</v>
      </c>
      <c r="E1042" s="30">
        <v>92</v>
      </c>
      <c r="F1042" s="28">
        <v>0.76041666666666663</v>
      </c>
      <c r="G1042" s="29" t="s">
        <v>124</v>
      </c>
      <c r="H1042" s="10" t="s">
        <v>356</v>
      </c>
      <c r="I1042" s="15" t="s">
        <v>355</v>
      </c>
      <c r="J1042" s="10" t="s">
        <v>353</v>
      </c>
    </row>
    <row r="1043" spans="1:10" ht="18" thickBot="1" x14ac:dyDescent="0.3">
      <c r="A1043" s="35" t="s">
        <v>341</v>
      </c>
      <c r="B1043" s="7" t="s">
        <v>190</v>
      </c>
      <c r="C1043" s="27">
        <v>46292</v>
      </c>
      <c r="D1043" s="27" t="s">
        <v>271</v>
      </c>
      <c r="E1043" s="53">
        <v>92</v>
      </c>
      <c r="F1043" s="1">
        <v>2.0833333333333332E-2</v>
      </c>
      <c r="G1043" s="31" t="s">
        <v>238</v>
      </c>
      <c r="H1043" s="10" t="s">
        <v>356</v>
      </c>
      <c r="I1043" s="15" t="s">
        <v>350</v>
      </c>
      <c r="J1043" s="10" t="s">
        <v>353</v>
      </c>
    </row>
    <row r="1044" spans="1:10" ht="18" thickBot="1" x14ac:dyDescent="0.3">
      <c r="A1044" s="35" t="s">
        <v>341</v>
      </c>
      <c r="B1044" s="7" t="s">
        <v>190</v>
      </c>
      <c r="C1044" s="27">
        <v>46292</v>
      </c>
      <c r="D1044" s="27" t="s">
        <v>270</v>
      </c>
      <c r="E1044" s="30">
        <v>95</v>
      </c>
      <c r="F1044" s="28">
        <v>0.27291666666666664</v>
      </c>
      <c r="G1044" s="29" t="s">
        <v>263</v>
      </c>
      <c r="H1044" s="10" t="s">
        <v>356</v>
      </c>
      <c r="I1044" s="15" t="s">
        <v>352</v>
      </c>
      <c r="J1044" s="10" t="s">
        <v>353</v>
      </c>
    </row>
    <row r="1045" spans="1:10" ht="18" thickBot="1" x14ac:dyDescent="0.3">
      <c r="A1045" s="35" t="s">
        <v>341</v>
      </c>
      <c r="B1045" s="7" t="s">
        <v>190</v>
      </c>
      <c r="C1045" s="27">
        <v>46292</v>
      </c>
      <c r="D1045" s="27" t="s">
        <v>271</v>
      </c>
      <c r="E1045" s="53">
        <v>95</v>
      </c>
      <c r="F1045" s="1">
        <v>0.53194444444444444</v>
      </c>
      <c r="G1045" s="31" t="s">
        <v>24</v>
      </c>
      <c r="H1045" s="10" t="s">
        <v>356</v>
      </c>
      <c r="I1045" s="15" t="s">
        <v>354</v>
      </c>
      <c r="J1045" s="10" t="s">
        <v>353</v>
      </c>
    </row>
    <row r="1046" spans="1:10" ht="18" thickBot="1" x14ac:dyDescent="0.3">
      <c r="A1046" s="35" t="s">
        <v>341</v>
      </c>
      <c r="B1046" s="7" t="s">
        <v>190</v>
      </c>
      <c r="C1046" s="27">
        <v>46292</v>
      </c>
      <c r="D1046" s="27" t="s">
        <v>270</v>
      </c>
      <c r="E1046" s="30">
        <v>97</v>
      </c>
      <c r="F1046" s="28">
        <v>0.78472222222222221</v>
      </c>
      <c r="G1046" s="29" t="s">
        <v>309</v>
      </c>
      <c r="H1046" s="10" t="s">
        <v>356</v>
      </c>
      <c r="I1046" s="15" t="s">
        <v>355</v>
      </c>
      <c r="J1046" s="10" t="s">
        <v>353</v>
      </c>
    </row>
    <row r="1047" spans="1:10" ht="18" thickBot="1" x14ac:dyDescent="0.3">
      <c r="A1047" s="35" t="s">
        <v>341</v>
      </c>
      <c r="B1047" s="7" t="s">
        <v>184</v>
      </c>
      <c r="C1047" s="27">
        <v>46293</v>
      </c>
      <c r="D1047" s="27" t="s">
        <v>271</v>
      </c>
      <c r="E1047" s="53">
        <v>97</v>
      </c>
      <c r="F1047" s="1">
        <v>4.6527777777777779E-2</v>
      </c>
      <c r="G1047" s="31" t="s">
        <v>221</v>
      </c>
      <c r="H1047" s="10" t="s">
        <v>349</v>
      </c>
      <c r="I1047" s="15" t="s">
        <v>350</v>
      </c>
      <c r="J1047" s="10" t="s">
        <v>353</v>
      </c>
    </row>
    <row r="1048" spans="1:10" ht="18" thickBot="1" x14ac:dyDescent="0.3">
      <c r="A1048" s="35" t="s">
        <v>341</v>
      </c>
      <c r="B1048" s="7" t="s">
        <v>184</v>
      </c>
      <c r="C1048" s="27">
        <v>46293</v>
      </c>
      <c r="D1048" s="27" t="s">
        <v>270</v>
      </c>
      <c r="E1048" s="30">
        <v>99</v>
      </c>
      <c r="F1048" s="28">
        <v>0.29652777777777778</v>
      </c>
      <c r="G1048" s="29" t="s">
        <v>324</v>
      </c>
      <c r="H1048" s="10" t="s">
        <v>349</v>
      </c>
      <c r="I1048" s="15" t="s">
        <v>352</v>
      </c>
      <c r="J1048" s="10" t="s">
        <v>353</v>
      </c>
    </row>
    <row r="1049" spans="1:10" ht="18" thickBot="1" x14ac:dyDescent="0.3">
      <c r="A1049" s="35" t="s">
        <v>341</v>
      </c>
      <c r="B1049" s="7" t="s">
        <v>184</v>
      </c>
      <c r="C1049" s="27">
        <v>46293</v>
      </c>
      <c r="D1049" s="27" t="s">
        <v>271</v>
      </c>
      <c r="E1049" s="53">
        <v>99</v>
      </c>
      <c r="F1049" s="1">
        <v>0.55763888888888891</v>
      </c>
      <c r="G1049" s="31" t="s">
        <v>250</v>
      </c>
      <c r="H1049" s="10" t="s">
        <v>349</v>
      </c>
      <c r="I1049" s="15" t="s">
        <v>354</v>
      </c>
      <c r="J1049" s="10" t="s">
        <v>353</v>
      </c>
    </row>
    <row r="1050" spans="1:10" ht="18" thickBot="1" x14ac:dyDescent="0.3">
      <c r="A1050" s="35" t="s">
        <v>341</v>
      </c>
      <c r="B1050" s="7" t="s">
        <v>184</v>
      </c>
      <c r="C1050" s="27">
        <v>46293</v>
      </c>
      <c r="D1050" s="27" t="s">
        <v>270</v>
      </c>
      <c r="E1050" s="30">
        <v>99</v>
      </c>
      <c r="F1050" s="28">
        <v>0.80833333333333335</v>
      </c>
      <c r="G1050" s="29" t="s">
        <v>249</v>
      </c>
      <c r="H1050" s="10" t="s">
        <v>349</v>
      </c>
      <c r="I1050" s="15" t="s">
        <v>355</v>
      </c>
      <c r="J1050" s="10" t="s">
        <v>353</v>
      </c>
    </row>
    <row r="1051" spans="1:10" ht="18" thickBot="1" x14ac:dyDescent="0.3">
      <c r="A1051" s="35" t="s">
        <v>341</v>
      </c>
      <c r="B1051" s="7" t="s">
        <v>185</v>
      </c>
      <c r="C1051" s="27">
        <v>46294</v>
      </c>
      <c r="D1051" s="27" t="s">
        <v>271</v>
      </c>
      <c r="E1051" s="53">
        <v>99</v>
      </c>
      <c r="F1051" s="1">
        <v>7.0833333333333331E-2</v>
      </c>
      <c r="G1051" s="31" t="s">
        <v>174</v>
      </c>
      <c r="H1051" s="10" t="s">
        <v>349</v>
      </c>
      <c r="I1051" s="15" t="s">
        <v>350</v>
      </c>
      <c r="J1051" s="10" t="s">
        <v>353</v>
      </c>
    </row>
    <row r="1052" spans="1:10" ht="18" thickBot="1" x14ac:dyDescent="0.3">
      <c r="A1052" s="35" t="s">
        <v>341</v>
      </c>
      <c r="B1052" s="7" t="s">
        <v>185</v>
      </c>
      <c r="C1052" s="27">
        <v>46294</v>
      </c>
      <c r="D1052" s="27" t="s">
        <v>270</v>
      </c>
      <c r="E1052" s="30">
        <v>98</v>
      </c>
      <c r="F1052" s="28">
        <v>0.32013888888888886</v>
      </c>
      <c r="G1052" s="29" t="s">
        <v>376</v>
      </c>
      <c r="H1052" s="10" t="s">
        <v>349</v>
      </c>
      <c r="I1052" s="15" t="s">
        <v>352</v>
      </c>
      <c r="J1052" s="10" t="s">
        <v>353</v>
      </c>
    </row>
    <row r="1053" spans="1:10" ht="18" thickBot="1" x14ac:dyDescent="0.3">
      <c r="A1053" s="35" t="s">
        <v>341</v>
      </c>
      <c r="B1053" s="7" t="s">
        <v>185</v>
      </c>
      <c r="C1053" s="27">
        <v>46294</v>
      </c>
      <c r="D1053" s="27" t="s">
        <v>271</v>
      </c>
      <c r="E1053" s="53">
        <v>98</v>
      </c>
      <c r="F1053" s="1">
        <v>0.58194444444444449</v>
      </c>
      <c r="G1053" s="31" t="s">
        <v>126</v>
      </c>
      <c r="H1053" s="10" t="s">
        <v>349</v>
      </c>
      <c r="I1053" s="15" t="s">
        <v>354</v>
      </c>
      <c r="J1053" s="10" t="s">
        <v>353</v>
      </c>
    </row>
    <row r="1054" spans="1:10" ht="18" thickBot="1" x14ac:dyDescent="0.3">
      <c r="A1054" s="35" t="s">
        <v>341</v>
      </c>
      <c r="B1054" s="7" t="s">
        <v>185</v>
      </c>
      <c r="C1054" s="27">
        <v>46294</v>
      </c>
      <c r="D1054" s="27" t="s">
        <v>270</v>
      </c>
      <c r="E1054" s="30">
        <v>96</v>
      </c>
      <c r="F1054" s="28">
        <v>0.83402777777777781</v>
      </c>
      <c r="G1054" s="29" t="s">
        <v>239</v>
      </c>
      <c r="H1054" s="10" t="s">
        <v>349</v>
      </c>
      <c r="I1054" s="15" t="s">
        <v>355</v>
      </c>
      <c r="J1054" s="10" t="s">
        <v>353</v>
      </c>
    </row>
    <row r="1055" spans="1:10" ht="18" thickBot="1" x14ac:dyDescent="0.3">
      <c r="A1055" s="35" t="s">
        <v>341</v>
      </c>
      <c r="B1055" s="7" t="s">
        <v>186</v>
      </c>
      <c r="C1055" s="27">
        <v>46295</v>
      </c>
      <c r="D1055" s="27" t="s">
        <v>271</v>
      </c>
      <c r="E1055" s="53">
        <v>96</v>
      </c>
      <c r="F1055" s="1">
        <v>9.4444444444444442E-2</v>
      </c>
      <c r="G1055" s="31" t="s">
        <v>319</v>
      </c>
      <c r="H1055" s="10" t="s">
        <v>349</v>
      </c>
      <c r="I1055" s="15" t="s">
        <v>350</v>
      </c>
      <c r="J1055" s="10" t="s">
        <v>353</v>
      </c>
    </row>
    <row r="1056" spans="1:10" ht="18" thickBot="1" x14ac:dyDescent="0.3">
      <c r="A1056" s="35" t="s">
        <v>341</v>
      </c>
      <c r="B1056" s="7" t="s">
        <v>186</v>
      </c>
      <c r="C1056" s="27">
        <v>46295</v>
      </c>
      <c r="D1056" s="27" t="s">
        <v>270</v>
      </c>
      <c r="E1056" s="30">
        <v>92</v>
      </c>
      <c r="F1056" s="28">
        <v>0.34513888888888888</v>
      </c>
      <c r="G1056" s="29" t="s">
        <v>241</v>
      </c>
      <c r="H1056" s="10" t="s">
        <v>349</v>
      </c>
      <c r="I1056" s="15" t="s">
        <v>352</v>
      </c>
      <c r="J1056" s="10" t="s">
        <v>353</v>
      </c>
    </row>
    <row r="1057" spans="1:10" ht="18" thickBot="1" x14ac:dyDescent="0.3">
      <c r="A1057" s="35" t="s">
        <v>341</v>
      </c>
      <c r="B1057" s="7" t="s">
        <v>186</v>
      </c>
      <c r="C1057" s="27">
        <v>46295</v>
      </c>
      <c r="D1057" s="27" t="s">
        <v>271</v>
      </c>
      <c r="E1057" s="53">
        <v>92</v>
      </c>
      <c r="F1057" s="1">
        <v>0.60624999999999996</v>
      </c>
      <c r="G1057" s="31" t="s">
        <v>301</v>
      </c>
      <c r="H1057" s="10" t="s">
        <v>349</v>
      </c>
      <c r="I1057" s="15" t="s">
        <v>354</v>
      </c>
      <c r="J1057" s="10" t="s">
        <v>353</v>
      </c>
    </row>
    <row r="1058" spans="1:10" ht="18" thickBot="1" x14ac:dyDescent="0.3">
      <c r="A1058" s="35" t="s">
        <v>341</v>
      </c>
      <c r="B1058" s="7" t="s">
        <v>186</v>
      </c>
      <c r="C1058" s="27">
        <v>46295</v>
      </c>
      <c r="D1058" s="27" t="s">
        <v>270</v>
      </c>
      <c r="E1058" s="30">
        <v>88</v>
      </c>
      <c r="F1058" s="28">
        <v>0.86111111111111116</v>
      </c>
      <c r="G1058" s="29" t="s">
        <v>220</v>
      </c>
      <c r="H1058" s="10" t="s">
        <v>349</v>
      </c>
      <c r="I1058" s="15" t="s">
        <v>355</v>
      </c>
      <c r="J1058" s="10" t="s">
        <v>353</v>
      </c>
    </row>
    <row r="1059" spans="1:10" ht="18" thickBot="1" x14ac:dyDescent="0.3">
      <c r="A1059" s="35" t="s">
        <v>342</v>
      </c>
      <c r="B1059" s="7" t="s">
        <v>187</v>
      </c>
      <c r="C1059" s="27">
        <v>46296</v>
      </c>
      <c r="D1059" s="27" t="s">
        <v>271</v>
      </c>
      <c r="E1059" s="53">
        <v>88</v>
      </c>
      <c r="F1059" s="1">
        <v>0.11874999999999999</v>
      </c>
      <c r="G1059" s="31" t="s">
        <v>72</v>
      </c>
      <c r="H1059" s="10" t="s">
        <v>349</v>
      </c>
      <c r="I1059" s="15" t="s">
        <v>350</v>
      </c>
      <c r="J1059" s="10" t="s">
        <v>353</v>
      </c>
    </row>
    <row r="1060" spans="1:10" ht="18" thickBot="1" x14ac:dyDescent="0.3">
      <c r="A1060" s="35" t="s">
        <v>342</v>
      </c>
      <c r="B1060" s="7" t="s">
        <v>187</v>
      </c>
      <c r="C1060" s="27">
        <v>46296</v>
      </c>
      <c r="D1060" s="27" t="s">
        <v>270</v>
      </c>
      <c r="E1060" s="30">
        <v>82</v>
      </c>
      <c r="F1060" s="28">
        <v>0.37430555555555556</v>
      </c>
      <c r="G1060" s="29" t="s">
        <v>130</v>
      </c>
      <c r="H1060" s="10" t="s">
        <v>349</v>
      </c>
      <c r="I1060" s="15" t="s">
        <v>352</v>
      </c>
      <c r="J1060" s="10" t="s">
        <v>353</v>
      </c>
    </row>
    <row r="1061" spans="1:10" ht="18" thickBot="1" x14ac:dyDescent="0.3">
      <c r="A1061" s="35" t="s">
        <v>342</v>
      </c>
      <c r="B1061" s="7" t="s">
        <v>187</v>
      </c>
      <c r="C1061" s="27">
        <v>46296</v>
      </c>
      <c r="D1061" s="27" t="s">
        <v>271</v>
      </c>
      <c r="E1061" s="53">
        <v>82</v>
      </c>
      <c r="F1061" s="1">
        <v>0.6333333333333333</v>
      </c>
      <c r="G1061" s="31" t="s">
        <v>75</v>
      </c>
      <c r="H1061" s="10" t="s">
        <v>349</v>
      </c>
      <c r="I1061" s="15" t="s">
        <v>354</v>
      </c>
      <c r="J1061" s="10" t="s">
        <v>353</v>
      </c>
    </row>
    <row r="1062" spans="1:10" ht="18" thickBot="1" x14ac:dyDescent="0.3">
      <c r="A1062" s="35" t="s">
        <v>342</v>
      </c>
      <c r="B1062" s="7" t="s">
        <v>187</v>
      </c>
      <c r="C1062" s="27">
        <v>46296</v>
      </c>
      <c r="D1062" s="27" t="s">
        <v>270</v>
      </c>
      <c r="E1062" s="30">
        <v>75</v>
      </c>
      <c r="F1062" s="28">
        <v>0.89236111111111116</v>
      </c>
      <c r="G1062" s="29">
        <v>4</v>
      </c>
      <c r="H1062" s="10" t="s">
        <v>349</v>
      </c>
      <c r="I1062" s="15" t="s">
        <v>355</v>
      </c>
      <c r="J1062" s="10" t="s">
        <v>351</v>
      </c>
    </row>
    <row r="1063" spans="1:10" ht="18" thickBot="1" x14ac:dyDescent="0.3">
      <c r="A1063" s="35" t="s">
        <v>342</v>
      </c>
      <c r="B1063" s="7" t="s">
        <v>188</v>
      </c>
      <c r="C1063" s="27">
        <v>46297</v>
      </c>
      <c r="D1063" s="27" t="s">
        <v>271</v>
      </c>
      <c r="E1063" s="53">
        <v>75</v>
      </c>
      <c r="F1063" s="1">
        <v>0.14583333333333334</v>
      </c>
      <c r="G1063" s="31" t="s">
        <v>8</v>
      </c>
      <c r="H1063" s="10" t="s">
        <v>349</v>
      </c>
      <c r="I1063" s="15" t="s">
        <v>350</v>
      </c>
      <c r="J1063" s="10" t="s">
        <v>351</v>
      </c>
    </row>
    <row r="1064" spans="1:10" ht="18" thickBot="1" x14ac:dyDescent="0.3">
      <c r="A1064" s="35" t="s">
        <v>342</v>
      </c>
      <c r="B1064" s="7" t="s">
        <v>188</v>
      </c>
      <c r="C1064" s="27">
        <v>46297</v>
      </c>
      <c r="D1064" s="27" t="s">
        <v>270</v>
      </c>
      <c r="E1064" s="30">
        <v>68</v>
      </c>
      <c r="F1064" s="28">
        <v>0.40555555555555556</v>
      </c>
      <c r="G1064" s="29" t="s">
        <v>132</v>
      </c>
      <c r="H1064" s="10" t="s">
        <v>349</v>
      </c>
      <c r="I1064" s="15" t="s">
        <v>357</v>
      </c>
      <c r="J1064" s="10" t="s">
        <v>351</v>
      </c>
    </row>
    <row r="1065" spans="1:10" ht="18" thickBot="1" x14ac:dyDescent="0.3">
      <c r="A1065" s="35" t="s">
        <v>342</v>
      </c>
      <c r="B1065" s="7" t="s">
        <v>188</v>
      </c>
      <c r="C1065" s="27">
        <v>46297</v>
      </c>
      <c r="D1065" s="27" t="s">
        <v>271</v>
      </c>
      <c r="E1065" s="53">
        <v>68</v>
      </c>
      <c r="F1065" s="1">
        <v>0.66388888888888886</v>
      </c>
      <c r="G1065" s="31" t="s">
        <v>135</v>
      </c>
      <c r="H1065" s="10" t="s">
        <v>349</v>
      </c>
      <c r="I1065" s="15" t="s">
        <v>354</v>
      </c>
      <c r="J1065" s="10" t="s">
        <v>351</v>
      </c>
    </row>
    <row r="1066" spans="1:10" ht="18" thickBot="1" x14ac:dyDescent="0.3">
      <c r="A1066" s="35" t="s">
        <v>342</v>
      </c>
      <c r="B1066" s="7" t="s">
        <v>188</v>
      </c>
      <c r="C1066" s="27">
        <v>46297</v>
      </c>
      <c r="D1066" s="27" t="s">
        <v>270</v>
      </c>
      <c r="E1066" s="30">
        <v>60</v>
      </c>
      <c r="F1066" s="28">
        <v>0.9291666666666667</v>
      </c>
      <c r="G1066" s="29" t="s">
        <v>34</v>
      </c>
      <c r="H1066" s="10" t="s">
        <v>349</v>
      </c>
      <c r="I1066" s="15" t="s">
        <v>355</v>
      </c>
      <c r="J1066" s="10" t="s">
        <v>351</v>
      </c>
    </row>
    <row r="1067" spans="1:10" ht="18" thickBot="1" x14ac:dyDescent="0.3">
      <c r="A1067" s="35" t="s">
        <v>342</v>
      </c>
      <c r="B1067" s="7" t="s">
        <v>189</v>
      </c>
      <c r="C1067" s="27">
        <v>46298</v>
      </c>
      <c r="D1067" s="27" t="s">
        <v>271</v>
      </c>
      <c r="E1067" s="53">
        <v>60</v>
      </c>
      <c r="F1067" s="1">
        <v>0.17847222222222223</v>
      </c>
      <c r="G1067" s="31" t="s">
        <v>161</v>
      </c>
      <c r="H1067" s="10" t="s">
        <v>356</v>
      </c>
      <c r="I1067" s="15" t="s">
        <v>350</v>
      </c>
      <c r="J1067" s="10" t="s">
        <v>351</v>
      </c>
    </row>
    <row r="1068" spans="1:10" ht="18" thickBot="1" x14ac:dyDescent="0.3">
      <c r="A1068" s="35" t="s">
        <v>342</v>
      </c>
      <c r="B1068" s="7" t="s">
        <v>189</v>
      </c>
      <c r="C1068" s="27">
        <v>46298</v>
      </c>
      <c r="D1068" s="27" t="s">
        <v>270</v>
      </c>
      <c r="E1068" s="30">
        <v>53</v>
      </c>
      <c r="F1068" s="28">
        <v>0.4465277777777778</v>
      </c>
      <c r="G1068" s="29" t="s">
        <v>64</v>
      </c>
      <c r="H1068" s="10" t="s">
        <v>356</v>
      </c>
      <c r="I1068" s="15" t="s">
        <v>357</v>
      </c>
      <c r="J1068" s="10" t="s">
        <v>358</v>
      </c>
    </row>
    <row r="1069" spans="1:10" ht="18" thickBot="1" x14ac:dyDescent="0.3">
      <c r="A1069" s="35" t="s">
        <v>342</v>
      </c>
      <c r="B1069" s="7" t="s">
        <v>189</v>
      </c>
      <c r="C1069" s="27">
        <v>46298</v>
      </c>
      <c r="D1069" s="27" t="s">
        <v>271</v>
      </c>
      <c r="E1069" s="53">
        <v>53</v>
      </c>
      <c r="F1069" s="1">
        <v>0.70486111111111116</v>
      </c>
      <c r="G1069" s="31" t="s">
        <v>40</v>
      </c>
      <c r="H1069" s="10" t="s">
        <v>356</v>
      </c>
      <c r="I1069" s="15" t="s">
        <v>354</v>
      </c>
      <c r="J1069" s="10" t="s">
        <v>358</v>
      </c>
    </row>
    <row r="1070" spans="1:10" ht="18" thickBot="1" x14ac:dyDescent="0.3">
      <c r="A1070" s="35" t="s">
        <v>342</v>
      </c>
      <c r="B1070" s="7" t="s">
        <v>189</v>
      </c>
      <c r="C1070" s="27">
        <v>46298</v>
      </c>
      <c r="D1070" s="27" t="s">
        <v>270</v>
      </c>
      <c r="E1070" s="30">
        <v>46</v>
      </c>
      <c r="F1070" s="28">
        <v>0.97986111111111107</v>
      </c>
      <c r="G1070" s="29" t="s">
        <v>106</v>
      </c>
      <c r="H1070" s="10" t="s">
        <v>356</v>
      </c>
      <c r="I1070" s="15" t="s">
        <v>355</v>
      </c>
      <c r="J1070" s="10" t="s">
        <v>358</v>
      </c>
    </row>
    <row r="1071" spans="1:10" ht="18" thickBot="1" x14ac:dyDescent="0.3">
      <c r="A1071" s="35" t="s">
        <v>342</v>
      </c>
      <c r="B1071" s="7" t="s">
        <v>190</v>
      </c>
      <c r="C1071" s="27">
        <v>46299</v>
      </c>
      <c r="D1071" s="27" t="s">
        <v>271</v>
      </c>
      <c r="E1071" s="53">
        <v>46</v>
      </c>
      <c r="F1071" s="1">
        <v>0.22291666666666668</v>
      </c>
      <c r="G1071" s="31" t="s">
        <v>209</v>
      </c>
      <c r="H1071" s="10" t="s">
        <v>356</v>
      </c>
      <c r="I1071" s="15" t="s">
        <v>350</v>
      </c>
      <c r="J1071" s="10" t="s">
        <v>358</v>
      </c>
    </row>
    <row r="1072" spans="1:10" ht="18" thickBot="1" x14ac:dyDescent="0.3">
      <c r="A1072" s="35" t="s">
        <v>342</v>
      </c>
      <c r="B1072" s="7" t="s">
        <v>190</v>
      </c>
      <c r="C1072" s="27">
        <v>46299</v>
      </c>
      <c r="D1072" s="27" t="s">
        <v>270</v>
      </c>
      <c r="E1072" s="30">
        <v>41</v>
      </c>
      <c r="F1072" s="28">
        <v>0.50555555555555554</v>
      </c>
      <c r="G1072" s="29" t="s">
        <v>138</v>
      </c>
      <c r="H1072" s="10" t="s">
        <v>356</v>
      </c>
      <c r="I1072" s="15" t="s">
        <v>354</v>
      </c>
      <c r="J1072" s="10" t="s">
        <v>358</v>
      </c>
    </row>
    <row r="1073" spans="1:10" ht="18" thickBot="1" x14ac:dyDescent="0.3">
      <c r="A1073" s="35" t="s">
        <v>342</v>
      </c>
      <c r="B1073" s="7" t="s">
        <v>190</v>
      </c>
      <c r="C1073" s="27">
        <v>46299</v>
      </c>
      <c r="D1073" s="27" t="s">
        <v>271</v>
      </c>
      <c r="E1073" s="53">
        <v>41</v>
      </c>
      <c r="F1073" s="1">
        <v>0.76458333333333328</v>
      </c>
      <c r="G1073" s="31" t="s">
        <v>258</v>
      </c>
      <c r="H1073" s="10" t="s">
        <v>356</v>
      </c>
      <c r="I1073" s="15" t="s">
        <v>355</v>
      </c>
      <c r="J1073" s="10" t="s">
        <v>358</v>
      </c>
    </row>
    <row r="1074" spans="1:10" ht="18" thickBot="1" x14ac:dyDescent="0.3">
      <c r="A1074" s="35" t="s">
        <v>342</v>
      </c>
      <c r="B1074" s="7" t="s">
        <v>184</v>
      </c>
      <c r="C1074" s="27">
        <v>46300</v>
      </c>
      <c r="D1074" s="27" t="s">
        <v>270</v>
      </c>
      <c r="E1074" s="30">
        <v>40</v>
      </c>
      <c r="F1074" s="28">
        <v>0.05</v>
      </c>
      <c r="G1074" s="29" t="s">
        <v>233</v>
      </c>
      <c r="H1074" s="10" t="s">
        <v>349</v>
      </c>
      <c r="I1074" s="15" t="s">
        <v>350</v>
      </c>
      <c r="J1074" s="10" t="s">
        <v>358</v>
      </c>
    </row>
    <row r="1075" spans="1:10" ht="18" thickBot="1" x14ac:dyDescent="0.3">
      <c r="A1075" s="35" t="s">
        <v>342</v>
      </c>
      <c r="B1075" s="7" t="s">
        <v>184</v>
      </c>
      <c r="C1075" s="27">
        <v>46300</v>
      </c>
      <c r="D1075" s="27" t="s">
        <v>271</v>
      </c>
      <c r="E1075" s="53">
        <v>40</v>
      </c>
      <c r="F1075" s="1">
        <v>0.28958333333333336</v>
      </c>
      <c r="G1075" s="31" t="s">
        <v>225</v>
      </c>
      <c r="H1075" s="10" t="s">
        <v>349</v>
      </c>
      <c r="I1075" s="15" t="s">
        <v>352</v>
      </c>
      <c r="J1075" s="10" t="s">
        <v>358</v>
      </c>
    </row>
    <row r="1076" spans="1:10" ht="18" thickBot="1" x14ac:dyDescent="0.3">
      <c r="A1076" s="35" t="s">
        <v>342</v>
      </c>
      <c r="B1076" s="7" t="s">
        <v>184</v>
      </c>
      <c r="C1076" s="27">
        <v>46300</v>
      </c>
      <c r="D1076" s="27" t="s">
        <v>270</v>
      </c>
      <c r="E1076" s="30">
        <v>43</v>
      </c>
      <c r="F1076" s="28">
        <v>0.57638888888888884</v>
      </c>
      <c r="G1076" s="29" t="s">
        <v>176</v>
      </c>
      <c r="H1076" s="10" t="s">
        <v>349</v>
      </c>
      <c r="I1076" s="15" t="s">
        <v>354</v>
      </c>
      <c r="J1076" s="10" t="s">
        <v>358</v>
      </c>
    </row>
    <row r="1077" spans="1:10" ht="18" thickBot="1" x14ac:dyDescent="0.3">
      <c r="A1077" s="35" t="s">
        <v>342</v>
      </c>
      <c r="B1077" s="7" t="s">
        <v>184</v>
      </c>
      <c r="C1077" s="27">
        <v>46300</v>
      </c>
      <c r="D1077" s="27" t="s">
        <v>271</v>
      </c>
      <c r="E1077" s="53">
        <v>43</v>
      </c>
      <c r="F1077" s="1">
        <v>0.83194444444444449</v>
      </c>
      <c r="G1077" s="31" t="s">
        <v>181</v>
      </c>
      <c r="H1077" s="10" t="s">
        <v>349</v>
      </c>
      <c r="I1077" s="15" t="s">
        <v>355</v>
      </c>
      <c r="J1077" s="10" t="s">
        <v>358</v>
      </c>
    </row>
    <row r="1078" spans="1:10" ht="18" thickBot="1" x14ac:dyDescent="0.3">
      <c r="A1078" s="35" t="s">
        <v>342</v>
      </c>
      <c r="B1078" s="7" t="s">
        <v>185</v>
      </c>
      <c r="C1078" s="27">
        <v>46301</v>
      </c>
      <c r="D1078" s="27" t="s">
        <v>270</v>
      </c>
      <c r="E1078" s="30">
        <v>48</v>
      </c>
      <c r="F1078" s="28">
        <v>0.11041666666666666</v>
      </c>
      <c r="G1078" s="29" t="s">
        <v>304</v>
      </c>
      <c r="H1078" s="10" t="s">
        <v>349</v>
      </c>
      <c r="I1078" s="15" t="s">
        <v>350</v>
      </c>
      <c r="J1078" s="10" t="s">
        <v>358</v>
      </c>
    </row>
    <row r="1079" spans="1:10" ht="18" thickBot="1" x14ac:dyDescent="0.3">
      <c r="A1079" s="35" t="s">
        <v>342</v>
      </c>
      <c r="B1079" s="7" t="s">
        <v>185</v>
      </c>
      <c r="C1079" s="27">
        <v>46301</v>
      </c>
      <c r="D1079" s="27" t="s">
        <v>271</v>
      </c>
      <c r="E1079" s="53">
        <v>48</v>
      </c>
      <c r="F1079" s="1">
        <v>0.35138888888888886</v>
      </c>
      <c r="G1079" s="31" t="s">
        <v>116</v>
      </c>
      <c r="H1079" s="10" t="s">
        <v>349</v>
      </c>
      <c r="I1079" s="15" t="s">
        <v>352</v>
      </c>
      <c r="J1079" s="10" t="s">
        <v>358</v>
      </c>
    </row>
    <row r="1080" spans="1:10" ht="18" thickBot="1" x14ac:dyDescent="0.3">
      <c r="A1080" s="35" t="s">
        <v>342</v>
      </c>
      <c r="B1080" s="7" t="s">
        <v>185</v>
      </c>
      <c r="C1080" s="27">
        <v>46301</v>
      </c>
      <c r="D1080" s="27" t="s">
        <v>270</v>
      </c>
      <c r="E1080" s="30">
        <v>55</v>
      </c>
      <c r="F1080" s="28">
        <v>0.63055555555555554</v>
      </c>
      <c r="G1080" s="29" t="s">
        <v>91</v>
      </c>
      <c r="H1080" s="10" t="s">
        <v>349</v>
      </c>
      <c r="I1080" s="15" t="s">
        <v>354</v>
      </c>
      <c r="J1080" s="10" t="s">
        <v>358</v>
      </c>
    </row>
    <row r="1081" spans="1:10" ht="18" thickBot="1" x14ac:dyDescent="0.3">
      <c r="A1081" s="35" t="s">
        <v>342</v>
      </c>
      <c r="B1081" s="7" t="s">
        <v>185</v>
      </c>
      <c r="C1081" s="27">
        <v>46301</v>
      </c>
      <c r="D1081" s="27" t="s">
        <v>271</v>
      </c>
      <c r="E1081" s="53">
        <v>55</v>
      </c>
      <c r="F1081" s="1">
        <v>0.88402777777777775</v>
      </c>
      <c r="G1081" s="31" t="s">
        <v>3</v>
      </c>
      <c r="H1081" s="10" t="s">
        <v>349</v>
      </c>
      <c r="I1081" s="15" t="s">
        <v>355</v>
      </c>
      <c r="J1081" s="10" t="s">
        <v>358</v>
      </c>
    </row>
    <row r="1082" spans="1:10" ht="18" thickBot="1" x14ac:dyDescent="0.3">
      <c r="A1082" s="35" t="s">
        <v>342</v>
      </c>
      <c r="B1082" s="7" t="s">
        <v>186</v>
      </c>
      <c r="C1082" s="27">
        <v>46302</v>
      </c>
      <c r="D1082" s="27" t="s">
        <v>270</v>
      </c>
      <c r="E1082" s="30">
        <v>62</v>
      </c>
      <c r="F1082" s="28">
        <v>0.15625</v>
      </c>
      <c r="G1082" s="29" t="s">
        <v>84</v>
      </c>
      <c r="H1082" s="10" t="s">
        <v>349</v>
      </c>
      <c r="I1082" s="15" t="s">
        <v>350</v>
      </c>
      <c r="J1082" s="10" t="s">
        <v>351</v>
      </c>
    </row>
    <row r="1083" spans="1:10" ht="18" thickBot="1" x14ac:dyDescent="0.3">
      <c r="A1083" s="35" t="s">
        <v>342</v>
      </c>
      <c r="B1083" s="7" t="s">
        <v>186</v>
      </c>
      <c r="C1083" s="27">
        <v>46302</v>
      </c>
      <c r="D1083" s="27" t="s">
        <v>271</v>
      </c>
      <c r="E1083" s="53">
        <v>62</v>
      </c>
      <c r="F1083" s="1">
        <v>0.4</v>
      </c>
      <c r="G1083" s="31" t="s">
        <v>88</v>
      </c>
      <c r="H1083" s="10" t="s">
        <v>349</v>
      </c>
      <c r="I1083" s="15" t="s">
        <v>357</v>
      </c>
      <c r="J1083" s="10" t="s">
        <v>351</v>
      </c>
    </row>
    <row r="1084" spans="1:10" ht="18" thickBot="1" x14ac:dyDescent="0.3">
      <c r="A1084" s="35" t="s">
        <v>342</v>
      </c>
      <c r="B1084" s="7" t="s">
        <v>186</v>
      </c>
      <c r="C1084" s="27">
        <v>46302</v>
      </c>
      <c r="D1084" s="27" t="s">
        <v>270</v>
      </c>
      <c r="E1084" s="30">
        <v>70</v>
      </c>
      <c r="F1084" s="28">
        <v>0.67222222222222228</v>
      </c>
      <c r="G1084" s="29" t="s">
        <v>245</v>
      </c>
      <c r="H1084" s="10" t="s">
        <v>349</v>
      </c>
      <c r="I1084" s="15" t="s">
        <v>354</v>
      </c>
      <c r="J1084" s="10" t="s">
        <v>351</v>
      </c>
    </row>
    <row r="1085" spans="1:10" ht="18" thickBot="1" x14ac:dyDescent="0.3">
      <c r="A1085" s="35" t="s">
        <v>342</v>
      </c>
      <c r="B1085" s="7" t="s">
        <v>186</v>
      </c>
      <c r="C1085" s="27">
        <v>46302</v>
      </c>
      <c r="D1085" s="27" t="s">
        <v>271</v>
      </c>
      <c r="E1085" s="53">
        <v>70</v>
      </c>
      <c r="F1085" s="1">
        <v>0.92569444444444449</v>
      </c>
      <c r="G1085" s="31" t="s">
        <v>146</v>
      </c>
      <c r="H1085" s="10" t="s">
        <v>349</v>
      </c>
      <c r="I1085" s="15" t="s">
        <v>355</v>
      </c>
      <c r="J1085" s="10" t="s">
        <v>351</v>
      </c>
    </row>
    <row r="1086" spans="1:10" ht="18" thickBot="1" x14ac:dyDescent="0.3">
      <c r="A1086" s="35" t="s">
        <v>342</v>
      </c>
      <c r="B1086" s="7" t="s">
        <v>187</v>
      </c>
      <c r="C1086" s="27">
        <v>46303</v>
      </c>
      <c r="D1086" s="27" t="s">
        <v>270</v>
      </c>
      <c r="E1086" s="30">
        <v>77</v>
      </c>
      <c r="F1086" s="28">
        <v>0.19166666666666668</v>
      </c>
      <c r="G1086" s="29" t="s">
        <v>206</v>
      </c>
      <c r="H1086" s="10" t="s">
        <v>349</v>
      </c>
      <c r="I1086" s="15" t="s">
        <v>350</v>
      </c>
      <c r="J1086" s="10" t="s">
        <v>351</v>
      </c>
    </row>
    <row r="1087" spans="1:10" ht="18" thickBot="1" x14ac:dyDescent="0.3">
      <c r="A1087" s="35" t="s">
        <v>342</v>
      </c>
      <c r="B1087" s="7" t="s">
        <v>187</v>
      </c>
      <c r="C1087" s="27">
        <v>46303</v>
      </c>
      <c r="D1087" s="27" t="s">
        <v>271</v>
      </c>
      <c r="E1087" s="53">
        <v>77</v>
      </c>
      <c r="F1087" s="1">
        <v>0.43958333333333333</v>
      </c>
      <c r="G1087" s="31" t="s">
        <v>12</v>
      </c>
      <c r="H1087" s="10" t="s">
        <v>349</v>
      </c>
      <c r="I1087" s="15" t="s">
        <v>357</v>
      </c>
      <c r="J1087" s="10" t="s">
        <v>351</v>
      </c>
    </row>
    <row r="1088" spans="1:10" ht="18" thickBot="1" x14ac:dyDescent="0.3">
      <c r="A1088" s="35" t="s">
        <v>342</v>
      </c>
      <c r="B1088" s="7" t="s">
        <v>187</v>
      </c>
      <c r="C1088" s="27">
        <v>46303</v>
      </c>
      <c r="D1088" s="27" t="s">
        <v>270</v>
      </c>
      <c r="E1088" s="30">
        <v>83</v>
      </c>
      <c r="F1088" s="28">
        <v>0.7055555555555556</v>
      </c>
      <c r="G1088" s="29" t="s">
        <v>229</v>
      </c>
      <c r="H1088" s="10" t="s">
        <v>349</v>
      </c>
      <c r="I1088" s="15" t="s">
        <v>354</v>
      </c>
      <c r="J1088" s="10" t="s">
        <v>353</v>
      </c>
    </row>
    <row r="1089" spans="1:10" ht="18" thickBot="1" x14ac:dyDescent="0.3">
      <c r="A1089" s="35" t="s">
        <v>342</v>
      </c>
      <c r="B1089" s="7" t="s">
        <v>187</v>
      </c>
      <c r="C1089" s="27">
        <v>46303</v>
      </c>
      <c r="D1089" s="27" t="s">
        <v>271</v>
      </c>
      <c r="E1089" s="53">
        <v>83</v>
      </c>
      <c r="F1089" s="1">
        <v>0.96111111111111114</v>
      </c>
      <c r="G1089" s="31" t="s">
        <v>238</v>
      </c>
      <c r="H1089" s="10" t="s">
        <v>349</v>
      </c>
      <c r="I1089" s="15" t="s">
        <v>355</v>
      </c>
      <c r="J1089" s="10" t="s">
        <v>353</v>
      </c>
    </row>
    <row r="1090" spans="1:10" ht="18" thickBot="1" x14ac:dyDescent="0.3">
      <c r="A1090" s="35" t="s">
        <v>342</v>
      </c>
      <c r="B1090" s="7" t="s">
        <v>188</v>
      </c>
      <c r="C1090" s="27">
        <v>46304</v>
      </c>
      <c r="D1090" s="27" t="s">
        <v>270</v>
      </c>
      <c r="E1090" s="30">
        <v>87</v>
      </c>
      <c r="F1090" s="28">
        <v>0.22152777777777777</v>
      </c>
      <c r="G1090" s="29" t="s">
        <v>121</v>
      </c>
      <c r="H1090" s="10" t="s">
        <v>349</v>
      </c>
      <c r="I1090" s="15" t="s">
        <v>350</v>
      </c>
      <c r="J1090" s="10" t="s">
        <v>353</v>
      </c>
    </row>
    <row r="1091" spans="1:10" ht="18" thickBot="1" x14ac:dyDescent="0.3">
      <c r="A1091" s="35" t="s">
        <v>342</v>
      </c>
      <c r="B1091" s="7" t="s">
        <v>188</v>
      </c>
      <c r="C1091" s="27">
        <v>46304</v>
      </c>
      <c r="D1091" s="27" t="s">
        <v>271</v>
      </c>
      <c r="E1091" s="53">
        <v>87</v>
      </c>
      <c r="F1091" s="1">
        <v>0.47361111111111109</v>
      </c>
      <c r="G1091" s="31" t="s">
        <v>264</v>
      </c>
      <c r="H1091" s="10" t="s">
        <v>349</v>
      </c>
      <c r="I1091" s="15" t="s">
        <v>357</v>
      </c>
      <c r="J1091" s="10" t="s">
        <v>353</v>
      </c>
    </row>
    <row r="1092" spans="1:10" ht="18" thickBot="1" x14ac:dyDescent="0.3">
      <c r="A1092" s="35" t="s">
        <v>342</v>
      </c>
      <c r="B1092" s="7" t="s">
        <v>188</v>
      </c>
      <c r="C1092" s="27">
        <v>46304</v>
      </c>
      <c r="D1092" s="27" t="s">
        <v>270</v>
      </c>
      <c r="E1092" s="30">
        <v>91</v>
      </c>
      <c r="F1092" s="28">
        <v>0.73402777777777772</v>
      </c>
      <c r="G1092" s="29" t="s">
        <v>163</v>
      </c>
      <c r="H1092" s="10" t="s">
        <v>349</v>
      </c>
      <c r="I1092" s="15" t="s">
        <v>354</v>
      </c>
      <c r="J1092" s="10" t="s">
        <v>353</v>
      </c>
    </row>
    <row r="1093" spans="1:10" ht="18" thickBot="1" x14ac:dyDescent="0.3">
      <c r="A1093" s="35" t="s">
        <v>342</v>
      </c>
      <c r="B1093" s="7" t="s">
        <v>188</v>
      </c>
      <c r="C1093" s="27">
        <v>46304</v>
      </c>
      <c r="D1093" s="27" t="s">
        <v>271</v>
      </c>
      <c r="E1093" s="53">
        <v>91</v>
      </c>
      <c r="F1093" s="1">
        <v>0.99236111111111114</v>
      </c>
      <c r="G1093" s="31" t="s">
        <v>251</v>
      </c>
      <c r="H1093" s="10" t="s">
        <v>349</v>
      </c>
      <c r="I1093" s="15" t="s">
        <v>355</v>
      </c>
      <c r="J1093" s="10" t="s">
        <v>353</v>
      </c>
    </row>
    <row r="1094" spans="1:10" ht="18" thickBot="1" x14ac:dyDescent="0.3">
      <c r="A1094" s="35" t="s">
        <v>342</v>
      </c>
      <c r="B1094" s="7" t="s">
        <v>189</v>
      </c>
      <c r="C1094" s="27">
        <v>46305</v>
      </c>
      <c r="D1094" s="27" t="s">
        <v>270</v>
      </c>
      <c r="E1094" s="30">
        <v>94</v>
      </c>
      <c r="F1094" s="28">
        <v>0.24791666666666667</v>
      </c>
      <c r="G1094" s="29" t="s">
        <v>229</v>
      </c>
      <c r="H1094" s="10" t="s">
        <v>356</v>
      </c>
      <c r="I1094" s="15" t="s">
        <v>350</v>
      </c>
      <c r="J1094" s="10" t="s">
        <v>353</v>
      </c>
    </row>
    <row r="1095" spans="1:10" ht="18" thickBot="1" x14ac:dyDescent="0.3">
      <c r="A1095" s="35" t="s">
        <v>342</v>
      </c>
      <c r="B1095" s="7" t="s">
        <v>189</v>
      </c>
      <c r="C1095" s="27">
        <v>46305</v>
      </c>
      <c r="D1095" s="27" t="s">
        <v>271</v>
      </c>
      <c r="E1095" s="53">
        <v>94</v>
      </c>
      <c r="F1095" s="1">
        <v>0.50416666666666665</v>
      </c>
      <c r="G1095" s="31" t="s">
        <v>174</v>
      </c>
      <c r="H1095" s="10" t="s">
        <v>356</v>
      </c>
      <c r="I1095" s="15" t="s">
        <v>354</v>
      </c>
      <c r="J1095" s="10" t="s">
        <v>353</v>
      </c>
    </row>
    <row r="1096" spans="1:10" ht="18" thickBot="1" x14ac:dyDescent="0.3">
      <c r="A1096" s="35" t="s">
        <v>342</v>
      </c>
      <c r="B1096" s="7" t="s">
        <v>189</v>
      </c>
      <c r="C1096" s="27">
        <v>46305</v>
      </c>
      <c r="D1096" s="27" t="s">
        <v>270</v>
      </c>
      <c r="E1096" s="30">
        <v>95</v>
      </c>
      <c r="F1096" s="28">
        <v>0.75972222222222219</v>
      </c>
      <c r="G1096" s="29" t="s">
        <v>239</v>
      </c>
      <c r="H1096" s="10" t="s">
        <v>356</v>
      </c>
      <c r="I1096" s="15" t="s">
        <v>355</v>
      </c>
      <c r="J1096" s="10" t="s">
        <v>353</v>
      </c>
    </row>
    <row r="1097" spans="1:10" ht="18" thickBot="1" x14ac:dyDescent="0.3">
      <c r="A1097" s="35" t="s">
        <v>342</v>
      </c>
      <c r="B1097" s="7" t="s">
        <v>190</v>
      </c>
      <c r="C1097" s="27">
        <v>46306</v>
      </c>
      <c r="D1097" s="27" t="s">
        <v>271</v>
      </c>
      <c r="E1097" s="53">
        <v>95</v>
      </c>
      <c r="F1097" s="1">
        <v>1.9444444444444445E-2</v>
      </c>
      <c r="G1097" s="31" t="s">
        <v>221</v>
      </c>
      <c r="H1097" s="10" t="s">
        <v>356</v>
      </c>
      <c r="I1097" s="15" t="s">
        <v>350</v>
      </c>
      <c r="J1097" s="10" t="s">
        <v>353</v>
      </c>
    </row>
    <row r="1098" spans="1:10" ht="18" thickBot="1" x14ac:dyDescent="0.3">
      <c r="A1098" s="35" t="s">
        <v>342</v>
      </c>
      <c r="B1098" s="7" t="s">
        <v>190</v>
      </c>
      <c r="C1098" s="27">
        <v>46306</v>
      </c>
      <c r="D1098" s="27" t="s">
        <v>270</v>
      </c>
      <c r="E1098" s="30">
        <v>95</v>
      </c>
      <c r="F1098" s="28">
        <v>0.27152777777777776</v>
      </c>
      <c r="G1098" s="29" t="s">
        <v>170</v>
      </c>
      <c r="H1098" s="10" t="s">
        <v>356</v>
      </c>
      <c r="I1098" s="15" t="s">
        <v>352</v>
      </c>
      <c r="J1098" s="10" t="s">
        <v>353</v>
      </c>
    </row>
    <row r="1099" spans="1:10" ht="18" thickBot="1" x14ac:dyDescent="0.3">
      <c r="A1099" s="35" t="s">
        <v>342</v>
      </c>
      <c r="B1099" s="7" t="s">
        <v>190</v>
      </c>
      <c r="C1099" s="27">
        <v>46306</v>
      </c>
      <c r="D1099" s="27" t="s">
        <v>271</v>
      </c>
      <c r="E1099" s="53">
        <v>95</v>
      </c>
      <c r="F1099" s="1">
        <v>0.53055555555555556</v>
      </c>
      <c r="G1099" s="31" t="s">
        <v>238</v>
      </c>
      <c r="H1099" s="10" t="s">
        <v>356</v>
      </c>
      <c r="I1099" s="15" t="s">
        <v>354</v>
      </c>
      <c r="J1099" s="10" t="s">
        <v>353</v>
      </c>
    </row>
    <row r="1100" spans="1:10" ht="18" thickBot="1" x14ac:dyDescent="0.3">
      <c r="A1100" s="35" t="s">
        <v>342</v>
      </c>
      <c r="B1100" s="7" t="s">
        <v>190</v>
      </c>
      <c r="C1100" s="27">
        <v>46306</v>
      </c>
      <c r="D1100" s="27" t="s">
        <v>270</v>
      </c>
      <c r="E1100" s="30">
        <v>95</v>
      </c>
      <c r="F1100" s="28">
        <v>0.78333333333333333</v>
      </c>
      <c r="G1100" s="29" t="s">
        <v>124</v>
      </c>
      <c r="H1100" s="10" t="s">
        <v>356</v>
      </c>
      <c r="I1100" s="15" t="s">
        <v>355</v>
      </c>
      <c r="J1100" s="10" t="s">
        <v>353</v>
      </c>
    </row>
    <row r="1101" spans="1:10" ht="18" thickBot="1" x14ac:dyDescent="0.3">
      <c r="A1101" s="35" t="s">
        <v>342</v>
      </c>
      <c r="B1101" s="7" t="s">
        <v>184</v>
      </c>
      <c r="C1101" s="27">
        <v>46307</v>
      </c>
      <c r="D1101" s="27" t="s">
        <v>271</v>
      </c>
      <c r="E1101" s="53">
        <v>95</v>
      </c>
      <c r="F1101" s="1">
        <v>4.3055555555555555E-2</v>
      </c>
      <c r="G1101" s="31" t="s">
        <v>264</v>
      </c>
      <c r="H1101" s="10" t="s">
        <v>349</v>
      </c>
      <c r="I1101" s="15" t="s">
        <v>350</v>
      </c>
      <c r="J1101" s="10" t="s">
        <v>353</v>
      </c>
    </row>
    <row r="1102" spans="1:10" ht="18" thickBot="1" x14ac:dyDescent="0.3">
      <c r="A1102" s="35" t="s">
        <v>342</v>
      </c>
      <c r="B1102" s="7" t="s">
        <v>184</v>
      </c>
      <c r="C1102" s="27">
        <v>46307</v>
      </c>
      <c r="D1102" s="27" t="s">
        <v>270</v>
      </c>
      <c r="E1102" s="30">
        <v>93</v>
      </c>
      <c r="F1102" s="28">
        <v>0.29444444444444445</v>
      </c>
      <c r="G1102" s="29" t="s">
        <v>170</v>
      </c>
      <c r="H1102" s="10" t="s">
        <v>349</v>
      </c>
      <c r="I1102" s="15" t="s">
        <v>352</v>
      </c>
      <c r="J1102" s="10" t="s">
        <v>353</v>
      </c>
    </row>
    <row r="1103" spans="1:10" ht="18" thickBot="1" x14ac:dyDescent="0.3">
      <c r="A1103" s="35" t="s">
        <v>342</v>
      </c>
      <c r="B1103" s="7" t="s">
        <v>184</v>
      </c>
      <c r="C1103" s="27">
        <v>46307</v>
      </c>
      <c r="D1103" s="27" t="s">
        <v>271</v>
      </c>
      <c r="E1103" s="53">
        <v>93</v>
      </c>
      <c r="F1103" s="1">
        <v>0.55277777777777781</v>
      </c>
      <c r="G1103" s="31" t="s">
        <v>203</v>
      </c>
      <c r="H1103" s="10" t="s">
        <v>349</v>
      </c>
      <c r="I1103" s="15" t="s">
        <v>354</v>
      </c>
      <c r="J1103" s="10" t="s">
        <v>353</v>
      </c>
    </row>
    <row r="1104" spans="1:10" ht="18" thickBot="1" x14ac:dyDescent="0.3">
      <c r="A1104" s="35" t="s">
        <v>342</v>
      </c>
      <c r="B1104" s="7" t="s">
        <v>184</v>
      </c>
      <c r="C1104" s="27">
        <v>46307</v>
      </c>
      <c r="D1104" s="27" t="s">
        <v>270</v>
      </c>
      <c r="E1104" s="30">
        <v>91</v>
      </c>
      <c r="F1104" s="28">
        <v>0.80625000000000002</v>
      </c>
      <c r="G1104" s="29" t="s">
        <v>122</v>
      </c>
      <c r="H1104" s="10" t="s">
        <v>349</v>
      </c>
      <c r="I1104" s="15" t="s">
        <v>355</v>
      </c>
      <c r="J1104" s="10" t="s">
        <v>353</v>
      </c>
    </row>
    <row r="1105" spans="1:10" ht="18" thickBot="1" x14ac:dyDescent="0.3">
      <c r="A1105" s="35" t="s">
        <v>342</v>
      </c>
      <c r="B1105" s="7" t="s">
        <v>185</v>
      </c>
      <c r="C1105" s="27">
        <v>46308</v>
      </c>
      <c r="D1105" s="27" t="s">
        <v>271</v>
      </c>
      <c r="E1105" s="53">
        <v>91</v>
      </c>
      <c r="F1105" s="1">
        <v>6.3194444444444442E-2</v>
      </c>
      <c r="G1105" s="31" t="s">
        <v>96</v>
      </c>
      <c r="H1105" s="10" t="s">
        <v>349</v>
      </c>
      <c r="I1105" s="15" t="s">
        <v>350</v>
      </c>
      <c r="J1105" s="10" t="s">
        <v>353</v>
      </c>
    </row>
    <row r="1106" spans="1:10" ht="18" thickBot="1" x14ac:dyDescent="0.3">
      <c r="A1106" s="35" t="s">
        <v>342</v>
      </c>
      <c r="B1106" s="7" t="s">
        <v>185</v>
      </c>
      <c r="C1106" s="27">
        <v>46308</v>
      </c>
      <c r="D1106" s="27" t="s">
        <v>270</v>
      </c>
      <c r="E1106" s="30">
        <v>88</v>
      </c>
      <c r="F1106" s="28">
        <v>0.31666666666666665</v>
      </c>
      <c r="G1106" s="29" t="s">
        <v>307</v>
      </c>
      <c r="H1106" s="10" t="s">
        <v>349</v>
      </c>
      <c r="I1106" s="15" t="s">
        <v>352</v>
      </c>
      <c r="J1106" s="10" t="s">
        <v>353</v>
      </c>
    </row>
    <row r="1107" spans="1:10" ht="18" thickBot="1" x14ac:dyDescent="0.3">
      <c r="A1107" s="35" t="s">
        <v>342</v>
      </c>
      <c r="B1107" s="7" t="s">
        <v>185</v>
      </c>
      <c r="C1107" s="27">
        <v>46308</v>
      </c>
      <c r="D1107" s="27" t="s">
        <v>271</v>
      </c>
      <c r="E1107" s="53">
        <v>88</v>
      </c>
      <c r="F1107" s="1">
        <v>0.57291666666666663</v>
      </c>
      <c r="G1107" s="31" t="s">
        <v>15</v>
      </c>
      <c r="H1107" s="10" t="s">
        <v>349</v>
      </c>
      <c r="I1107" s="15" t="s">
        <v>354</v>
      </c>
      <c r="J1107" s="10" t="s">
        <v>353</v>
      </c>
    </row>
    <row r="1108" spans="1:10" ht="18" thickBot="1" x14ac:dyDescent="0.3">
      <c r="A1108" s="35" t="s">
        <v>342</v>
      </c>
      <c r="B1108" s="7" t="s">
        <v>185</v>
      </c>
      <c r="C1108" s="27">
        <v>46308</v>
      </c>
      <c r="D1108" s="27" t="s">
        <v>270</v>
      </c>
      <c r="E1108" s="30">
        <v>83</v>
      </c>
      <c r="F1108" s="28">
        <v>0.82777777777777772</v>
      </c>
      <c r="G1108" s="29" t="s">
        <v>121</v>
      </c>
      <c r="H1108" s="10" t="s">
        <v>349</v>
      </c>
      <c r="I1108" s="15" t="s">
        <v>355</v>
      </c>
      <c r="J1108" s="10" t="s">
        <v>353</v>
      </c>
    </row>
    <row r="1109" spans="1:10" ht="18" thickBot="1" x14ac:dyDescent="0.3">
      <c r="A1109" s="35" t="s">
        <v>342</v>
      </c>
      <c r="B1109" s="7" t="s">
        <v>186</v>
      </c>
      <c r="C1109" s="27">
        <v>46309</v>
      </c>
      <c r="D1109" s="27" t="s">
        <v>271</v>
      </c>
      <c r="E1109" s="53">
        <v>83</v>
      </c>
      <c r="F1109" s="1">
        <v>8.1944444444444445E-2</v>
      </c>
      <c r="G1109" s="31" t="s">
        <v>97</v>
      </c>
      <c r="H1109" s="10" t="s">
        <v>349</v>
      </c>
      <c r="I1109" s="15" t="s">
        <v>350</v>
      </c>
      <c r="J1109" s="10" t="s">
        <v>353</v>
      </c>
    </row>
    <row r="1110" spans="1:10" ht="18" thickBot="1" x14ac:dyDescent="0.3">
      <c r="A1110" s="35" t="s">
        <v>342</v>
      </c>
      <c r="B1110" s="7" t="s">
        <v>186</v>
      </c>
      <c r="C1110" s="27">
        <v>46309</v>
      </c>
      <c r="D1110" s="27" t="s">
        <v>270</v>
      </c>
      <c r="E1110" s="30">
        <v>79</v>
      </c>
      <c r="F1110" s="28">
        <v>0.33819444444444446</v>
      </c>
      <c r="G1110" s="29" t="s">
        <v>18</v>
      </c>
      <c r="H1110" s="10" t="s">
        <v>349</v>
      </c>
      <c r="I1110" s="15" t="s">
        <v>352</v>
      </c>
      <c r="J1110" s="10" t="s">
        <v>351</v>
      </c>
    </row>
    <row r="1111" spans="1:10" ht="18" thickBot="1" x14ac:dyDescent="0.3">
      <c r="A1111" s="35" t="s">
        <v>342</v>
      </c>
      <c r="B1111" s="7" t="s">
        <v>186</v>
      </c>
      <c r="C1111" s="27">
        <v>46309</v>
      </c>
      <c r="D1111" s="27" t="s">
        <v>271</v>
      </c>
      <c r="E1111" s="53">
        <v>79</v>
      </c>
      <c r="F1111" s="1">
        <v>0.59305555555555556</v>
      </c>
      <c r="G1111" s="31" t="s">
        <v>227</v>
      </c>
      <c r="H1111" s="10" t="s">
        <v>349</v>
      </c>
      <c r="I1111" s="15" t="s">
        <v>354</v>
      </c>
      <c r="J1111" s="10" t="s">
        <v>351</v>
      </c>
    </row>
    <row r="1112" spans="1:10" ht="18" thickBot="1" x14ac:dyDescent="0.3">
      <c r="A1112" s="35" t="s">
        <v>342</v>
      </c>
      <c r="B1112" s="7" t="s">
        <v>186</v>
      </c>
      <c r="C1112" s="27">
        <v>46309</v>
      </c>
      <c r="D1112" s="27" t="s">
        <v>270</v>
      </c>
      <c r="E1112" s="30">
        <v>74</v>
      </c>
      <c r="F1112" s="28">
        <v>0.84930555555555554</v>
      </c>
      <c r="G1112" s="29" t="s">
        <v>79</v>
      </c>
      <c r="H1112" s="10" t="s">
        <v>349</v>
      </c>
      <c r="I1112" s="15" t="s">
        <v>355</v>
      </c>
      <c r="J1112" s="10" t="s">
        <v>351</v>
      </c>
    </row>
    <row r="1113" spans="1:10" ht="18" thickBot="1" x14ac:dyDescent="0.3">
      <c r="A1113" s="35" t="s">
        <v>342</v>
      </c>
      <c r="B1113" s="7" t="s">
        <v>187</v>
      </c>
      <c r="C1113" s="27">
        <v>46310</v>
      </c>
      <c r="D1113" s="27" t="s">
        <v>271</v>
      </c>
      <c r="E1113" s="53">
        <v>74</v>
      </c>
      <c r="F1113" s="1">
        <v>0.10138888888888889</v>
      </c>
      <c r="G1113" s="31" t="s">
        <v>66</v>
      </c>
      <c r="H1113" s="10" t="s">
        <v>349</v>
      </c>
      <c r="I1113" s="15" t="s">
        <v>350</v>
      </c>
      <c r="J1113" s="10" t="s">
        <v>351</v>
      </c>
    </row>
    <row r="1114" spans="1:10" ht="18" thickBot="1" x14ac:dyDescent="0.3">
      <c r="A1114" s="35" t="s">
        <v>342</v>
      </c>
      <c r="B1114" s="7" t="s">
        <v>187</v>
      </c>
      <c r="C1114" s="27">
        <v>46310</v>
      </c>
      <c r="D1114" s="27" t="s">
        <v>270</v>
      </c>
      <c r="E1114" s="30">
        <v>68</v>
      </c>
      <c r="F1114" s="28">
        <v>0.35972222222222222</v>
      </c>
      <c r="G1114" s="29" t="s">
        <v>79</v>
      </c>
      <c r="H1114" s="10" t="s">
        <v>349</v>
      </c>
      <c r="I1114" s="15" t="s">
        <v>352</v>
      </c>
      <c r="J1114" s="10" t="s">
        <v>351</v>
      </c>
    </row>
    <row r="1115" spans="1:10" ht="18" thickBot="1" x14ac:dyDescent="0.3">
      <c r="A1115" s="35" t="s">
        <v>342</v>
      </c>
      <c r="B1115" s="7" t="s">
        <v>187</v>
      </c>
      <c r="C1115" s="27">
        <v>46310</v>
      </c>
      <c r="D1115" s="27" t="s">
        <v>271</v>
      </c>
      <c r="E1115" s="53">
        <v>68</v>
      </c>
      <c r="F1115" s="1">
        <v>0.61319444444444449</v>
      </c>
      <c r="G1115" s="31" t="s">
        <v>267</v>
      </c>
      <c r="H1115" s="10" t="s">
        <v>349</v>
      </c>
      <c r="I1115" s="15" t="s">
        <v>354</v>
      </c>
      <c r="J1115" s="10" t="s">
        <v>351</v>
      </c>
    </row>
    <row r="1116" spans="1:10" ht="18" thickBot="1" x14ac:dyDescent="0.3">
      <c r="A1116" s="35" t="s">
        <v>342</v>
      </c>
      <c r="B1116" s="7" t="s">
        <v>187</v>
      </c>
      <c r="C1116" s="27">
        <v>46310</v>
      </c>
      <c r="D1116" s="27" t="s">
        <v>270</v>
      </c>
      <c r="E1116" s="30">
        <v>62</v>
      </c>
      <c r="F1116" s="28">
        <v>0.87013888888888891</v>
      </c>
      <c r="G1116" s="29" t="s">
        <v>31</v>
      </c>
      <c r="H1116" s="10" t="s">
        <v>349</v>
      </c>
      <c r="I1116" s="15" t="s">
        <v>355</v>
      </c>
      <c r="J1116" s="10" t="s">
        <v>351</v>
      </c>
    </row>
    <row r="1117" spans="1:10" ht="18" thickBot="1" x14ac:dyDescent="0.3">
      <c r="A1117" s="35" t="s">
        <v>342</v>
      </c>
      <c r="B1117" s="7" t="s">
        <v>188</v>
      </c>
      <c r="C1117" s="27">
        <v>46311</v>
      </c>
      <c r="D1117" s="27" t="s">
        <v>271</v>
      </c>
      <c r="E1117" s="53">
        <v>62</v>
      </c>
      <c r="F1117" s="1">
        <v>0.12013888888888889</v>
      </c>
      <c r="G1117" s="31" t="s">
        <v>213</v>
      </c>
      <c r="H1117" s="10" t="s">
        <v>349</v>
      </c>
      <c r="I1117" s="15" t="s">
        <v>350</v>
      </c>
      <c r="J1117" s="10" t="s">
        <v>351</v>
      </c>
    </row>
    <row r="1118" spans="1:10" ht="18" thickBot="1" x14ac:dyDescent="0.3">
      <c r="A1118" s="35" t="s">
        <v>342</v>
      </c>
      <c r="B1118" s="7" t="s">
        <v>188</v>
      </c>
      <c r="C1118" s="27">
        <v>46311</v>
      </c>
      <c r="D1118" s="27" t="s">
        <v>270</v>
      </c>
      <c r="E1118" s="30">
        <v>56</v>
      </c>
      <c r="F1118" s="28">
        <v>0.38263888888888886</v>
      </c>
      <c r="G1118" s="29" t="s">
        <v>84</v>
      </c>
      <c r="H1118" s="10" t="s">
        <v>349</v>
      </c>
      <c r="I1118" s="15" t="s">
        <v>357</v>
      </c>
      <c r="J1118" s="10" t="s">
        <v>358</v>
      </c>
    </row>
    <row r="1119" spans="1:10" ht="18" thickBot="1" x14ac:dyDescent="0.3">
      <c r="A1119" s="35" t="s">
        <v>342</v>
      </c>
      <c r="B1119" s="7" t="s">
        <v>188</v>
      </c>
      <c r="C1119" s="27">
        <v>46311</v>
      </c>
      <c r="D1119" s="27" t="s">
        <v>271</v>
      </c>
      <c r="E1119" s="53">
        <v>56</v>
      </c>
      <c r="F1119" s="1">
        <v>0.63402777777777775</v>
      </c>
      <c r="G1119" s="31" t="s">
        <v>310</v>
      </c>
      <c r="H1119" s="10" t="s">
        <v>349</v>
      </c>
      <c r="I1119" s="15" t="s">
        <v>354</v>
      </c>
      <c r="J1119" s="10" t="s">
        <v>358</v>
      </c>
    </row>
    <row r="1120" spans="1:10" ht="18" thickBot="1" x14ac:dyDescent="0.3">
      <c r="A1120" s="35" t="s">
        <v>342</v>
      </c>
      <c r="B1120" s="7" t="s">
        <v>188</v>
      </c>
      <c r="C1120" s="27">
        <v>46311</v>
      </c>
      <c r="D1120" s="27" t="s">
        <v>270</v>
      </c>
      <c r="E1120" s="30">
        <v>50</v>
      </c>
      <c r="F1120" s="28">
        <v>0.89375000000000004</v>
      </c>
      <c r="G1120" s="29" t="s">
        <v>104</v>
      </c>
      <c r="H1120" s="10" t="s">
        <v>349</v>
      </c>
      <c r="I1120" s="15" t="s">
        <v>355</v>
      </c>
      <c r="J1120" s="10" t="s">
        <v>358</v>
      </c>
    </row>
    <row r="1121" spans="1:10" ht="18" thickBot="1" x14ac:dyDescent="0.3">
      <c r="A1121" s="35" t="s">
        <v>342</v>
      </c>
      <c r="B1121" s="7" t="s">
        <v>189</v>
      </c>
      <c r="C1121" s="27">
        <v>46312</v>
      </c>
      <c r="D1121" s="27" t="s">
        <v>271</v>
      </c>
      <c r="E1121" s="53">
        <v>50</v>
      </c>
      <c r="F1121" s="1">
        <v>0.14097222222222222</v>
      </c>
      <c r="G1121" s="31" t="s">
        <v>53</v>
      </c>
      <c r="H1121" s="10" t="s">
        <v>356</v>
      </c>
      <c r="I1121" s="15" t="s">
        <v>350</v>
      </c>
      <c r="J1121" s="10" t="s">
        <v>358</v>
      </c>
    </row>
    <row r="1122" spans="1:10" ht="18" thickBot="1" x14ac:dyDescent="0.3">
      <c r="A1122" s="35" t="s">
        <v>342</v>
      </c>
      <c r="B1122" s="7" t="s">
        <v>189</v>
      </c>
      <c r="C1122" s="27">
        <v>46312</v>
      </c>
      <c r="D1122" s="27" t="s">
        <v>270</v>
      </c>
      <c r="E1122" s="30">
        <v>43</v>
      </c>
      <c r="F1122" s="28">
        <v>0.41041666666666665</v>
      </c>
      <c r="G1122" s="29" t="s">
        <v>117</v>
      </c>
      <c r="H1122" s="10" t="s">
        <v>356</v>
      </c>
      <c r="I1122" s="15" t="s">
        <v>357</v>
      </c>
      <c r="J1122" s="10" t="s">
        <v>358</v>
      </c>
    </row>
    <row r="1123" spans="1:10" ht="18" thickBot="1" x14ac:dyDescent="0.3">
      <c r="A1123" s="35" t="s">
        <v>342</v>
      </c>
      <c r="B1123" s="7" t="s">
        <v>189</v>
      </c>
      <c r="C1123" s="27">
        <v>46312</v>
      </c>
      <c r="D1123" s="27" t="s">
        <v>271</v>
      </c>
      <c r="E1123" s="53">
        <v>43</v>
      </c>
      <c r="F1123" s="1">
        <v>0.65833333333333333</v>
      </c>
      <c r="G1123" s="31" t="s">
        <v>47</v>
      </c>
      <c r="H1123" s="10" t="s">
        <v>356</v>
      </c>
      <c r="I1123" s="15" t="s">
        <v>354</v>
      </c>
      <c r="J1123" s="10" t="s">
        <v>358</v>
      </c>
    </row>
    <row r="1124" spans="1:10" ht="18" thickBot="1" x14ac:dyDescent="0.3">
      <c r="A1124" s="35" t="s">
        <v>342</v>
      </c>
      <c r="B1124" s="7" t="s">
        <v>189</v>
      </c>
      <c r="C1124" s="27">
        <v>46312</v>
      </c>
      <c r="D1124" s="27" t="s">
        <v>270</v>
      </c>
      <c r="E1124" s="30">
        <v>37</v>
      </c>
      <c r="F1124" s="28">
        <v>0.92569444444444449</v>
      </c>
      <c r="G1124" s="29" t="s">
        <v>110</v>
      </c>
      <c r="H1124" s="10" t="s">
        <v>356</v>
      </c>
      <c r="I1124" s="15" t="s">
        <v>355</v>
      </c>
      <c r="J1124" s="10" t="s">
        <v>359</v>
      </c>
    </row>
    <row r="1125" spans="1:10" ht="18" thickBot="1" x14ac:dyDescent="0.3">
      <c r="A1125" s="35" t="s">
        <v>342</v>
      </c>
      <c r="B1125" s="7" t="s">
        <v>190</v>
      </c>
      <c r="C1125" s="27">
        <v>46313</v>
      </c>
      <c r="D1125" s="27" t="s">
        <v>271</v>
      </c>
      <c r="E1125" s="53">
        <v>37</v>
      </c>
      <c r="F1125" s="1">
        <v>0.1673611111111111</v>
      </c>
      <c r="G1125" s="31" t="s">
        <v>385</v>
      </c>
      <c r="H1125" s="10" t="s">
        <v>356</v>
      </c>
      <c r="I1125" s="15" t="s">
        <v>350</v>
      </c>
      <c r="J1125" s="10" t="s">
        <v>359</v>
      </c>
    </row>
    <row r="1126" spans="1:10" ht="18" thickBot="1" x14ac:dyDescent="0.3">
      <c r="A1126" s="35" t="s">
        <v>342</v>
      </c>
      <c r="B1126" s="7" t="s">
        <v>190</v>
      </c>
      <c r="C1126" s="27">
        <v>46313</v>
      </c>
      <c r="D1126" s="27" t="s">
        <v>270</v>
      </c>
      <c r="E1126" s="30">
        <v>32</v>
      </c>
      <c r="F1126" s="28">
        <v>0.44861111111111113</v>
      </c>
      <c r="G1126" s="29" t="s">
        <v>51</v>
      </c>
      <c r="H1126" s="10" t="s">
        <v>356</v>
      </c>
      <c r="I1126" s="15" t="s">
        <v>357</v>
      </c>
      <c r="J1126" s="10" t="s">
        <v>359</v>
      </c>
    </row>
    <row r="1127" spans="1:10" ht="18" thickBot="1" x14ac:dyDescent="0.3">
      <c r="A1127" s="35" t="s">
        <v>342</v>
      </c>
      <c r="B1127" s="7" t="s">
        <v>190</v>
      </c>
      <c r="C1127" s="27">
        <v>46313</v>
      </c>
      <c r="D1127" s="27" t="s">
        <v>271</v>
      </c>
      <c r="E1127" s="53">
        <v>32</v>
      </c>
      <c r="F1127" s="1">
        <v>0.69166666666666665</v>
      </c>
      <c r="G1127" s="31" t="s">
        <v>312</v>
      </c>
      <c r="H1127" s="10" t="s">
        <v>356</v>
      </c>
      <c r="I1127" s="15" t="s">
        <v>354</v>
      </c>
      <c r="J1127" s="10" t="s">
        <v>359</v>
      </c>
    </row>
    <row r="1128" spans="1:10" ht="18" thickBot="1" x14ac:dyDescent="0.3">
      <c r="A1128" s="35" t="s">
        <v>342</v>
      </c>
      <c r="B1128" s="7" t="s">
        <v>190</v>
      </c>
      <c r="C1128" s="27">
        <v>46313</v>
      </c>
      <c r="D1128" s="27" t="s">
        <v>270</v>
      </c>
      <c r="E1128" s="30">
        <v>28</v>
      </c>
      <c r="F1128" s="28">
        <v>0.97638888888888886</v>
      </c>
      <c r="G1128" s="29" t="s">
        <v>384</v>
      </c>
      <c r="H1128" s="10" t="s">
        <v>356</v>
      </c>
      <c r="I1128" s="15" t="s">
        <v>355</v>
      </c>
      <c r="J1128" s="10" t="s">
        <v>359</v>
      </c>
    </row>
    <row r="1129" spans="1:10" ht="18" thickBot="1" x14ac:dyDescent="0.3">
      <c r="A1129" s="35" t="s">
        <v>342</v>
      </c>
      <c r="B1129" s="7" t="s">
        <v>184</v>
      </c>
      <c r="C1129" s="27">
        <v>46314</v>
      </c>
      <c r="D1129" s="27" t="s">
        <v>271</v>
      </c>
      <c r="E1129" s="53">
        <v>28</v>
      </c>
      <c r="F1129" s="1">
        <v>0.2076388888888889</v>
      </c>
      <c r="G1129" s="31" t="s">
        <v>386</v>
      </c>
      <c r="H1129" s="10" t="s">
        <v>349</v>
      </c>
      <c r="I1129" s="15" t="s">
        <v>350</v>
      </c>
      <c r="J1129" s="10" t="s">
        <v>359</v>
      </c>
    </row>
    <row r="1130" spans="1:10" ht="18" thickBot="1" x14ac:dyDescent="0.3">
      <c r="A1130" s="35" t="s">
        <v>342</v>
      </c>
      <c r="B1130" s="7" t="s">
        <v>184</v>
      </c>
      <c r="C1130" s="27">
        <v>46314</v>
      </c>
      <c r="D1130" s="27" t="s">
        <v>270</v>
      </c>
      <c r="E1130" s="30">
        <v>25</v>
      </c>
      <c r="F1130" s="28">
        <v>0.50486111111111109</v>
      </c>
      <c r="G1130" s="29" t="s">
        <v>210</v>
      </c>
      <c r="H1130" s="10" t="s">
        <v>349</v>
      </c>
      <c r="I1130" s="15" t="s">
        <v>354</v>
      </c>
      <c r="J1130" s="10" t="s">
        <v>359</v>
      </c>
    </row>
    <row r="1131" spans="1:10" ht="18" thickBot="1" x14ac:dyDescent="0.3">
      <c r="A1131" s="35" t="s">
        <v>342</v>
      </c>
      <c r="B1131" s="7" t="s">
        <v>184</v>
      </c>
      <c r="C1131" s="27">
        <v>46314</v>
      </c>
      <c r="D1131" s="27" t="s">
        <v>271</v>
      </c>
      <c r="E1131" s="53">
        <v>25</v>
      </c>
      <c r="F1131" s="1">
        <v>0.75624999999999998</v>
      </c>
      <c r="G1131" s="31" t="s">
        <v>371</v>
      </c>
      <c r="H1131" s="10" t="s">
        <v>349</v>
      </c>
      <c r="I1131" s="15" t="s">
        <v>355</v>
      </c>
      <c r="J1131" s="10" t="s">
        <v>359</v>
      </c>
    </row>
    <row r="1132" spans="1:10" ht="18" thickBot="1" x14ac:dyDescent="0.3">
      <c r="A1132" s="35" t="s">
        <v>342</v>
      </c>
      <c r="B1132" s="7" t="s">
        <v>185</v>
      </c>
      <c r="C1132" s="27">
        <v>46315</v>
      </c>
      <c r="D1132" s="27" t="s">
        <v>270</v>
      </c>
      <c r="E1132" s="30">
        <v>26</v>
      </c>
      <c r="F1132" s="28">
        <v>4.2361111111111113E-2</v>
      </c>
      <c r="G1132" s="29" t="s">
        <v>384</v>
      </c>
      <c r="H1132" s="10" t="s">
        <v>349</v>
      </c>
      <c r="I1132" s="15" t="s">
        <v>350</v>
      </c>
      <c r="J1132" s="10" t="s">
        <v>359</v>
      </c>
    </row>
    <row r="1133" spans="1:10" ht="18" thickBot="1" x14ac:dyDescent="0.3">
      <c r="A1133" s="35" t="s">
        <v>342</v>
      </c>
      <c r="B1133" s="7" t="s">
        <v>185</v>
      </c>
      <c r="C1133" s="27">
        <v>46315</v>
      </c>
      <c r="D1133" s="27" t="s">
        <v>271</v>
      </c>
      <c r="E1133" s="53">
        <v>26</v>
      </c>
      <c r="F1133" s="1">
        <v>0.29375000000000001</v>
      </c>
      <c r="G1133" s="31" t="s">
        <v>387</v>
      </c>
      <c r="H1133" s="10" t="s">
        <v>349</v>
      </c>
      <c r="I1133" s="15" t="s">
        <v>352</v>
      </c>
      <c r="J1133" s="10" t="s">
        <v>359</v>
      </c>
    </row>
    <row r="1134" spans="1:10" ht="18" thickBot="1" x14ac:dyDescent="0.3">
      <c r="A1134" s="35" t="s">
        <v>342</v>
      </c>
      <c r="B1134" s="7" t="s">
        <v>185</v>
      </c>
      <c r="C1134" s="27">
        <v>46315</v>
      </c>
      <c r="D1134" s="27" t="s">
        <v>270</v>
      </c>
      <c r="E1134" s="30">
        <v>29</v>
      </c>
      <c r="F1134" s="28">
        <v>0.56388888888888888</v>
      </c>
      <c r="G1134" s="29" t="s">
        <v>269</v>
      </c>
      <c r="H1134" s="10" t="s">
        <v>349</v>
      </c>
      <c r="I1134" s="15" t="s">
        <v>354</v>
      </c>
      <c r="J1134" s="10" t="s">
        <v>359</v>
      </c>
    </row>
    <row r="1135" spans="1:10" ht="18" thickBot="1" x14ac:dyDescent="0.3">
      <c r="A1135" s="35" t="s">
        <v>342</v>
      </c>
      <c r="B1135" s="7" t="s">
        <v>185</v>
      </c>
      <c r="C1135" s="27">
        <v>46315</v>
      </c>
      <c r="D1135" s="27" t="s">
        <v>271</v>
      </c>
      <c r="E1135" s="53">
        <v>29</v>
      </c>
      <c r="F1135" s="1">
        <v>0.82847222222222228</v>
      </c>
      <c r="G1135" s="31" t="s">
        <v>234</v>
      </c>
      <c r="H1135" s="10" t="s">
        <v>349</v>
      </c>
      <c r="I1135" s="15" t="s">
        <v>355</v>
      </c>
      <c r="J1135" s="10" t="s">
        <v>359</v>
      </c>
    </row>
    <row r="1136" spans="1:10" ht="18" thickBot="1" x14ac:dyDescent="0.3">
      <c r="A1136" s="35" t="s">
        <v>342</v>
      </c>
      <c r="B1136" s="7" t="s">
        <v>186</v>
      </c>
      <c r="C1136" s="27">
        <v>46316</v>
      </c>
      <c r="D1136" s="27" t="s">
        <v>270</v>
      </c>
      <c r="E1136" s="30">
        <v>34</v>
      </c>
      <c r="F1136" s="28">
        <v>9.583333333333334E-2</v>
      </c>
      <c r="G1136" s="29" t="s">
        <v>111</v>
      </c>
      <c r="H1136" s="10" t="s">
        <v>349</v>
      </c>
      <c r="I1136" s="15" t="s">
        <v>350</v>
      </c>
      <c r="J1136" s="10" t="s">
        <v>359</v>
      </c>
    </row>
    <row r="1137" spans="1:10" ht="18" thickBot="1" x14ac:dyDescent="0.3">
      <c r="A1137" s="35" t="s">
        <v>342</v>
      </c>
      <c r="B1137" s="7" t="s">
        <v>186</v>
      </c>
      <c r="C1137" s="27">
        <v>46316</v>
      </c>
      <c r="D1137" s="27" t="s">
        <v>271</v>
      </c>
      <c r="E1137" s="53">
        <v>34</v>
      </c>
      <c r="F1137" s="1">
        <v>0.34444444444444444</v>
      </c>
      <c r="G1137" s="31" t="s">
        <v>234</v>
      </c>
      <c r="H1137" s="10" t="s">
        <v>349</v>
      </c>
      <c r="I1137" s="15" t="s">
        <v>352</v>
      </c>
      <c r="J1137" s="10" t="s">
        <v>359</v>
      </c>
    </row>
    <row r="1138" spans="1:10" ht="18" thickBot="1" x14ac:dyDescent="0.3">
      <c r="A1138" s="35" t="s">
        <v>342</v>
      </c>
      <c r="B1138" s="7" t="s">
        <v>186</v>
      </c>
      <c r="C1138" s="27">
        <v>46316</v>
      </c>
      <c r="D1138" s="27" t="s">
        <v>270</v>
      </c>
      <c r="E1138" s="30">
        <v>41</v>
      </c>
      <c r="F1138" s="28">
        <v>0.6118055555555556</v>
      </c>
      <c r="G1138" s="29" t="s">
        <v>159</v>
      </c>
      <c r="H1138" s="10" t="s">
        <v>349</v>
      </c>
      <c r="I1138" s="15" t="s">
        <v>354</v>
      </c>
      <c r="J1138" s="10" t="s">
        <v>358</v>
      </c>
    </row>
    <row r="1139" spans="1:10" ht="18" thickBot="1" x14ac:dyDescent="0.3">
      <c r="A1139" s="35" t="s">
        <v>342</v>
      </c>
      <c r="B1139" s="7" t="s">
        <v>186</v>
      </c>
      <c r="C1139" s="27">
        <v>46316</v>
      </c>
      <c r="D1139" s="27" t="s">
        <v>271</v>
      </c>
      <c r="E1139" s="53">
        <v>41</v>
      </c>
      <c r="F1139" s="1">
        <v>0.8666666666666667</v>
      </c>
      <c r="G1139" s="31" t="s">
        <v>326</v>
      </c>
      <c r="H1139" s="10" t="s">
        <v>349</v>
      </c>
      <c r="I1139" s="15" t="s">
        <v>355</v>
      </c>
      <c r="J1139" s="10" t="s">
        <v>358</v>
      </c>
    </row>
    <row r="1140" spans="1:10" ht="18" thickBot="1" x14ac:dyDescent="0.3">
      <c r="A1140" s="35" t="s">
        <v>342</v>
      </c>
      <c r="B1140" s="7" t="s">
        <v>187</v>
      </c>
      <c r="C1140" s="27">
        <v>46317</v>
      </c>
      <c r="D1140" s="27" t="s">
        <v>270</v>
      </c>
      <c r="E1140" s="30">
        <v>48</v>
      </c>
      <c r="F1140" s="28">
        <v>0.1361111111111111</v>
      </c>
      <c r="G1140" s="29" t="s">
        <v>304</v>
      </c>
      <c r="H1140" s="10" t="s">
        <v>349</v>
      </c>
      <c r="I1140" s="15" t="s">
        <v>350</v>
      </c>
      <c r="J1140" s="10" t="s">
        <v>358</v>
      </c>
    </row>
    <row r="1141" spans="1:10" ht="18" thickBot="1" x14ac:dyDescent="0.3">
      <c r="A1141" s="35" t="s">
        <v>342</v>
      </c>
      <c r="B1141" s="7" t="s">
        <v>187</v>
      </c>
      <c r="C1141" s="27">
        <v>46317</v>
      </c>
      <c r="D1141" s="27" t="s">
        <v>271</v>
      </c>
      <c r="E1141" s="53">
        <v>48</v>
      </c>
      <c r="F1141" s="1">
        <v>0.38124999999999998</v>
      </c>
      <c r="G1141" s="31" t="s">
        <v>116</v>
      </c>
      <c r="H1141" s="10" t="s">
        <v>349</v>
      </c>
      <c r="I1141" s="15" t="s">
        <v>357</v>
      </c>
      <c r="J1141" s="10" t="s">
        <v>358</v>
      </c>
    </row>
    <row r="1142" spans="1:10" ht="18" thickBot="1" x14ac:dyDescent="0.3">
      <c r="A1142" s="35" t="s">
        <v>342</v>
      </c>
      <c r="B1142" s="7" t="s">
        <v>187</v>
      </c>
      <c r="C1142" s="27">
        <v>46317</v>
      </c>
      <c r="D1142" s="27" t="s">
        <v>270</v>
      </c>
      <c r="E1142" s="30">
        <v>55</v>
      </c>
      <c r="F1142" s="28">
        <v>0.64930555555555558</v>
      </c>
      <c r="G1142" s="29" t="s">
        <v>68</v>
      </c>
      <c r="H1142" s="10" t="s">
        <v>349</v>
      </c>
      <c r="I1142" s="15" t="s">
        <v>354</v>
      </c>
      <c r="J1142" s="10" t="s">
        <v>358</v>
      </c>
    </row>
    <row r="1143" spans="1:10" ht="18" thickBot="1" x14ac:dyDescent="0.3">
      <c r="A1143" s="35" t="s">
        <v>342</v>
      </c>
      <c r="B1143" s="7" t="s">
        <v>187</v>
      </c>
      <c r="C1143" s="27">
        <v>46317</v>
      </c>
      <c r="D1143" s="27" t="s">
        <v>271</v>
      </c>
      <c r="E1143" s="53">
        <v>55</v>
      </c>
      <c r="F1143" s="1">
        <v>0.90138888888888891</v>
      </c>
      <c r="G1143" s="31" t="s">
        <v>36</v>
      </c>
      <c r="H1143" s="10" t="s">
        <v>349</v>
      </c>
      <c r="I1143" s="15" t="s">
        <v>355</v>
      </c>
      <c r="J1143" s="10" t="s">
        <v>358</v>
      </c>
    </row>
    <row r="1144" spans="1:10" ht="18" thickBot="1" x14ac:dyDescent="0.3">
      <c r="A1144" s="35" t="s">
        <v>342</v>
      </c>
      <c r="B1144" s="7" t="s">
        <v>188</v>
      </c>
      <c r="C1144" s="27">
        <v>46318</v>
      </c>
      <c r="D1144" s="27" t="s">
        <v>270</v>
      </c>
      <c r="E1144" s="30">
        <v>62</v>
      </c>
      <c r="F1144" s="28">
        <v>0.16875000000000001</v>
      </c>
      <c r="G1144" s="29" t="s">
        <v>68</v>
      </c>
      <c r="H1144" s="10" t="s">
        <v>349</v>
      </c>
      <c r="I1144" s="15" t="s">
        <v>350</v>
      </c>
      <c r="J1144" s="10" t="s">
        <v>351</v>
      </c>
    </row>
    <row r="1145" spans="1:10" ht="18" thickBot="1" x14ac:dyDescent="0.3">
      <c r="A1145" s="35" t="s">
        <v>342</v>
      </c>
      <c r="B1145" s="7" t="s">
        <v>188</v>
      </c>
      <c r="C1145" s="27">
        <v>46318</v>
      </c>
      <c r="D1145" s="27" t="s">
        <v>271</v>
      </c>
      <c r="E1145" s="53">
        <v>62</v>
      </c>
      <c r="F1145" s="1">
        <v>0.41597222222222224</v>
      </c>
      <c r="G1145" s="31" t="s">
        <v>4</v>
      </c>
      <c r="H1145" s="10" t="s">
        <v>349</v>
      </c>
      <c r="I1145" s="15" t="s">
        <v>357</v>
      </c>
      <c r="J1145" s="10" t="s">
        <v>351</v>
      </c>
    </row>
    <row r="1146" spans="1:10" ht="18" thickBot="1" x14ac:dyDescent="0.3">
      <c r="A1146" s="35" t="s">
        <v>342</v>
      </c>
      <c r="B1146" s="7" t="s">
        <v>188</v>
      </c>
      <c r="C1146" s="27">
        <v>46318</v>
      </c>
      <c r="D1146" s="27" t="s">
        <v>270</v>
      </c>
      <c r="E1146" s="30">
        <v>69</v>
      </c>
      <c r="F1146" s="28">
        <v>0.68194444444444446</v>
      </c>
      <c r="G1146" s="29" t="s">
        <v>94</v>
      </c>
      <c r="H1146" s="10" t="s">
        <v>349</v>
      </c>
      <c r="I1146" s="15" t="s">
        <v>354</v>
      </c>
      <c r="J1146" s="10" t="s">
        <v>351</v>
      </c>
    </row>
    <row r="1147" spans="1:10" ht="18" thickBot="1" x14ac:dyDescent="0.3">
      <c r="A1147" s="35" t="s">
        <v>342</v>
      </c>
      <c r="B1147" s="7" t="s">
        <v>188</v>
      </c>
      <c r="C1147" s="27">
        <v>46318</v>
      </c>
      <c r="D1147" s="27" t="s">
        <v>271</v>
      </c>
      <c r="E1147" s="53">
        <v>69</v>
      </c>
      <c r="F1147" s="1">
        <v>0.93541666666666667</v>
      </c>
      <c r="G1147" s="31" t="s">
        <v>80</v>
      </c>
      <c r="H1147" s="10" t="s">
        <v>349</v>
      </c>
      <c r="I1147" s="15" t="s">
        <v>355</v>
      </c>
      <c r="J1147" s="10" t="s">
        <v>351</v>
      </c>
    </row>
    <row r="1148" spans="1:10" ht="18" thickBot="1" x14ac:dyDescent="0.3">
      <c r="A1148" s="35" t="s">
        <v>342</v>
      </c>
      <c r="B1148" s="7" t="s">
        <v>189</v>
      </c>
      <c r="C1148" s="27">
        <v>46319</v>
      </c>
      <c r="D1148" s="27" t="s">
        <v>270</v>
      </c>
      <c r="E1148" s="30">
        <v>76</v>
      </c>
      <c r="F1148" s="28">
        <v>0.19791666666666666</v>
      </c>
      <c r="G1148" s="29" t="s">
        <v>29</v>
      </c>
      <c r="H1148" s="10" t="s">
        <v>356</v>
      </c>
      <c r="I1148" s="15" t="s">
        <v>350</v>
      </c>
      <c r="J1148" s="10" t="s">
        <v>351</v>
      </c>
    </row>
    <row r="1149" spans="1:10" ht="18" thickBot="1" x14ac:dyDescent="0.3">
      <c r="A1149" s="35" t="s">
        <v>342</v>
      </c>
      <c r="B1149" s="7" t="s">
        <v>189</v>
      </c>
      <c r="C1149" s="27">
        <v>46319</v>
      </c>
      <c r="D1149" s="27" t="s">
        <v>271</v>
      </c>
      <c r="E1149" s="53">
        <v>76</v>
      </c>
      <c r="F1149" s="1">
        <v>0.45</v>
      </c>
      <c r="G1149" s="31" t="s">
        <v>90</v>
      </c>
      <c r="H1149" s="10" t="s">
        <v>356</v>
      </c>
      <c r="I1149" s="15" t="s">
        <v>357</v>
      </c>
      <c r="J1149" s="10" t="s">
        <v>351</v>
      </c>
    </row>
    <row r="1150" spans="1:10" ht="18" thickBot="1" x14ac:dyDescent="0.3">
      <c r="A1150" s="35" t="s">
        <v>342</v>
      </c>
      <c r="B1150" s="7" t="s">
        <v>189</v>
      </c>
      <c r="C1150" s="27">
        <v>46319</v>
      </c>
      <c r="D1150" s="27" t="s">
        <v>270</v>
      </c>
      <c r="E1150" s="30">
        <v>82</v>
      </c>
      <c r="F1150" s="28">
        <v>0.71180555555555558</v>
      </c>
      <c r="G1150" s="29" t="s">
        <v>307</v>
      </c>
      <c r="H1150" s="10" t="s">
        <v>356</v>
      </c>
      <c r="I1150" s="15" t="s">
        <v>354</v>
      </c>
      <c r="J1150" s="10" t="s">
        <v>353</v>
      </c>
    </row>
    <row r="1151" spans="1:10" ht="18" thickBot="1" x14ac:dyDescent="0.3">
      <c r="A1151" s="35" t="s">
        <v>342</v>
      </c>
      <c r="B1151" s="7" t="s">
        <v>189</v>
      </c>
      <c r="C1151" s="27">
        <v>46319</v>
      </c>
      <c r="D1151" s="27" t="s">
        <v>271</v>
      </c>
      <c r="E1151" s="53">
        <v>82</v>
      </c>
      <c r="F1151" s="1">
        <v>0.96736111111111112</v>
      </c>
      <c r="G1151" s="31" t="s">
        <v>96</v>
      </c>
      <c r="H1151" s="10" t="s">
        <v>356</v>
      </c>
      <c r="I1151" s="15" t="s">
        <v>355</v>
      </c>
      <c r="J1151" s="10" t="s">
        <v>353</v>
      </c>
    </row>
    <row r="1152" spans="1:10" ht="18" thickBot="1" x14ac:dyDescent="0.3">
      <c r="A1152" s="35" t="s">
        <v>342</v>
      </c>
      <c r="B1152" s="7" t="s">
        <v>190</v>
      </c>
      <c r="C1152" s="27">
        <v>46320</v>
      </c>
      <c r="D1152" s="27" t="s">
        <v>270</v>
      </c>
      <c r="E1152" s="30">
        <v>87</v>
      </c>
      <c r="F1152" s="28">
        <v>0.18402777777777779</v>
      </c>
      <c r="G1152" s="29" t="s">
        <v>202</v>
      </c>
      <c r="H1152" s="10" t="s">
        <v>356</v>
      </c>
      <c r="I1152" s="15" t="s">
        <v>350</v>
      </c>
      <c r="J1152" s="10" t="s">
        <v>353</v>
      </c>
    </row>
    <row r="1153" spans="1:10" ht="18" thickBot="1" x14ac:dyDescent="0.3">
      <c r="A1153" s="35" t="s">
        <v>342</v>
      </c>
      <c r="B1153" s="7" t="s">
        <v>190</v>
      </c>
      <c r="C1153" s="27">
        <v>46320</v>
      </c>
      <c r="D1153" s="27" t="s">
        <v>271</v>
      </c>
      <c r="E1153" s="53">
        <v>87</v>
      </c>
      <c r="F1153" s="1">
        <v>0.44027777777777777</v>
      </c>
      <c r="G1153" s="31" t="s">
        <v>98</v>
      </c>
      <c r="H1153" s="10" t="s">
        <v>356</v>
      </c>
      <c r="I1153" s="15" t="s">
        <v>357</v>
      </c>
      <c r="J1153" s="10" t="s">
        <v>353</v>
      </c>
    </row>
    <row r="1154" spans="1:10" ht="18" thickBot="1" x14ac:dyDescent="0.3">
      <c r="A1154" s="35" t="s">
        <v>342</v>
      </c>
      <c r="B1154" s="7" t="s">
        <v>190</v>
      </c>
      <c r="C1154" s="27">
        <v>46320</v>
      </c>
      <c r="D1154" s="27" t="s">
        <v>270</v>
      </c>
      <c r="E1154" s="30">
        <v>92</v>
      </c>
      <c r="F1154" s="28">
        <v>0.69791666666666663</v>
      </c>
      <c r="G1154" s="29" t="s">
        <v>124</v>
      </c>
      <c r="H1154" s="10" t="s">
        <v>356</v>
      </c>
      <c r="I1154" s="15" t="s">
        <v>354</v>
      </c>
      <c r="J1154" s="10" t="s">
        <v>353</v>
      </c>
    </row>
    <row r="1155" spans="1:10" ht="18" thickBot="1" x14ac:dyDescent="0.3">
      <c r="A1155" s="35" t="s">
        <v>342</v>
      </c>
      <c r="B1155" s="7" t="s">
        <v>190</v>
      </c>
      <c r="C1155" s="27">
        <v>46320</v>
      </c>
      <c r="D1155" s="27" t="s">
        <v>271</v>
      </c>
      <c r="E1155" s="53">
        <v>92</v>
      </c>
      <c r="F1155" s="1">
        <v>0.95625000000000004</v>
      </c>
      <c r="G1155" s="31" t="s">
        <v>264</v>
      </c>
      <c r="H1155" s="10" t="s">
        <v>356</v>
      </c>
      <c r="I1155" s="15" t="s">
        <v>355</v>
      </c>
      <c r="J1155" s="10" t="s">
        <v>353</v>
      </c>
    </row>
    <row r="1156" spans="1:10" ht="18" thickBot="1" x14ac:dyDescent="0.3">
      <c r="A1156" s="35" t="s">
        <v>342</v>
      </c>
      <c r="B1156" s="7" t="s">
        <v>184</v>
      </c>
      <c r="C1156" s="27">
        <v>46321</v>
      </c>
      <c r="D1156" s="27" t="s">
        <v>270</v>
      </c>
      <c r="E1156" s="30">
        <v>95</v>
      </c>
      <c r="F1156" s="28">
        <v>0.21111111111111111</v>
      </c>
      <c r="G1156" s="29" t="s">
        <v>324</v>
      </c>
      <c r="H1156" s="10" t="s">
        <v>349</v>
      </c>
      <c r="I1156" s="15" t="s">
        <v>350</v>
      </c>
      <c r="J1156" s="10" t="s">
        <v>353</v>
      </c>
    </row>
    <row r="1157" spans="1:10" ht="18" thickBot="1" x14ac:dyDescent="0.3">
      <c r="A1157" s="35" t="s">
        <v>342</v>
      </c>
      <c r="B1157" s="7" t="s">
        <v>184</v>
      </c>
      <c r="C1157" s="27">
        <v>46321</v>
      </c>
      <c r="D1157" s="27" t="s">
        <v>271</v>
      </c>
      <c r="E1157" s="53">
        <v>95</v>
      </c>
      <c r="F1157" s="1">
        <v>0.47083333333333333</v>
      </c>
      <c r="G1157" s="31" t="s">
        <v>74</v>
      </c>
      <c r="H1157" s="10" t="s">
        <v>349</v>
      </c>
      <c r="I1157" s="15" t="s">
        <v>357</v>
      </c>
      <c r="J1157" s="10" t="s">
        <v>353</v>
      </c>
    </row>
    <row r="1158" spans="1:10" ht="18" thickBot="1" x14ac:dyDescent="0.3">
      <c r="A1158" s="35" t="s">
        <v>342</v>
      </c>
      <c r="B1158" s="7" t="s">
        <v>184</v>
      </c>
      <c r="C1158" s="27">
        <v>46321</v>
      </c>
      <c r="D1158" s="27" t="s">
        <v>270</v>
      </c>
      <c r="E1158" s="30">
        <v>98</v>
      </c>
      <c r="F1158" s="28">
        <v>0.72499999999999998</v>
      </c>
      <c r="G1158" s="29" t="s">
        <v>171</v>
      </c>
      <c r="H1158" s="10" t="s">
        <v>349</v>
      </c>
      <c r="I1158" s="15" t="s">
        <v>354</v>
      </c>
      <c r="J1158" s="10" t="s">
        <v>353</v>
      </c>
    </row>
    <row r="1159" spans="1:10" ht="18" thickBot="1" x14ac:dyDescent="0.3">
      <c r="A1159" s="35" t="s">
        <v>342</v>
      </c>
      <c r="B1159" s="7" t="s">
        <v>184</v>
      </c>
      <c r="C1159" s="27">
        <v>46321</v>
      </c>
      <c r="D1159" s="27" t="s">
        <v>271</v>
      </c>
      <c r="E1159" s="53">
        <v>98</v>
      </c>
      <c r="F1159" s="1">
        <v>0.98541666666666672</v>
      </c>
      <c r="G1159" s="31" t="s">
        <v>126</v>
      </c>
      <c r="H1159" s="10" t="s">
        <v>349</v>
      </c>
      <c r="I1159" s="15" t="s">
        <v>355</v>
      </c>
      <c r="J1159" s="10" t="s">
        <v>353</v>
      </c>
    </row>
    <row r="1160" spans="1:10" ht="18" thickBot="1" x14ac:dyDescent="0.3">
      <c r="A1160" s="35" t="s">
        <v>342</v>
      </c>
      <c r="B1160" s="7" t="s">
        <v>185</v>
      </c>
      <c r="C1160" s="27">
        <v>46322</v>
      </c>
      <c r="D1160" s="27" t="s">
        <v>270</v>
      </c>
      <c r="E1160" s="30">
        <v>99</v>
      </c>
      <c r="F1160" s="28">
        <v>0.23680555555555555</v>
      </c>
      <c r="G1160" s="29" t="s">
        <v>214</v>
      </c>
      <c r="H1160" s="10" t="s">
        <v>349</v>
      </c>
      <c r="I1160" s="15" t="s">
        <v>350</v>
      </c>
      <c r="J1160" s="10" t="s">
        <v>353</v>
      </c>
    </row>
    <row r="1161" spans="1:10" ht="18" thickBot="1" x14ac:dyDescent="0.3">
      <c r="A1161" s="35" t="s">
        <v>342</v>
      </c>
      <c r="B1161" s="7" t="s">
        <v>185</v>
      </c>
      <c r="C1161" s="27">
        <v>46322</v>
      </c>
      <c r="D1161" s="27" t="s">
        <v>271</v>
      </c>
      <c r="E1161" s="53">
        <v>99</v>
      </c>
      <c r="F1161" s="1">
        <v>0.5</v>
      </c>
      <c r="G1161" s="31" t="s">
        <v>128</v>
      </c>
      <c r="H1161" s="10" t="s">
        <v>349</v>
      </c>
      <c r="I1161" s="15" t="s">
        <v>354</v>
      </c>
      <c r="J1161" s="10" t="s">
        <v>353</v>
      </c>
    </row>
    <row r="1162" spans="1:10" ht="18" thickBot="1" x14ac:dyDescent="0.3">
      <c r="A1162" s="35" t="s">
        <v>342</v>
      </c>
      <c r="B1162" s="7" t="s">
        <v>185</v>
      </c>
      <c r="C1162" s="27">
        <v>46322</v>
      </c>
      <c r="D1162" s="27" t="s">
        <v>270</v>
      </c>
      <c r="E1162" s="30">
        <v>100</v>
      </c>
      <c r="F1162" s="28">
        <v>0.75208333333333333</v>
      </c>
      <c r="G1162" s="29" t="s">
        <v>249</v>
      </c>
      <c r="H1162" s="10" t="s">
        <v>349</v>
      </c>
      <c r="I1162" s="15" t="s">
        <v>355</v>
      </c>
      <c r="J1162" s="10" t="s">
        <v>353</v>
      </c>
    </row>
    <row r="1163" spans="1:10" ht="18" thickBot="1" x14ac:dyDescent="0.3">
      <c r="A1163" s="35" t="s">
        <v>342</v>
      </c>
      <c r="B1163" s="7" t="s">
        <v>186</v>
      </c>
      <c r="C1163" s="27">
        <v>46323</v>
      </c>
      <c r="D1163" s="27" t="s">
        <v>271</v>
      </c>
      <c r="E1163" s="53">
        <v>100</v>
      </c>
      <c r="F1163" s="1">
        <v>1.3194444444444444E-2</v>
      </c>
      <c r="G1163" s="31" t="s">
        <v>238</v>
      </c>
      <c r="H1163" s="10" t="s">
        <v>349</v>
      </c>
      <c r="I1163" s="15" t="s">
        <v>350</v>
      </c>
      <c r="J1163" s="10" t="s">
        <v>353</v>
      </c>
    </row>
    <row r="1164" spans="1:10" ht="18" thickBot="1" x14ac:dyDescent="0.3">
      <c r="A1164" s="35" t="s">
        <v>342</v>
      </c>
      <c r="B1164" s="7" t="s">
        <v>186</v>
      </c>
      <c r="C1164" s="27">
        <v>46323</v>
      </c>
      <c r="D1164" s="27" t="s">
        <v>270</v>
      </c>
      <c r="E1164" s="30">
        <v>99</v>
      </c>
      <c r="F1164" s="28">
        <v>0.2638888888888889</v>
      </c>
      <c r="G1164" s="29" t="s">
        <v>218</v>
      </c>
      <c r="H1164" s="10" t="s">
        <v>349</v>
      </c>
      <c r="I1164" s="15" t="s">
        <v>352</v>
      </c>
      <c r="J1164" s="10" t="s">
        <v>353</v>
      </c>
    </row>
    <row r="1165" spans="1:10" ht="18" thickBot="1" x14ac:dyDescent="0.3">
      <c r="A1165" s="35" t="s">
        <v>342</v>
      </c>
      <c r="B1165" s="7" t="s">
        <v>186</v>
      </c>
      <c r="C1165" s="27">
        <v>46323</v>
      </c>
      <c r="D1165" s="27" t="s">
        <v>271</v>
      </c>
      <c r="E1165" s="53">
        <v>99</v>
      </c>
      <c r="F1165" s="1">
        <v>0.52777777777777779</v>
      </c>
      <c r="G1165" s="31" t="s">
        <v>128</v>
      </c>
      <c r="H1165" s="10" t="s">
        <v>349</v>
      </c>
      <c r="I1165" s="15" t="s">
        <v>354</v>
      </c>
      <c r="J1165" s="10" t="s">
        <v>353</v>
      </c>
    </row>
    <row r="1166" spans="1:10" ht="18" thickBot="1" x14ac:dyDescent="0.3">
      <c r="A1166" s="35" t="s">
        <v>342</v>
      </c>
      <c r="B1166" s="7" t="s">
        <v>186</v>
      </c>
      <c r="C1166" s="27">
        <v>46323</v>
      </c>
      <c r="D1166" s="27" t="s">
        <v>270</v>
      </c>
      <c r="E1166" s="30">
        <v>96</v>
      </c>
      <c r="F1166" s="28">
        <v>0.78055555555555556</v>
      </c>
      <c r="G1166" s="29" t="s">
        <v>239</v>
      </c>
      <c r="H1166" s="10" t="s">
        <v>349</v>
      </c>
      <c r="I1166" s="15" t="s">
        <v>355</v>
      </c>
      <c r="J1166" s="10" t="s">
        <v>353</v>
      </c>
    </row>
    <row r="1167" spans="1:10" ht="18" thickBot="1" x14ac:dyDescent="0.3">
      <c r="A1167" s="35" t="s">
        <v>342</v>
      </c>
      <c r="B1167" s="7" t="s">
        <v>187</v>
      </c>
      <c r="C1167" s="27">
        <v>46324</v>
      </c>
      <c r="D1167" s="27" t="s">
        <v>271</v>
      </c>
      <c r="E1167" s="53">
        <v>96</v>
      </c>
      <c r="F1167" s="1">
        <v>4.027777777777778E-2</v>
      </c>
      <c r="G1167" s="31" t="s">
        <v>203</v>
      </c>
      <c r="H1167" s="10" t="s">
        <v>349</v>
      </c>
      <c r="I1167" s="15" t="s">
        <v>350</v>
      </c>
      <c r="J1167" s="10" t="s">
        <v>353</v>
      </c>
    </row>
    <row r="1168" spans="1:10" ht="18" thickBot="1" x14ac:dyDescent="0.3">
      <c r="A1168" s="35" t="s">
        <v>342</v>
      </c>
      <c r="B1168" s="7" t="s">
        <v>187</v>
      </c>
      <c r="C1168" s="27">
        <v>46324</v>
      </c>
      <c r="D1168" s="27" t="s">
        <v>270</v>
      </c>
      <c r="E1168" s="30">
        <v>93</v>
      </c>
      <c r="F1168" s="28">
        <v>0.29305555555555557</v>
      </c>
      <c r="G1168" s="29" t="s">
        <v>265</v>
      </c>
      <c r="H1168" s="10" t="s">
        <v>349</v>
      </c>
      <c r="I1168" s="15" t="s">
        <v>352</v>
      </c>
      <c r="J1168" s="10" t="s">
        <v>353</v>
      </c>
    </row>
    <row r="1169" spans="1:10" ht="18" thickBot="1" x14ac:dyDescent="0.3">
      <c r="A1169" s="35" t="s">
        <v>342</v>
      </c>
      <c r="B1169" s="7" t="s">
        <v>187</v>
      </c>
      <c r="C1169" s="27">
        <v>46324</v>
      </c>
      <c r="D1169" s="27" t="s">
        <v>271</v>
      </c>
      <c r="E1169" s="53">
        <v>93</v>
      </c>
      <c r="F1169" s="1">
        <v>0.55625000000000002</v>
      </c>
      <c r="G1169" s="31" t="s">
        <v>74</v>
      </c>
      <c r="H1169" s="10" t="s">
        <v>349</v>
      </c>
      <c r="I1169" s="15" t="s">
        <v>354</v>
      </c>
      <c r="J1169" s="10" t="s">
        <v>353</v>
      </c>
    </row>
    <row r="1170" spans="1:10" ht="18" thickBot="1" x14ac:dyDescent="0.3">
      <c r="A1170" s="35" t="s">
        <v>342</v>
      </c>
      <c r="B1170" s="7" t="s">
        <v>187</v>
      </c>
      <c r="C1170" s="27">
        <v>46324</v>
      </c>
      <c r="D1170" s="27" t="s">
        <v>270</v>
      </c>
      <c r="E1170" s="30">
        <v>88</v>
      </c>
      <c r="F1170" s="28">
        <v>0.81180555555555556</v>
      </c>
      <c r="G1170" s="29" t="s">
        <v>307</v>
      </c>
      <c r="H1170" s="10" t="s">
        <v>349</v>
      </c>
      <c r="I1170" s="15" t="s">
        <v>355</v>
      </c>
      <c r="J1170" s="10" t="s">
        <v>353</v>
      </c>
    </row>
    <row r="1171" spans="1:10" ht="18" thickBot="1" x14ac:dyDescent="0.3">
      <c r="A1171" s="35" t="s">
        <v>342</v>
      </c>
      <c r="B1171" s="7" t="s">
        <v>188</v>
      </c>
      <c r="C1171" s="27">
        <v>46325</v>
      </c>
      <c r="D1171" s="27" t="s">
        <v>271</v>
      </c>
      <c r="E1171" s="53">
        <v>88</v>
      </c>
      <c r="F1171" s="1">
        <v>6.805555555555555E-2</v>
      </c>
      <c r="G1171" s="31" t="s">
        <v>75</v>
      </c>
      <c r="H1171" s="10" t="s">
        <v>349</v>
      </c>
      <c r="I1171" s="15" t="s">
        <v>350</v>
      </c>
      <c r="J1171" s="10" t="s">
        <v>353</v>
      </c>
    </row>
    <row r="1172" spans="1:10" ht="18" thickBot="1" x14ac:dyDescent="0.3">
      <c r="A1172" s="35" t="s">
        <v>342</v>
      </c>
      <c r="B1172" s="7" t="s">
        <v>188</v>
      </c>
      <c r="C1172" s="27">
        <v>46325</v>
      </c>
      <c r="D1172" s="27" t="s">
        <v>270</v>
      </c>
      <c r="E1172" s="30">
        <v>82</v>
      </c>
      <c r="F1172" s="28">
        <v>0.32361111111111113</v>
      </c>
      <c r="G1172" s="29" t="s">
        <v>165</v>
      </c>
      <c r="H1172" s="10" t="s">
        <v>349</v>
      </c>
      <c r="I1172" s="15" t="s">
        <v>352</v>
      </c>
      <c r="J1172" s="10" t="s">
        <v>353</v>
      </c>
    </row>
    <row r="1173" spans="1:10" ht="18" thickBot="1" x14ac:dyDescent="0.3">
      <c r="A1173" s="35" t="s">
        <v>342</v>
      </c>
      <c r="B1173" s="7" t="s">
        <v>188</v>
      </c>
      <c r="C1173" s="27">
        <v>46325</v>
      </c>
      <c r="D1173" s="27" t="s">
        <v>271</v>
      </c>
      <c r="E1173" s="53">
        <v>82</v>
      </c>
      <c r="F1173" s="1">
        <v>0.58680555555555558</v>
      </c>
      <c r="G1173" s="31" t="s">
        <v>96</v>
      </c>
      <c r="H1173" s="10" t="s">
        <v>349</v>
      </c>
      <c r="I1173" s="15" t="s">
        <v>354</v>
      </c>
      <c r="J1173" s="10" t="s">
        <v>353</v>
      </c>
    </row>
    <row r="1174" spans="1:10" ht="18" thickBot="1" x14ac:dyDescent="0.3">
      <c r="A1174" s="35" t="s">
        <v>342</v>
      </c>
      <c r="B1174" s="7" t="s">
        <v>188</v>
      </c>
      <c r="C1174" s="27">
        <v>46325</v>
      </c>
      <c r="D1174" s="27" t="s">
        <v>270</v>
      </c>
      <c r="E1174" s="30">
        <v>76</v>
      </c>
      <c r="F1174" s="28">
        <v>0.84652777777777777</v>
      </c>
      <c r="G1174" s="29" t="s">
        <v>206</v>
      </c>
      <c r="H1174" s="10" t="s">
        <v>349</v>
      </c>
      <c r="I1174" s="15" t="s">
        <v>355</v>
      </c>
      <c r="J1174" s="10" t="s">
        <v>351</v>
      </c>
    </row>
    <row r="1175" spans="1:10" ht="18" thickBot="1" x14ac:dyDescent="0.3">
      <c r="A1175" s="35" t="s">
        <v>342</v>
      </c>
      <c r="B1175" s="7" t="s">
        <v>189</v>
      </c>
      <c r="C1175" s="27">
        <v>46326</v>
      </c>
      <c r="D1175" s="27" t="s">
        <v>271</v>
      </c>
      <c r="E1175" s="53">
        <v>76</v>
      </c>
      <c r="F1175" s="1">
        <v>9.8611111111111108E-2</v>
      </c>
      <c r="G1175" s="31" t="s">
        <v>82</v>
      </c>
      <c r="H1175" s="10" t="s">
        <v>356</v>
      </c>
      <c r="I1175" s="15" t="s">
        <v>350</v>
      </c>
      <c r="J1175" s="10" t="s">
        <v>351</v>
      </c>
    </row>
    <row r="1176" spans="1:10" ht="18" thickBot="1" x14ac:dyDescent="0.3">
      <c r="A1176" s="35" t="s">
        <v>342</v>
      </c>
      <c r="B1176" s="7" t="s">
        <v>189</v>
      </c>
      <c r="C1176" s="27">
        <v>46326</v>
      </c>
      <c r="D1176" s="27" t="s">
        <v>270</v>
      </c>
      <c r="E1176" s="30">
        <v>69</v>
      </c>
      <c r="F1176" s="28">
        <v>0.36041666666666666</v>
      </c>
      <c r="G1176" s="29" t="s">
        <v>14</v>
      </c>
      <c r="H1176" s="10" t="s">
        <v>356</v>
      </c>
      <c r="I1176" s="15" t="s">
        <v>352</v>
      </c>
      <c r="J1176" s="10" t="s">
        <v>351</v>
      </c>
    </row>
    <row r="1177" spans="1:10" ht="18" thickBot="1" x14ac:dyDescent="0.3">
      <c r="A1177" s="35" t="s">
        <v>342</v>
      </c>
      <c r="B1177" s="7" t="s">
        <v>189</v>
      </c>
      <c r="C1177" s="27">
        <v>46326</v>
      </c>
      <c r="D1177" s="27" t="s">
        <v>271</v>
      </c>
      <c r="E1177" s="53">
        <v>69</v>
      </c>
      <c r="F1177" s="1">
        <v>0.62083333333333335</v>
      </c>
      <c r="G1177" s="31" t="s">
        <v>93</v>
      </c>
      <c r="H1177" s="10" t="s">
        <v>356</v>
      </c>
      <c r="I1177" s="15" t="s">
        <v>354</v>
      </c>
      <c r="J1177" s="10" t="s">
        <v>351</v>
      </c>
    </row>
    <row r="1178" spans="1:10" ht="18" thickBot="1" x14ac:dyDescent="0.3">
      <c r="A1178" s="35" t="s">
        <v>342</v>
      </c>
      <c r="B1178" s="7" t="s">
        <v>189</v>
      </c>
      <c r="C1178" s="27">
        <v>46326</v>
      </c>
      <c r="D1178" s="27" t="s">
        <v>270</v>
      </c>
      <c r="E1178" s="30">
        <v>62</v>
      </c>
      <c r="F1178" s="28">
        <v>0.88749999999999996</v>
      </c>
      <c r="G1178" s="29" t="s">
        <v>6</v>
      </c>
      <c r="H1178" s="10" t="s">
        <v>356</v>
      </c>
      <c r="I1178" s="15" t="s">
        <v>355</v>
      </c>
      <c r="J1178" s="10" t="s">
        <v>351</v>
      </c>
    </row>
    <row r="1179" spans="1:10" ht="18" thickBot="1" x14ac:dyDescent="0.3">
      <c r="A1179" s="35" t="s">
        <v>343</v>
      </c>
      <c r="B1179" s="7" t="s">
        <v>190</v>
      </c>
      <c r="C1179" s="27">
        <v>46327</v>
      </c>
      <c r="D1179" s="27" t="s">
        <v>271</v>
      </c>
      <c r="E1179" s="53">
        <v>62</v>
      </c>
      <c r="F1179" s="1">
        <v>0.13472222222222222</v>
      </c>
      <c r="G1179" s="31" t="s">
        <v>213</v>
      </c>
      <c r="H1179" s="10" t="s">
        <v>356</v>
      </c>
      <c r="I1179" s="15" t="s">
        <v>350</v>
      </c>
      <c r="J1179" s="10" t="s">
        <v>351</v>
      </c>
    </row>
    <row r="1180" spans="1:10" ht="18" thickBot="1" x14ac:dyDescent="0.3">
      <c r="A1180" s="35" t="s">
        <v>343</v>
      </c>
      <c r="B1180" s="7" t="s">
        <v>190</v>
      </c>
      <c r="C1180" s="27">
        <v>46327</v>
      </c>
      <c r="D1180" s="27" t="s">
        <v>270</v>
      </c>
      <c r="E1180" s="30">
        <v>56</v>
      </c>
      <c r="F1180" s="28">
        <v>0.40625</v>
      </c>
      <c r="G1180" s="29" t="s">
        <v>5</v>
      </c>
      <c r="H1180" s="10" t="s">
        <v>356</v>
      </c>
      <c r="I1180" s="15" t="s">
        <v>357</v>
      </c>
      <c r="J1180" s="10" t="s">
        <v>358</v>
      </c>
    </row>
    <row r="1181" spans="1:10" ht="18" thickBot="1" x14ac:dyDescent="0.3">
      <c r="A1181" s="35" t="s">
        <v>343</v>
      </c>
      <c r="B1181" s="7" t="s">
        <v>190</v>
      </c>
      <c r="C1181" s="27">
        <v>46327</v>
      </c>
      <c r="D1181" s="27" t="s">
        <v>271</v>
      </c>
      <c r="E1181" s="53">
        <v>56</v>
      </c>
      <c r="F1181" s="1">
        <v>0.66319444444444442</v>
      </c>
      <c r="G1181" s="31" t="s">
        <v>222</v>
      </c>
      <c r="H1181" s="10" t="s">
        <v>356</v>
      </c>
      <c r="I1181" s="15" t="s">
        <v>354</v>
      </c>
      <c r="J1181" s="10" t="s">
        <v>358</v>
      </c>
    </row>
    <row r="1182" spans="1:10" ht="18" thickBot="1" x14ac:dyDescent="0.3">
      <c r="A1182" s="35" t="s">
        <v>343</v>
      </c>
      <c r="B1182" s="7" t="s">
        <v>190</v>
      </c>
      <c r="C1182" s="27">
        <v>46327</v>
      </c>
      <c r="D1182" s="27" t="s">
        <v>270</v>
      </c>
      <c r="E1182" s="30">
        <v>51</v>
      </c>
      <c r="F1182" s="28">
        <v>0.94166666666666665</v>
      </c>
      <c r="G1182" s="29" t="s">
        <v>159</v>
      </c>
      <c r="H1182" s="10" t="s">
        <v>356</v>
      </c>
      <c r="I1182" s="15" t="s">
        <v>355</v>
      </c>
      <c r="J1182" s="10" t="s">
        <v>358</v>
      </c>
    </row>
    <row r="1183" spans="1:10" ht="18" thickBot="1" x14ac:dyDescent="0.3">
      <c r="A1183" s="35" t="s">
        <v>343</v>
      </c>
      <c r="B1183" s="7" t="s">
        <v>184</v>
      </c>
      <c r="C1183" s="27">
        <v>46328</v>
      </c>
      <c r="D1183" s="27" t="s">
        <v>271</v>
      </c>
      <c r="E1183" s="53">
        <v>51</v>
      </c>
      <c r="F1183" s="1">
        <v>0.17986111111111111</v>
      </c>
      <c r="G1183" s="31" t="s">
        <v>52</v>
      </c>
      <c r="H1183" s="10" t="s">
        <v>349</v>
      </c>
      <c r="I1183" s="15" t="s">
        <v>350</v>
      </c>
      <c r="J1183" s="10" t="s">
        <v>358</v>
      </c>
    </row>
    <row r="1184" spans="1:10" ht="18" thickBot="1" x14ac:dyDescent="0.3">
      <c r="A1184" s="35" t="s">
        <v>343</v>
      </c>
      <c r="B1184" s="7" t="s">
        <v>184</v>
      </c>
      <c r="C1184" s="27">
        <v>46328</v>
      </c>
      <c r="D1184" s="27" t="s">
        <v>270</v>
      </c>
      <c r="E1184" s="30">
        <v>47</v>
      </c>
      <c r="F1184" s="28">
        <v>0.46458333333333335</v>
      </c>
      <c r="G1184" s="29" t="s">
        <v>34</v>
      </c>
      <c r="H1184" s="10" t="s">
        <v>349</v>
      </c>
      <c r="I1184" s="15" t="s">
        <v>357</v>
      </c>
      <c r="J1184" s="10" t="s">
        <v>358</v>
      </c>
    </row>
    <row r="1185" spans="1:10" ht="18" thickBot="1" x14ac:dyDescent="0.3">
      <c r="A1185" s="35" t="s">
        <v>343</v>
      </c>
      <c r="B1185" s="7" t="s">
        <v>184</v>
      </c>
      <c r="C1185" s="27">
        <v>46328</v>
      </c>
      <c r="D1185" s="27" t="s">
        <v>271</v>
      </c>
      <c r="E1185" s="53">
        <v>47</v>
      </c>
      <c r="F1185" s="1">
        <v>0.71666666666666667</v>
      </c>
      <c r="G1185" s="31" t="s">
        <v>302</v>
      </c>
      <c r="H1185" s="10" t="s">
        <v>349</v>
      </c>
      <c r="I1185" s="15" t="s">
        <v>354</v>
      </c>
      <c r="J1185" s="10" t="s">
        <v>358</v>
      </c>
    </row>
    <row r="1186" spans="1:10" ht="18" thickBot="1" x14ac:dyDescent="0.3">
      <c r="A1186" s="35" t="s">
        <v>343</v>
      </c>
      <c r="B1186" s="7" t="s">
        <v>185</v>
      </c>
      <c r="C1186" s="27">
        <v>46329</v>
      </c>
      <c r="D1186" s="27" t="s">
        <v>270</v>
      </c>
      <c r="E1186" s="30">
        <v>47</v>
      </c>
      <c r="F1186" s="28">
        <v>6.9444444444444447E-4</v>
      </c>
      <c r="G1186" s="29" t="s">
        <v>104</v>
      </c>
      <c r="H1186" s="10" t="s">
        <v>349</v>
      </c>
      <c r="I1186" s="15" t="s">
        <v>350</v>
      </c>
      <c r="J1186" s="10" t="s">
        <v>358</v>
      </c>
    </row>
    <row r="1187" spans="1:10" ht="18" thickBot="1" x14ac:dyDescent="0.3">
      <c r="A1187" s="35" t="s">
        <v>343</v>
      </c>
      <c r="B1187" s="7" t="s">
        <v>185</v>
      </c>
      <c r="C1187" s="27">
        <v>46329</v>
      </c>
      <c r="D1187" s="27" t="s">
        <v>271</v>
      </c>
      <c r="E1187" s="53">
        <v>47</v>
      </c>
      <c r="F1187" s="1">
        <v>0.2361111111111111</v>
      </c>
      <c r="G1187" s="31" t="s">
        <v>108</v>
      </c>
      <c r="H1187" s="10" t="s">
        <v>349</v>
      </c>
      <c r="I1187" s="15" t="s">
        <v>350</v>
      </c>
      <c r="J1187" s="10" t="s">
        <v>358</v>
      </c>
    </row>
    <row r="1188" spans="1:10" ht="18" thickBot="1" x14ac:dyDescent="0.3">
      <c r="A1188" s="35" t="s">
        <v>343</v>
      </c>
      <c r="B1188" s="7" t="s">
        <v>185</v>
      </c>
      <c r="C1188" s="27">
        <v>46329</v>
      </c>
      <c r="D1188" s="27" t="s">
        <v>270</v>
      </c>
      <c r="E1188" s="30">
        <v>48</v>
      </c>
      <c r="F1188" s="28">
        <v>0.52222222222222225</v>
      </c>
      <c r="G1188" s="29" t="s">
        <v>1</v>
      </c>
      <c r="H1188" s="10" t="s">
        <v>349</v>
      </c>
      <c r="I1188" s="15" t="s">
        <v>354</v>
      </c>
      <c r="J1188" s="10" t="s">
        <v>358</v>
      </c>
    </row>
    <row r="1189" spans="1:10" ht="18" thickBot="1" x14ac:dyDescent="0.3">
      <c r="A1189" s="35" t="s">
        <v>343</v>
      </c>
      <c r="B1189" s="7" t="s">
        <v>185</v>
      </c>
      <c r="C1189" s="27">
        <v>46329</v>
      </c>
      <c r="D1189" s="27" t="s">
        <v>271</v>
      </c>
      <c r="E1189" s="53">
        <v>48</v>
      </c>
      <c r="F1189" s="1">
        <v>0.7729166666666667</v>
      </c>
      <c r="G1189" s="31" t="s">
        <v>43</v>
      </c>
      <c r="H1189" s="10" t="s">
        <v>349</v>
      </c>
      <c r="I1189" s="15" t="s">
        <v>355</v>
      </c>
      <c r="J1189" s="10" t="s">
        <v>358</v>
      </c>
    </row>
    <row r="1190" spans="1:10" ht="18" thickBot="1" x14ac:dyDescent="0.3">
      <c r="A1190" s="35" t="s">
        <v>343</v>
      </c>
      <c r="B1190" s="7" t="s">
        <v>186</v>
      </c>
      <c r="C1190" s="27">
        <v>46330</v>
      </c>
      <c r="D1190" s="27" t="s">
        <v>270</v>
      </c>
      <c r="E1190" s="30">
        <v>52</v>
      </c>
      <c r="F1190" s="28">
        <v>5.2083333333333336E-2</v>
      </c>
      <c r="G1190" s="29" t="s">
        <v>86</v>
      </c>
      <c r="H1190" s="10" t="s">
        <v>349</v>
      </c>
      <c r="I1190" s="15" t="s">
        <v>350</v>
      </c>
      <c r="J1190" s="10" t="s">
        <v>358</v>
      </c>
    </row>
    <row r="1191" spans="1:10" ht="18" thickBot="1" x14ac:dyDescent="0.3">
      <c r="A1191" s="35" t="s">
        <v>343</v>
      </c>
      <c r="B1191" s="7" t="s">
        <v>186</v>
      </c>
      <c r="C1191" s="27">
        <v>46330</v>
      </c>
      <c r="D1191" s="27" t="s">
        <v>271</v>
      </c>
      <c r="E1191" s="53">
        <v>52</v>
      </c>
      <c r="F1191" s="1">
        <v>0.2902777777777778</v>
      </c>
      <c r="G1191" s="31" t="s">
        <v>261</v>
      </c>
      <c r="H1191" s="10" t="s">
        <v>349</v>
      </c>
      <c r="I1191" s="15" t="s">
        <v>352</v>
      </c>
      <c r="J1191" s="10" t="s">
        <v>358</v>
      </c>
    </row>
    <row r="1192" spans="1:10" ht="18" thickBot="1" x14ac:dyDescent="0.3">
      <c r="A1192" s="35" t="s">
        <v>343</v>
      </c>
      <c r="B1192" s="7" t="s">
        <v>186</v>
      </c>
      <c r="C1192" s="27">
        <v>46330</v>
      </c>
      <c r="D1192" s="27" t="s">
        <v>270</v>
      </c>
      <c r="E1192" s="30">
        <v>56</v>
      </c>
      <c r="F1192" s="28">
        <v>0.57152777777777775</v>
      </c>
      <c r="G1192" s="29" t="s">
        <v>65</v>
      </c>
      <c r="H1192" s="10" t="s">
        <v>349</v>
      </c>
      <c r="I1192" s="15" t="s">
        <v>354</v>
      </c>
      <c r="J1192" s="10" t="s">
        <v>358</v>
      </c>
    </row>
    <row r="1193" spans="1:10" ht="18" thickBot="1" x14ac:dyDescent="0.3">
      <c r="A1193" s="35" t="s">
        <v>343</v>
      </c>
      <c r="B1193" s="7" t="s">
        <v>186</v>
      </c>
      <c r="C1193" s="27">
        <v>46330</v>
      </c>
      <c r="D1193" s="27" t="s">
        <v>271</v>
      </c>
      <c r="E1193" s="53">
        <v>56</v>
      </c>
      <c r="F1193" s="1">
        <v>0.82152777777777775</v>
      </c>
      <c r="G1193" s="31" t="s">
        <v>88</v>
      </c>
      <c r="H1193" s="10" t="s">
        <v>349</v>
      </c>
      <c r="I1193" s="15" t="s">
        <v>355</v>
      </c>
      <c r="J1193" s="10" t="s">
        <v>358</v>
      </c>
    </row>
    <row r="1194" spans="1:10" ht="18" thickBot="1" x14ac:dyDescent="0.3">
      <c r="A1194" s="35" t="s">
        <v>343</v>
      </c>
      <c r="B1194" s="7" t="s">
        <v>187</v>
      </c>
      <c r="C1194" s="27">
        <v>46331</v>
      </c>
      <c r="D1194" s="27" t="s">
        <v>270</v>
      </c>
      <c r="E1194" s="30">
        <v>61</v>
      </c>
      <c r="F1194" s="28">
        <v>9.5138888888888884E-2</v>
      </c>
      <c r="G1194" s="29" t="s">
        <v>248</v>
      </c>
      <c r="H1194" s="10" t="s">
        <v>349</v>
      </c>
      <c r="I1194" s="15" t="s">
        <v>350</v>
      </c>
      <c r="J1194" s="10" t="s">
        <v>351</v>
      </c>
    </row>
    <row r="1195" spans="1:10" ht="18" thickBot="1" x14ac:dyDescent="0.3">
      <c r="A1195" s="35" t="s">
        <v>343</v>
      </c>
      <c r="B1195" s="7" t="s">
        <v>187</v>
      </c>
      <c r="C1195" s="27">
        <v>46331</v>
      </c>
      <c r="D1195" s="27" t="s">
        <v>271</v>
      </c>
      <c r="E1195" s="53">
        <v>61</v>
      </c>
      <c r="F1195" s="1">
        <v>0.33680555555555558</v>
      </c>
      <c r="G1195" s="31" t="s">
        <v>137</v>
      </c>
      <c r="H1195" s="10" t="s">
        <v>349</v>
      </c>
      <c r="I1195" s="15" t="s">
        <v>352</v>
      </c>
      <c r="J1195" s="10" t="s">
        <v>351</v>
      </c>
    </row>
    <row r="1196" spans="1:10" ht="18" thickBot="1" x14ac:dyDescent="0.3">
      <c r="A1196" s="35" t="s">
        <v>343</v>
      </c>
      <c r="B1196" s="7" t="s">
        <v>187</v>
      </c>
      <c r="C1196" s="27">
        <v>46331</v>
      </c>
      <c r="D1196" s="27" t="s">
        <v>270</v>
      </c>
      <c r="E1196" s="30">
        <v>66</v>
      </c>
      <c r="F1196" s="28">
        <v>0.6118055555555556</v>
      </c>
      <c r="G1196" s="29" t="s">
        <v>206</v>
      </c>
      <c r="H1196" s="10" t="s">
        <v>349</v>
      </c>
      <c r="I1196" s="15" t="s">
        <v>354</v>
      </c>
      <c r="J1196" s="10" t="s">
        <v>351</v>
      </c>
    </row>
    <row r="1197" spans="1:10" ht="18" thickBot="1" x14ac:dyDescent="0.3">
      <c r="A1197" s="35" t="s">
        <v>343</v>
      </c>
      <c r="B1197" s="7" t="s">
        <v>187</v>
      </c>
      <c r="C1197" s="27">
        <v>46331</v>
      </c>
      <c r="D1197" s="27" t="s">
        <v>271</v>
      </c>
      <c r="E1197" s="53">
        <v>66</v>
      </c>
      <c r="F1197" s="1">
        <v>0.86250000000000004</v>
      </c>
      <c r="G1197" s="31" t="s">
        <v>80</v>
      </c>
      <c r="H1197" s="10" t="s">
        <v>349</v>
      </c>
      <c r="I1197" s="15" t="s">
        <v>355</v>
      </c>
      <c r="J1197" s="10" t="s">
        <v>351</v>
      </c>
    </row>
    <row r="1198" spans="1:10" ht="18" thickBot="1" x14ac:dyDescent="0.3">
      <c r="A1198" s="35" t="s">
        <v>343</v>
      </c>
      <c r="B1198" s="7" t="s">
        <v>188</v>
      </c>
      <c r="C1198" s="27">
        <v>46332</v>
      </c>
      <c r="D1198" s="27" t="s">
        <v>270</v>
      </c>
      <c r="E1198" s="30">
        <v>71</v>
      </c>
      <c r="F1198" s="28">
        <v>0.13055555555555556</v>
      </c>
      <c r="G1198" s="29" t="s">
        <v>9</v>
      </c>
      <c r="H1198" s="10" t="s">
        <v>349</v>
      </c>
      <c r="I1198" s="15" t="s">
        <v>350</v>
      </c>
      <c r="J1198" s="10" t="s">
        <v>351</v>
      </c>
    </row>
    <row r="1199" spans="1:10" ht="18" thickBot="1" x14ac:dyDescent="0.3">
      <c r="A1199" s="35" t="s">
        <v>343</v>
      </c>
      <c r="B1199" s="7" t="s">
        <v>188</v>
      </c>
      <c r="C1199" s="27">
        <v>46332</v>
      </c>
      <c r="D1199" s="27" t="s">
        <v>271</v>
      </c>
      <c r="E1199" s="53">
        <v>71</v>
      </c>
      <c r="F1199" s="1">
        <v>0.37638888888888888</v>
      </c>
      <c r="G1199" s="31" t="s">
        <v>67</v>
      </c>
      <c r="H1199" s="10" t="s">
        <v>349</v>
      </c>
      <c r="I1199" s="15" t="s">
        <v>357</v>
      </c>
      <c r="J1199" s="10" t="s">
        <v>351</v>
      </c>
    </row>
    <row r="1200" spans="1:10" ht="18" thickBot="1" x14ac:dyDescent="0.3">
      <c r="A1200" s="35" t="s">
        <v>343</v>
      </c>
      <c r="B1200" s="7" t="s">
        <v>188</v>
      </c>
      <c r="C1200" s="27">
        <v>46332</v>
      </c>
      <c r="D1200" s="27" t="s">
        <v>270</v>
      </c>
      <c r="E1200" s="30">
        <v>75</v>
      </c>
      <c r="F1200" s="28">
        <v>0.64513888888888893</v>
      </c>
      <c r="G1200" s="29" t="s">
        <v>299</v>
      </c>
      <c r="H1200" s="10" t="s">
        <v>349</v>
      </c>
      <c r="I1200" s="15" t="s">
        <v>354</v>
      </c>
      <c r="J1200" s="10" t="s">
        <v>351</v>
      </c>
    </row>
    <row r="1201" spans="1:10" ht="18" thickBot="1" x14ac:dyDescent="0.3">
      <c r="A1201" s="35" t="s">
        <v>343</v>
      </c>
      <c r="B1201" s="7" t="s">
        <v>188</v>
      </c>
      <c r="C1201" s="27">
        <v>46332</v>
      </c>
      <c r="D1201" s="27" t="s">
        <v>271</v>
      </c>
      <c r="E1201" s="53">
        <v>75</v>
      </c>
      <c r="F1201" s="1">
        <v>0.89722222222222225</v>
      </c>
      <c r="G1201" s="31" t="s">
        <v>75</v>
      </c>
      <c r="H1201" s="10" t="s">
        <v>349</v>
      </c>
      <c r="I1201" s="15" t="s">
        <v>355</v>
      </c>
      <c r="J1201" s="10" t="s">
        <v>351</v>
      </c>
    </row>
    <row r="1202" spans="1:10" ht="18" thickBot="1" x14ac:dyDescent="0.3">
      <c r="A1202" s="35" t="s">
        <v>343</v>
      </c>
      <c r="B1202" s="7" t="s">
        <v>189</v>
      </c>
      <c r="C1202" s="27">
        <v>46333</v>
      </c>
      <c r="D1202" s="27" t="s">
        <v>270</v>
      </c>
      <c r="E1202" s="30">
        <v>78</v>
      </c>
      <c r="F1202" s="28">
        <v>0.15972222222222221</v>
      </c>
      <c r="G1202" s="29" t="s">
        <v>245</v>
      </c>
      <c r="H1202" s="10" t="s">
        <v>356</v>
      </c>
      <c r="I1202" s="15" t="s">
        <v>350</v>
      </c>
      <c r="J1202" s="10" t="s">
        <v>351</v>
      </c>
    </row>
    <row r="1203" spans="1:10" ht="18" thickBot="1" x14ac:dyDescent="0.3">
      <c r="A1203" s="35" t="s">
        <v>343</v>
      </c>
      <c r="B1203" s="7" t="s">
        <v>189</v>
      </c>
      <c r="C1203" s="27">
        <v>46333</v>
      </c>
      <c r="D1203" s="27" t="s">
        <v>271</v>
      </c>
      <c r="E1203" s="53">
        <v>78</v>
      </c>
      <c r="F1203" s="1">
        <v>0.41041666666666665</v>
      </c>
      <c r="G1203" s="31" t="s">
        <v>12</v>
      </c>
      <c r="H1203" s="10" t="s">
        <v>356</v>
      </c>
      <c r="I1203" s="15" t="s">
        <v>357</v>
      </c>
      <c r="J1203" s="10" t="s">
        <v>351</v>
      </c>
    </row>
    <row r="1204" spans="1:10" ht="18" thickBot="1" x14ac:dyDescent="0.3">
      <c r="A1204" s="35" t="s">
        <v>343</v>
      </c>
      <c r="B1204" s="7" t="s">
        <v>189</v>
      </c>
      <c r="C1204" s="27">
        <v>46333</v>
      </c>
      <c r="D1204" s="27" t="s">
        <v>270</v>
      </c>
      <c r="E1204" s="30">
        <v>81</v>
      </c>
      <c r="F1204" s="28">
        <v>0.67361111111111116</v>
      </c>
      <c r="G1204" s="29" t="s">
        <v>298</v>
      </c>
      <c r="H1204" s="10" t="s">
        <v>356</v>
      </c>
      <c r="I1204" s="15" t="s">
        <v>354</v>
      </c>
      <c r="J1204" s="10" t="s">
        <v>353</v>
      </c>
    </row>
    <row r="1205" spans="1:10" ht="18" thickBot="1" x14ac:dyDescent="0.3">
      <c r="A1205" s="35" t="s">
        <v>343</v>
      </c>
      <c r="B1205" s="7" t="s">
        <v>189</v>
      </c>
      <c r="C1205" s="27">
        <v>46333</v>
      </c>
      <c r="D1205" s="27" t="s">
        <v>271</v>
      </c>
      <c r="E1205" s="53">
        <v>81</v>
      </c>
      <c r="F1205" s="1">
        <v>0.92777777777777781</v>
      </c>
      <c r="G1205" s="31" t="s">
        <v>15</v>
      </c>
      <c r="H1205" s="10" t="s">
        <v>356</v>
      </c>
      <c r="I1205" s="15" t="s">
        <v>355</v>
      </c>
      <c r="J1205" s="10" t="s">
        <v>353</v>
      </c>
    </row>
    <row r="1206" spans="1:10" ht="18" thickBot="1" x14ac:dyDescent="0.3">
      <c r="A1206" s="35" t="s">
        <v>343</v>
      </c>
      <c r="B1206" s="7" t="s">
        <v>190</v>
      </c>
      <c r="C1206" s="27">
        <v>46334</v>
      </c>
      <c r="D1206" s="27" t="s">
        <v>270</v>
      </c>
      <c r="E1206" s="30">
        <v>83</v>
      </c>
      <c r="F1206" s="28">
        <v>0.18611111111111112</v>
      </c>
      <c r="G1206" s="29" t="s">
        <v>130</v>
      </c>
      <c r="H1206" s="10" t="s">
        <v>356</v>
      </c>
      <c r="I1206" s="15" t="s">
        <v>350</v>
      </c>
      <c r="J1206" s="10" t="s">
        <v>353</v>
      </c>
    </row>
    <row r="1207" spans="1:10" ht="18" thickBot="1" x14ac:dyDescent="0.3">
      <c r="A1207" s="35" t="s">
        <v>343</v>
      </c>
      <c r="B1207" s="7" t="s">
        <v>190</v>
      </c>
      <c r="C1207" s="27">
        <v>46334</v>
      </c>
      <c r="D1207" s="27" t="s">
        <v>271</v>
      </c>
      <c r="E1207" s="53">
        <v>83</v>
      </c>
      <c r="F1207" s="1">
        <v>0.44097222222222221</v>
      </c>
      <c r="G1207" s="31" t="s">
        <v>146</v>
      </c>
      <c r="H1207" s="10" t="s">
        <v>356</v>
      </c>
      <c r="I1207" s="15" t="s">
        <v>357</v>
      </c>
      <c r="J1207" s="10" t="s">
        <v>353</v>
      </c>
    </row>
    <row r="1208" spans="1:10" ht="18" thickBot="1" x14ac:dyDescent="0.3">
      <c r="A1208" s="35" t="s">
        <v>343</v>
      </c>
      <c r="B1208" s="7" t="s">
        <v>190</v>
      </c>
      <c r="C1208" s="27">
        <v>46334</v>
      </c>
      <c r="D1208" s="27" t="s">
        <v>270</v>
      </c>
      <c r="E1208" s="30">
        <v>84</v>
      </c>
      <c r="F1208" s="28">
        <v>0.69930555555555551</v>
      </c>
      <c r="G1208" s="29" t="s">
        <v>22</v>
      </c>
      <c r="H1208" s="10" t="s">
        <v>356</v>
      </c>
      <c r="I1208" s="15" t="s">
        <v>354</v>
      </c>
      <c r="J1208" s="10" t="s">
        <v>353</v>
      </c>
    </row>
    <row r="1209" spans="1:10" ht="18" thickBot="1" x14ac:dyDescent="0.3">
      <c r="A1209" s="35" t="s">
        <v>343</v>
      </c>
      <c r="B1209" s="7" t="s">
        <v>190</v>
      </c>
      <c r="C1209" s="27">
        <v>46334</v>
      </c>
      <c r="D1209" s="27" t="s">
        <v>271</v>
      </c>
      <c r="E1209" s="53">
        <v>84</v>
      </c>
      <c r="F1209" s="1">
        <v>0.95486111111111116</v>
      </c>
      <c r="G1209" s="31" t="s">
        <v>72</v>
      </c>
      <c r="H1209" s="10" t="s">
        <v>356</v>
      </c>
      <c r="I1209" s="15" t="s">
        <v>355</v>
      </c>
      <c r="J1209" s="10" t="s">
        <v>353</v>
      </c>
    </row>
    <row r="1210" spans="1:10" ht="18" thickBot="1" x14ac:dyDescent="0.3">
      <c r="A1210" s="35" t="s">
        <v>343</v>
      </c>
      <c r="B1210" s="7" t="s">
        <v>184</v>
      </c>
      <c r="C1210" s="27">
        <v>46335</v>
      </c>
      <c r="D1210" s="27" t="s">
        <v>270</v>
      </c>
      <c r="E1210" s="30">
        <v>84</v>
      </c>
      <c r="F1210" s="28">
        <v>0.20972222222222223</v>
      </c>
      <c r="G1210" s="29" t="s">
        <v>296</v>
      </c>
      <c r="H1210" s="10" t="s">
        <v>349</v>
      </c>
      <c r="I1210" s="15" t="s">
        <v>350</v>
      </c>
      <c r="J1210" s="10" t="s">
        <v>353</v>
      </c>
    </row>
    <row r="1211" spans="1:10" ht="18" thickBot="1" x14ac:dyDescent="0.3">
      <c r="A1211" s="35" t="s">
        <v>343</v>
      </c>
      <c r="B1211" s="7" t="s">
        <v>184</v>
      </c>
      <c r="C1211" s="27">
        <v>46335</v>
      </c>
      <c r="D1211" s="27" t="s">
        <v>271</v>
      </c>
      <c r="E1211" s="53">
        <v>84</v>
      </c>
      <c r="F1211" s="1">
        <v>0.46736111111111112</v>
      </c>
      <c r="G1211" s="31" t="s">
        <v>72</v>
      </c>
      <c r="H1211" s="10" t="s">
        <v>349</v>
      </c>
      <c r="I1211" s="15" t="s">
        <v>357</v>
      </c>
      <c r="J1211" s="10" t="s">
        <v>353</v>
      </c>
    </row>
    <row r="1212" spans="1:10" ht="18" thickBot="1" x14ac:dyDescent="0.3">
      <c r="A1212" s="35" t="s">
        <v>343</v>
      </c>
      <c r="B1212" s="7" t="s">
        <v>184</v>
      </c>
      <c r="C1212" s="27">
        <v>46335</v>
      </c>
      <c r="D1212" s="27" t="s">
        <v>270</v>
      </c>
      <c r="E1212" s="30">
        <v>84</v>
      </c>
      <c r="F1212" s="28">
        <v>0.72291666666666665</v>
      </c>
      <c r="G1212" s="29" t="s">
        <v>22</v>
      </c>
      <c r="H1212" s="10" t="s">
        <v>349</v>
      </c>
      <c r="I1212" s="15" t="s">
        <v>354</v>
      </c>
      <c r="J1212" s="10" t="s">
        <v>353</v>
      </c>
    </row>
    <row r="1213" spans="1:10" ht="18" thickBot="1" x14ac:dyDescent="0.3">
      <c r="A1213" s="35" t="s">
        <v>343</v>
      </c>
      <c r="B1213" s="7" t="s">
        <v>184</v>
      </c>
      <c r="C1213" s="27">
        <v>46335</v>
      </c>
      <c r="D1213" s="27" t="s">
        <v>271</v>
      </c>
      <c r="E1213" s="53">
        <v>84</v>
      </c>
      <c r="F1213" s="1">
        <v>0.97847222222222219</v>
      </c>
      <c r="G1213" s="31" t="s">
        <v>133</v>
      </c>
      <c r="H1213" s="10" t="s">
        <v>349</v>
      </c>
      <c r="I1213" s="15" t="s">
        <v>355</v>
      </c>
      <c r="J1213" s="10" t="s">
        <v>353</v>
      </c>
    </row>
    <row r="1214" spans="1:10" ht="18" thickBot="1" x14ac:dyDescent="0.3">
      <c r="A1214" s="35" t="s">
        <v>343</v>
      </c>
      <c r="B1214" s="7" t="s">
        <v>185</v>
      </c>
      <c r="C1214" s="27">
        <v>46336</v>
      </c>
      <c r="D1214" s="27" t="s">
        <v>270</v>
      </c>
      <c r="E1214" s="30">
        <v>83</v>
      </c>
      <c r="F1214" s="28">
        <v>0.23333333333333334</v>
      </c>
      <c r="G1214" s="29" t="s">
        <v>307</v>
      </c>
      <c r="H1214" s="10" t="s">
        <v>349</v>
      </c>
      <c r="I1214" s="15" t="s">
        <v>350</v>
      </c>
      <c r="J1214" s="10" t="s">
        <v>353</v>
      </c>
    </row>
    <row r="1215" spans="1:10" ht="18" thickBot="1" x14ac:dyDescent="0.3">
      <c r="A1215" s="35" t="s">
        <v>343</v>
      </c>
      <c r="B1215" s="7" t="s">
        <v>185</v>
      </c>
      <c r="C1215" s="27">
        <v>46336</v>
      </c>
      <c r="D1215" s="27" t="s">
        <v>271</v>
      </c>
      <c r="E1215" s="53">
        <v>83</v>
      </c>
      <c r="F1215" s="1">
        <v>0.49027777777777776</v>
      </c>
      <c r="G1215" s="31" t="s">
        <v>12</v>
      </c>
      <c r="H1215" s="10" t="s">
        <v>349</v>
      </c>
      <c r="I1215" s="15" t="s">
        <v>357</v>
      </c>
      <c r="J1215" s="10" t="s">
        <v>353</v>
      </c>
    </row>
    <row r="1216" spans="1:10" ht="18" thickBot="1" x14ac:dyDescent="0.3">
      <c r="A1216" s="35" t="s">
        <v>343</v>
      </c>
      <c r="B1216" s="7" t="s">
        <v>185</v>
      </c>
      <c r="C1216" s="27">
        <v>46336</v>
      </c>
      <c r="D1216" s="27" t="s">
        <v>270</v>
      </c>
      <c r="E1216" s="30">
        <v>82</v>
      </c>
      <c r="F1216" s="28">
        <v>0.74652777777777779</v>
      </c>
      <c r="G1216" s="29" t="s">
        <v>21</v>
      </c>
      <c r="H1216" s="10" t="s">
        <v>349</v>
      </c>
      <c r="I1216" s="15" t="s">
        <v>354</v>
      </c>
      <c r="J1216" s="10" t="s">
        <v>353</v>
      </c>
    </row>
    <row r="1217" spans="1:10" ht="18" thickBot="1" x14ac:dyDescent="0.3">
      <c r="A1217" s="35" t="s">
        <v>343</v>
      </c>
      <c r="B1217" s="7" t="s">
        <v>185</v>
      </c>
      <c r="C1217" s="27">
        <v>46336</v>
      </c>
      <c r="D1217" s="27" t="s">
        <v>271</v>
      </c>
      <c r="E1217" s="53">
        <v>82</v>
      </c>
      <c r="F1217" s="1">
        <v>0.99930555555555556</v>
      </c>
      <c r="G1217" s="31" t="s">
        <v>227</v>
      </c>
      <c r="H1217" s="10" t="s">
        <v>349</v>
      </c>
      <c r="I1217" s="15" t="s">
        <v>355</v>
      </c>
      <c r="J1217" s="10" t="s">
        <v>353</v>
      </c>
    </row>
    <row r="1218" spans="1:10" ht="18" thickBot="1" x14ac:dyDescent="0.3">
      <c r="A1218" s="35" t="s">
        <v>343</v>
      </c>
      <c r="B1218" s="7" t="s">
        <v>186</v>
      </c>
      <c r="C1218" s="27">
        <v>46337</v>
      </c>
      <c r="D1218" s="27" t="s">
        <v>270</v>
      </c>
      <c r="E1218" s="30">
        <v>80</v>
      </c>
      <c r="F1218" s="28">
        <v>0.25763888888888886</v>
      </c>
      <c r="G1218" s="29" t="s">
        <v>296</v>
      </c>
      <c r="H1218" s="10" t="s">
        <v>349</v>
      </c>
      <c r="I1218" s="15" t="s">
        <v>352</v>
      </c>
      <c r="J1218" s="10" t="s">
        <v>353</v>
      </c>
    </row>
    <row r="1219" spans="1:10" ht="18" thickBot="1" x14ac:dyDescent="0.3">
      <c r="A1219" s="35" t="s">
        <v>343</v>
      </c>
      <c r="B1219" s="7" t="s">
        <v>186</v>
      </c>
      <c r="C1219" s="27">
        <v>46337</v>
      </c>
      <c r="D1219" s="27" t="s">
        <v>271</v>
      </c>
      <c r="E1219" s="53">
        <v>80</v>
      </c>
      <c r="F1219" s="1">
        <v>0.51180555555555551</v>
      </c>
      <c r="G1219" s="31" t="s">
        <v>70</v>
      </c>
      <c r="H1219" s="10" t="s">
        <v>349</v>
      </c>
      <c r="I1219" s="15" t="s">
        <v>354</v>
      </c>
      <c r="J1219" s="10" t="s">
        <v>353</v>
      </c>
    </row>
    <row r="1220" spans="1:10" ht="18" thickBot="1" x14ac:dyDescent="0.3">
      <c r="A1220" s="35" t="s">
        <v>343</v>
      </c>
      <c r="B1220" s="7" t="s">
        <v>186</v>
      </c>
      <c r="C1220" s="27">
        <v>46337</v>
      </c>
      <c r="D1220" s="27" t="s">
        <v>270</v>
      </c>
      <c r="E1220" s="30">
        <v>77</v>
      </c>
      <c r="F1220" s="28">
        <v>0.77013888888888893</v>
      </c>
      <c r="G1220" s="29" t="s">
        <v>13</v>
      </c>
      <c r="H1220" s="10" t="s">
        <v>349</v>
      </c>
      <c r="I1220" s="15" t="s">
        <v>355</v>
      </c>
      <c r="J1220" s="10" t="s">
        <v>351</v>
      </c>
    </row>
    <row r="1221" spans="1:10" ht="18" thickBot="1" x14ac:dyDescent="0.3">
      <c r="A1221" s="35" t="s">
        <v>343</v>
      </c>
      <c r="B1221" s="7" t="s">
        <v>187</v>
      </c>
      <c r="C1221" s="27">
        <v>46338</v>
      </c>
      <c r="D1221" s="27" t="s">
        <v>271</v>
      </c>
      <c r="E1221" s="53">
        <v>77</v>
      </c>
      <c r="F1221" s="1">
        <v>2.013888888888889E-2</v>
      </c>
      <c r="G1221" s="31" t="s">
        <v>7</v>
      </c>
      <c r="H1221" s="10" t="s">
        <v>349</v>
      </c>
      <c r="I1221" s="15" t="s">
        <v>350</v>
      </c>
      <c r="J1221" s="10" t="s">
        <v>351</v>
      </c>
    </row>
    <row r="1222" spans="1:10" ht="18" thickBot="1" x14ac:dyDescent="0.3">
      <c r="A1222" s="35" t="s">
        <v>343</v>
      </c>
      <c r="B1222" s="7" t="s">
        <v>187</v>
      </c>
      <c r="C1222" s="27">
        <v>46338</v>
      </c>
      <c r="D1222" s="27" t="s">
        <v>270</v>
      </c>
      <c r="E1222" s="30">
        <v>74</v>
      </c>
      <c r="F1222" s="28">
        <v>0.28055555555555556</v>
      </c>
      <c r="G1222" s="29" t="s">
        <v>18</v>
      </c>
      <c r="H1222" s="10" t="s">
        <v>349</v>
      </c>
      <c r="I1222" s="15" t="s">
        <v>352</v>
      </c>
      <c r="J1222" s="10" t="s">
        <v>351</v>
      </c>
    </row>
    <row r="1223" spans="1:10" ht="18" thickBot="1" x14ac:dyDescent="0.3">
      <c r="A1223" s="35" t="s">
        <v>343</v>
      </c>
      <c r="B1223" s="7" t="s">
        <v>187</v>
      </c>
      <c r="C1223" s="27">
        <v>46338</v>
      </c>
      <c r="D1223" s="27" t="s">
        <v>271</v>
      </c>
      <c r="E1223" s="53">
        <v>74</v>
      </c>
      <c r="F1223" s="1">
        <v>0.53402777777777777</v>
      </c>
      <c r="G1223" s="31" t="s">
        <v>67</v>
      </c>
      <c r="H1223" s="10" t="s">
        <v>349</v>
      </c>
      <c r="I1223" s="15" t="s">
        <v>354</v>
      </c>
      <c r="J1223" s="10" t="s">
        <v>351</v>
      </c>
    </row>
    <row r="1224" spans="1:10" ht="18" thickBot="1" x14ac:dyDescent="0.3">
      <c r="A1224" s="35" t="s">
        <v>343</v>
      </c>
      <c r="B1224" s="7" t="s">
        <v>187</v>
      </c>
      <c r="C1224" s="27">
        <v>46338</v>
      </c>
      <c r="D1224" s="27" t="s">
        <v>270</v>
      </c>
      <c r="E1224" s="30">
        <v>71</v>
      </c>
      <c r="F1224" s="28">
        <v>0.79374999999999996</v>
      </c>
      <c r="G1224" s="29" t="s">
        <v>28</v>
      </c>
      <c r="H1224" s="10" t="s">
        <v>349</v>
      </c>
      <c r="I1224" s="15" t="s">
        <v>355</v>
      </c>
      <c r="J1224" s="10" t="s">
        <v>351</v>
      </c>
    </row>
    <row r="1225" spans="1:10" ht="18" thickBot="1" x14ac:dyDescent="0.3">
      <c r="A1225" s="35" t="s">
        <v>343</v>
      </c>
      <c r="B1225" s="7" t="s">
        <v>188</v>
      </c>
      <c r="C1225" s="27">
        <v>46339</v>
      </c>
      <c r="D1225" s="27" t="s">
        <v>271</v>
      </c>
      <c r="E1225" s="53">
        <v>71</v>
      </c>
      <c r="F1225" s="1">
        <v>4.1666666666666664E-2</v>
      </c>
      <c r="G1225" s="31" t="s">
        <v>267</v>
      </c>
      <c r="H1225" s="10" t="s">
        <v>349</v>
      </c>
      <c r="I1225" s="15" t="s">
        <v>350</v>
      </c>
      <c r="J1225" s="10" t="s">
        <v>351</v>
      </c>
    </row>
    <row r="1226" spans="1:10" ht="18" thickBot="1" x14ac:dyDescent="0.3">
      <c r="A1226" s="35" t="s">
        <v>343</v>
      </c>
      <c r="B1226" s="7" t="s">
        <v>188</v>
      </c>
      <c r="C1226" s="27">
        <v>46339</v>
      </c>
      <c r="D1226" s="27" t="s">
        <v>270</v>
      </c>
      <c r="E1226" s="30">
        <v>67</v>
      </c>
      <c r="F1226" s="28">
        <v>0.30416666666666664</v>
      </c>
      <c r="G1226" s="29">
        <v>4</v>
      </c>
      <c r="H1226" s="10" t="s">
        <v>349</v>
      </c>
      <c r="I1226" s="15" t="s">
        <v>352</v>
      </c>
      <c r="J1226" s="10" t="s">
        <v>351</v>
      </c>
    </row>
    <row r="1227" spans="1:10" ht="18" thickBot="1" x14ac:dyDescent="0.3">
      <c r="A1227" s="35" t="s">
        <v>343</v>
      </c>
      <c r="B1227" s="7" t="s">
        <v>188</v>
      </c>
      <c r="C1227" s="27">
        <v>46339</v>
      </c>
      <c r="D1227" s="27" t="s">
        <v>271</v>
      </c>
      <c r="E1227" s="53">
        <v>67</v>
      </c>
      <c r="F1227" s="1">
        <v>0.55694444444444446</v>
      </c>
      <c r="G1227" s="31">
        <v>1</v>
      </c>
      <c r="H1227" s="10" t="s">
        <v>349</v>
      </c>
      <c r="I1227" s="15" t="s">
        <v>354</v>
      </c>
      <c r="J1227" s="10" t="s">
        <v>351</v>
      </c>
    </row>
    <row r="1228" spans="1:10" ht="18" thickBot="1" x14ac:dyDescent="0.3">
      <c r="A1228" s="35" t="s">
        <v>343</v>
      </c>
      <c r="B1228" s="7" t="s">
        <v>188</v>
      </c>
      <c r="C1228" s="27">
        <v>46339</v>
      </c>
      <c r="D1228" s="27" t="s">
        <v>270</v>
      </c>
      <c r="E1228" s="30">
        <v>63</v>
      </c>
      <c r="F1228" s="28">
        <v>0.81458333333333333</v>
      </c>
      <c r="G1228" s="29" t="s">
        <v>31</v>
      </c>
      <c r="H1228" s="10" t="s">
        <v>349</v>
      </c>
      <c r="I1228" s="15" t="s">
        <v>355</v>
      </c>
      <c r="J1228" s="10" t="s">
        <v>351</v>
      </c>
    </row>
    <row r="1229" spans="1:10" ht="18" thickBot="1" x14ac:dyDescent="0.3">
      <c r="A1229" s="35" t="s">
        <v>343</v>
      </c>
      <c r="B1229" s="7" t="s">
        <v>189</v>
      </c>
      <c r="C1229" s="27">
        <v>46340</v>
      </c>
      <c r="D1229" s="27" t="s">
        <v>271</v>
      </c>
      <c r="E1229" s="53">
        <v>63</v>
      </c>
      <c r="F1229" s="1">
        <v>6.3888888888888884E-2</v>
      </c>
      <c r="G1229" s="31" t="s">
        <v>207</v>
      </c>
      <c r="H1229" s="10" t="s">
        <v>356</v>
      </c>
      <c r="I1229" s="15" t="s">
        <v>350</v>
      </c>
      <c r="J1229" s="10" t="s">
        <v>351</v>
      </c>
    </row>
    <row r="1230" spans="1:10" ht="18" thickBot="1" x14ac:dyDescent="0.3">
      <c r="A1230" s="35" t="s">
        <v>343</v>
      </c>
      <c r="B1230" s="7" t="s">
        <v>189</v>
      </c>
      <c r="C1230" s="27">
        <v>46340</v>
      </c>
      <c r="D1230" s="27" t="s">
        <v>270</v>
      </c>
      <c r="E1230" s="30">
        <v>58</v>
      </c>
      <c r="F1230" s="28">
        <v>0.32777777777777778</v>
      </c>
      <c r="G1230" s="29" t="s">
        <v>65</v>
      </c>
      <c r="H1230" s="10" t="s">
        <v>356</v>
      </c>
      <c r="I1230" s="15" t="s">
        <v>352</v>
      </c>
      <c r="J1230" s="10" t="s">
        <v>358</v>
      </c>
    </row>
    <row r="1231" spans="1:10" ht="18" thickBot="1" x14ac:dyDescent="0.3">
      <c r="A1231" s="35" t="s">
        <v>343</v>
      </c>
      <c r="B1231" s="7" t="s">
        <v>189</v>
      </c>
      <c r="C1231" s="27">
        <v>46340</v>
      </c>
      <c r="D1231" s="27" t="s">
        <v>271</v>
      </c>
      <c r="E1231" s="53">
        <v>58</v>
      </c>
      <c r="F1231" s="1">
        <v>0.5805555555555556</v>
      </c>
      <c r="G1231" s="31" t="s">
        <v>105</v>
      </c>
      <c r="H1231" s="10" t="s">
        <v>356</v>
      </c>
      <c r="I1231" s="15" t="s">
        <v>354</v>
      </c>
      <c r="J1231" s="10" t="s">
        <v>358</v>
      </c>
    </row>
    <row r="1232" spans="1:10" ht="18" thickBot="1" x14ac:dyDescent="0.3">
      <c r="A1232" s="35" t="s">
        <v>343</v>
      </c>
      <c r="B1232" s="7" t="s">
        <v>189</v>
      </c>
      <c r="C1232" s="27">
        <v>46340</v>
      </c>
      <c r="D1232" s="27" t="s">
        <v>270</v>
      </c>
      <c r="E1232" s="30">
        <v>54</v>
      </c>
      <c r="F1232" s="28">
        <v>0.84097222222222223</v>
      </c>
      <c r="G1232" s="29" t="s">
        <v>58</v>
      </c>
      <c r="H1232" s="10" t="s">
        <v>356</v>
      </c>
      <c r="I1232" s="15" t="s">
        <v>355</v>
      </c>
      <c r="J1232" s="10" t="s">
        <v>358</v>
      </c>
    </row>
    <row r="1233" spans="1:10" ht="18" thickBot="1" x14ac:dyDescent="0.3">
      <c r="A1233" s="35" t="s">
        <v>343</v>
      </c>
      <c r="B1233" s="7" t="s">
        <v>190</v>
      </c>
      <c r="C1233" s="27">
        <v>46341</v>
      </c>
      <c r="D1233" s="27" t="s">
        <v>271</v>
      </c>
      <c r="E1233" s="53">
        <v>54</v>
      </c>
      <c r="F1233" s="1">
        <v>8.7499999999999994E-2</v>
      </c>
      <c r="G1233" s="31" t="s">
        <v>268</v>
      </c>
      <c r="H1233" s="10" t="s">
        <v>356</v>
      </c>
      <c r="I1233" s="15" t="s">
        <v>350</v>
      </c>
      <c r="J1233" s="10" t="s">
        <v>358</v>
      </c>
    </row>
    <row r="1234" spans="1:10" ht="18" thickBot="1" x14ac:dyDescent="0.3">
      <c r="A1234" s="35" t="s">
        <v>343</v>
      </c>
      <c r="B1234" s="7" t="s">
        <v>190</v>
      </c>
      <c r="C1234" s="27">
        <v>46341</v>
      </c>
      <c r="D1234" s="27" t="s">
        <v>270</v>
      </c>
      <c r="E1234" s="30">
        <v>49</v>
      </c>
      <c r="F1234" s="28">
        <v>0.35486111111111113</v>
      </c>
      <c r="G1234" s="29" t="s">
        <v>64</v>
      </c>
      <c r="H1234" s="10" t="s">
        <v>356</v>
      </c>
      <c r="I1234" s="15" t="s">
        <v>352</v>
      </c>
      <c r="J1234" s="10" t="s">
        <v>358</v>
      </c>
    </row>
    <row r="1235" spans="1:10" ht="18" thickBot="1" x14ac:dyDescent="0.3">
      <c r="A1235" s="35" t="s">
        <v>343</v>
      </c>
      <c r="B1235" s="7" t="s">
        <v>190</v>
      </c>
      <c r="C1235" s="27">
        <v>46341</v>
      </c>
      <c r="D1235" s="27" t="s">
        <v>271</v>
      </c>
      <c r="E1235" s="53">
        <v>49</v>
      </c>
      <c r="F1235" s="1">
        <v>0.60624999999999996</v>
      </c>
      <c r="G1235" s="31" t="s">
        <v>55</v>
      </c>
      <c r="H1235" s="10" t="s">
        <v>356</v>
      </c>
      <c r="I1235" s="15" t="s">
        <v>354</v>
      </c>
      <c r="J1235" s="10" t="s">
        <v>358</v>
      </c>
    </row>
    <row r="1236" spans="1:10" ht="18" thickBot="1" x14ac:dyDescent="0.3">
      <c r="A1236" s="35" t="s">
        <v>343</v>
      </c>
      <c r="B1236" s="7" t="s">
        <v>190</v>
      </c>
      <c r="C1236" s="27">
        <v>46341</v>
      </c>
      <c r="D1236" s="27" t="s">
        <v>270</v>
      </c>
      <c r="E1236" s="30">
        <v>45</v>
      </c>
      <c r="F1236" s="28">
        <v>0.87083333333333335</v>
      </c>
      <c r="G1236" s="29" t="s">
        <v>182</v>
      </c>
      <c r="H1236" s="10" t="s">
        <v>356</v>
      </c>
      <c r="I1236" s="15" t="s">
        <v>355</v>
      </c>
      <c r="J1236" s="10" t="s">
        <v>358</v>
      </c>
    </row>
    <row r="1237" spans="1:10" ht="18" thickBot="1" x14ac:dyDescent="0.3">
      <c r="A1237" s="35" t="s">
        <v>343</v>
      </c>
      <c r="B1237" s="7" t="s">
        <v>184</v>
      </c>
      <c r="C1237" s="27">
        <v>46342</v>
      </c>
      <c r="D1237" s="27" t="s">
        <v>271</v>
      </c>
      <c r="E1237" s="53">
        <v>45</v>
      </c>
      <c r="F1237" s="1">
        <v>0.11458333333333333</v>
      </c>
      <c r="G1237" s="31" t="s">
        <v>113</v>
      </c>
      <c r="H1237" s="10" t="s">
        <v>349</v>
      </c>
      <c r="I1237" s="15" t="s">
        <v>350</v>
      </c>
      <c r="J1237" s="10" t="s">
        <v>358</v>
      </c>
    </row>
    <row r="1238" spans="1:10" ht="18" thickBot="1" x14ac:dyDescent="0.3">
      <c r="A1238" s="35" t="s">
        <v>343</v>
      </c>
      <c r="B1238" s="7" t="s">
        <v>184</v>
      </c>
      <c r="C1238" s="27">
        <v>46342</v>
      </c>
      <c r="D1238" s="27" t="s">
        <v>270</v>
      </c>
      <c r="E1238" s="30">
        <v>41</v>
      </c>
      <c r="F1238" s="28">
        <v>0.38958333333333334</v>
      </c>
      <c r="G1238" s="29" t="s">
        <v>117</v>
      </c>
      <c r="H1238" s="10" t="s">
        <v>349</v>
      </c>
      <c r="I1238" s="15" t="s">
        <v>357</v>
      </c>
      <c r="J1238" s="10" t="s">
        <v>358</v>
      </c>
    </row>
    <row r="1239" spans="1:10" ht="18" thickBot="1" x14ac:dyDescent="0.3">
      <c r="A1239" s="35" t="s">
        <v>343</v>
      </c>
      <c r="B1239" s="7" t="s">
        <v>184</v>
      </c>
      <c r="C1239" s="27">
        <v>46342</v>
      </c>
      <c r="D1239" s="27" t="s">
        <v>271</v>
      </c>
      <c r="E1239" s="53">
        <v>41</v>
      </c>
      <c r="F1239" s="1">
        <v>0.63749999999999996</v>
      </c>
      <c r="G1239" s="31" t="s">
        <v>209</v>
      </c>
      <c r="H1239" s="10" t="s">
        <v>349</v>
      </c>
      <c r="I1239" s="15" t="s">
        <v>354</v>
      </c>
      <c r="J1239" s="10" t="s">
        <v>358</v>
      </c>
    </row>
    <row r="1240" spans="1:10" ht="18" thickBot="1" x14ac:dyDescent="0.3">
      <c r="A1240" s="35" t="s">
        <v>343</v>
      </c>
      <c r="B1240" s="7" t="s">
        <v>184</v>
      </c>
      <c r="C1240" s="27">
        <v>46342</v>
      </c>
      <c r="D1240" s="27" t="s">
        <v>270</v>
      </c>
      <c r="E1240" s="30">
        <v>38</v>
      </c>
      <c r="F1240" s="28">
        <v>0.91111111111111109</v>
      </c>
      <c r="G1240" s="29" t="s">
        <v>41</v>
      </c>
      <c r="H1240" s="10" t="s">
        <v>349</v>
      </c>
      <c r="I1240" s="15" t="s">
        <v>355</v>
      </c>
      <c r="J1240" s="10" t="s">
        <v>359</v>
      </c>
    </row>
    <row r="1241" spans="1:10" ht="18" thickBot="1" x14ac:dyDescent="0.3">
      <c r="A1241" s="35" t="s">
        <v>343</v>
      </c>
      <c r="B1241" s="7" t="s">
        <v>185</v>
      </c>
      <c r="C1241" s="27">
        <v>46343</v>
      </c>
      <c r="D1241" s="27" t="s">
        <v>271</v>
      </c>
      <c r="E1241" s="53">
        <v>38</v>
      </c>
      <c r="F1241" s="1">
        <v>0.15069444444444444</v>
      </c>
      <c r="G1241" s="31" t="s">
        <v>385</v>
      </c>
      <c r="H1241" s="10" t="s">
        <v>349</v>
      </c>
      <c r="I1241" s="15" t="s">
        <v>350</v>
      </c>
      <c r="J1241" s="10" t="s">
        <v>359</v>
      </c>
    </row>
    <row r="1242" spans="1:10" ht="18" thickBot="1" x14ac:dyDescent="0.3">
      <c r="A1242" s="35" t="s">
        <v>343</v>
      </c>
      <c r="B1242" s="7" t="s">
        <v>185</v>
      </c>
      <c r="C1242" s="27">
        <v>46343</v>
      </c>
      <c r="D1242" s="27" t="s">
        <v>270</v>
      </c>
      <c r="E1242" s="30">
        <v>35</v>
      </c>
      <c r="F1242" s="28">
        <v>0.43194444444444446</v>
      </c>
      <c r="G1242" s="29" t="s">
        <v>236</v>
      </c>
      <c r="H1242" s="10" t="s">
        <v>349</v>
      </c>
      <c r="I1242" s="15" t="s">
        <v>357</v>
      </c>
      <c r="J1242" s="10" t="s">
        <v>359</v>
      </c>
    </row>
    <row r="1243" spans="1:10" ht="18" thickBot="1" x14ac:dyDescent="0.3">
      <c r="A1243" s="35" t="s">
        <v>343</v>
      </c>
      <c r="B1243" s="7" t="s">
        <v>185</v>
      </c>
      <c r="C1243" s="27">
        <v>46343</v>
      </c>
      <c r="D1243" s="27" t="s">
        <v>271</v>
      </c>
      <c r="E1243" s="53">
        <v>35</v>
      </c>
      <c r="F1243" s="1">
        <v>0.67986111111111114</v>
      </c>
      <c r="G1243" s="31" t="s">
        <v>388</v>
      </c>
      <c r="H1243" s="10" t="s">
        <v>349</v>
      </c>
      <c r="I1243" s="15" t="s">
        <v>354</v>
      </c>
      <c r="J1243" s="10" t="s">
        <v>359</v>
      </c>
    </row>
    <row r="1244" spans="1:10" ht="18" thickBot="1" x14ac:dyDescent="0.3">
      <c r="A1244" s="35" t="s">
        <v>343</v>
      </c>
      <c r="B1244" s="7" t="s">
        <v>185</v>
      </c>
      <c r="C1244" s="27">
        <v>46343</v>
      </c>
      <c r="D1244" s="27" t="s">
        <v>270</v>
      </c>
      <c r="E1244" s="30">
        <v>34</v>
      </c>
      <c r="F1244" s="28">
        <v>0.95902777777777781</v>
      </c>
      <c r="G1244" s="29" t="s">
        <v>110</v>
      </c>
      <c r="H1244" s="10" t="s">
        <v>349</v>
      </c>
      <c r="I1244" s="15" t="s">
        <v>355</v>
      </c>
      <c r="J1244" s="10" t="s">
        <v>359</v>
      </c>
    </row>
    <row r="1245" spans="1:10" ht="18" thickBot="1" x14ac:dyDescent="0.3">
      <c r="A1245" s="35" t="s">
        <v>343</v>
      </c>
      <c r="B1245" s="7" t="s">
        <v>186</v>
      </c>
      <c r="C1245" s="27">
        <v>46344</v>
      </c>
      <c r="D1245" s="27" t="s">
        <v>271</v>
      </c>
      <c r="E1245" s="53">
        <v>34</v>
      </c>
      <c r="F1245" s="1">
        <v>0.20069444444444445</v>
      </c>
      <c r="G1245" s="31" t="s">
        <v>242</v>
      </c>
      <c r="H1245" s="10" t="s">
        <v>349</v>
      </c>
      <c r="I1245" s="15" t="s">
        <v>350</v>
      </c>
      <c r="J1245" s="10" t="s">
        <v>359</v>
      </c>
    </row>
    <row r="1246" spans="1:10" ht="18" thickBot="1" x14ac:dyDescent="0.3">
      <c r="A1246" s="35" t="s">
        <v>343</v>
      </c>
      <c r="B1246" s="7" t="s">
        <v>186</v>
      </c>
      <c r="C1246" s="27">
        <v>46344</v>
      </c>
      <c r="D1246" s="27" t="s">
        <v>270</v>
      </c>
      <c r="E1246" s="30">
        <v>35</v>
      </c>
      <c r="F1246" s="28">
        <v>0.48055555555555557</v>
      </c>
      <c r="G1246" s="29" t="s">
        <v>236</v>
      </c>
      <c r="H1246" s="10" t="s">
        <v>349</v>
      </c>
      <c r="I1246" s="15" t="s">
        <v>357</v>
      </c>
      <c r="J1246" s="10" t="s">
        <v>359</v>
      </c>
    </row>
    <row r="1247" spans="1:10" ht="18" thickBot="1" x14ac:dyDescent="0.3">
      <c r="A1247" s="35" t="s">
        <v>343</v>
      </c>
      <c r="B1247" s="7" t="s">
        <v>186</v>
      </c>
      <c r="C1247" s="27">
        <v>46344</v>
      </c>
      <c r="D1247" s="27" t="s">
        <v>271</v>
      </c>
      <c r="E1247" s="53">
        <v>35</v>
      </c>
      <c r="F1247" s="1">
        <v>0.73472222222222228</v>
      </c>
      <c r="G1247" s="31" t="s">
        <v>225</v>
      </c>
      <c r="H1247" s="10" t="s">
        <v>349</v>
      </c>
      <c r="I1247" s="15" t="s">
        <v>354</v>
      </c>
      <c r="J1247" s="10" t="s">
        <v>359</v>
      </c>
    </row>
    <row r="1248" spans="1:10" ht="18" thickBot="1" x14ac:dyDescent="0.3">
      <c r="A1248" s="35" t="s">
        <v>343</v>
      </c>
      <c r="B1248" s="7" t="s">
        <v>187</v>
      </c>
      <c r="C1248" s="27">
        <v>46345</v>
      </c>
      <c r="D1248" s="27" t="s">
        <v>270</v>
      </c>
      <c r="E1248" s="30">
        <v>37</v>
      </c>
      <c r="F1248" s="28">
        <v>1.0416666666666666E-2</v>
      </c>
      <c r="G1248" s="29" t="s">
        <v>51</v>
      </c>
      <c r="H1248" s="10" t="s">
        <v>349</v>
      </c>
      <c r="I1248" s="15" t="s">
        <v>350</v>
      </c>
      <c r="J1248" s="10" t="s">
        <v>359</v>
      </c>
    </row>
    <row r="1249" spans="1:10" ht="18" thickBot="1" x14ac:dyDescent="0.3">
      <c r="A1249" s="35" t="s">
        <v>343</v>
      </c>
      <c r="B1249" s="7" t="s">
        <v>187</v>
      </c>
      <c r="C1249" s="27">
        <v>46345</v>
      </c>
      <c r="D1249" s="27" t="s">
        <v>271</v>
      </c>
      <c r="E1249" s="53">
        <v>37</v>
      </c>
      <c r="F1249" s="1">
        <v>0.25555555555555554</v>
      </c>
      <c r="G1249" s="31" t="s">
        <v>316</v>
      </c>
      <c r="H1249" s="10" t="s">
        <v>349</v>
      </c>
      <c r="I1249" s="15" t="s">
        <v>352</v>
      </c>
      <c r="J1249" s="10" t="s">
        <v>359</v>
      </c>
    </row>
    <row r="1250" spans="1:10" ht="18" thickBot="1" x14ac:dyDescent="0.3">
      <c r="A1250" s="35" t="s">
        <v>343</v>
      </c>
      <c r="B1250" s="7" t="s">
        <v>187</v>
      </c>
      <c r="C1250" s="27">
        <v>46345</v>
      </c>
      <c r="D1250" s="27" t="s">
        <v>270</v>
      </c>
      <c r="E1250" s="30">
        <v>41</v>
      </c>
      <c r="F1250" s="28">
        <v>0.52847222222222223</v>
      </c>
      <c r="G1250" s="29" t="s">
        <v>58</v>
      </c>
      <c r="H1250" s="10" t="s">
        <v>349</v>
      </c>
      <c r="I1250" s="15" t="s">
        <v>354</v>
      </c>
      <c r="J1250" s="10" t="s">
        <v>358</v>
      </c>
    </row>
    <row r="1251" spans="1:10" ht="18" thickBot="1" x14ac:dyDescent="0.3">
      <c r="A1251" s="35" t="s">
        <v>343</v>
      </c>
      <c r="B1251" s="7" t="s">
        <v>187</v>
      </c>
      <c r="C1251" s="27">
        <v>46345</v>
      </c>
      <c r="D1251" s="27" t="s">
        <v>271</v>
      </c>
      <c r="E1251" s="53">
        <v>41</v>
      </c>
      <c r="F1251" s="1">
        <v>0.78333333333333333</v>
      </c>
      <c r="G1251" s="31" t="s">
        <v>49</v>
      </c>
      <c r="H1251" s="10" t="s">
        <v>349</v>
      </c>
      <c r="I1251" s="15" t="s">
        <v>355</v>
      </c>
      <c r="J1251" s="10" t="s">
        <v>358</v>
      </c>
    </row>
    <row r="1252" spans="1:10" ht="18" thickBot="1" x14ac:dyDescent="0.3">
      <c r="A1252" s="35" t="s">
        <v>343</v>
      </c>
      <c r="B1252" s="7" t="s">
        <v>188</v>
      </c>
      <c r="C1252" s="27">
        <v>46346</v>
      </c>
      <c r="D1252" s="27" t="s">
        <v>270</v>
      </c>
      <c r="E1252" s="30">
        <v>46</v>
      </c>
      <c r="F1252" s="28">
        <v>5.5555555555555552E-2</v>
      </c>
      <c r="G1252" s="29" t="s">
        <v>304</v>
      </c>
      <c r="H1252" s="10" t="s">
        <v>349</v>
      </c>
      <c r="I1252" s="15" t="s">
        <v>350</v>
      </c>
      <c r="J1252" s="10" t="s">
        <v>358</v>
      </c>
    </row>
    <row r="1253" spans="1:10" ht="18" thickBot="1" x14ac:dyDescent="0.3">
      <c r="A1253" s="35" t="s">
        <v>343</v>
      </c>
      <c r="B1253" s="7" t="s">
        <v>188</v>
      </c>
      <c r="C1253" s="27">
        <v>46346</v>
      </c>
      <c r="D1253" s="27" t="s">
        <v>271</v>
      </c>
      <c r="E1253" s="53">
        <v>46</v>
      </c>
      <c r="F1253" s="1">
        <v>0.30069444444444443</v>
      </c>
      <c r="G1253" s="31" t="s">
        <v>49</v>
      </c>
      <c r="H1253" s="10" t="s">
        <v>349</v>
      </c>
      <c r="I1253" s="15" t="s">
        <v>352</v>
      </c>
      <c r="J1253" s="10" t="s">
        <v>358</v>
      </c>
    </row>
    <row r="1254" spans="1:10" ht="18" thickBot="1" x14ac:dyDescent="0.3">
      <c r="A1254" s="35" t="s">
        <v>343</v>
      </c>
      <c r="B1254" s="7" t="s">
        <v>188</v>
      </c>
      <c r="C1254" s="27">
        <v>46346</v>
      </c>
      <c r="D1254" s="27" t="s">
        <v>270</v>
      </c>
      <c r="E1254" s="30">
        <v>51</v>
      </c>
      <c r="F1254" s="28">
        <v>0.57152777777777775</v>
      </c>
      <c r="G1254" s="29" t="s">
        <v>31</v>
      </c>
      <c r="H1254" s="10" t="s">
        <v>349</v>
      </c>
      <c r="I1254" s="15" t="s">
        <v>354</v>
      </c>
      <c r="J1254" s="10" t="s">
        <v>358</v>
      </c>
    </row>
    <row r="1255" spans="1:10" ht="18" thickBot="1" x14ac:dyDescent="0.3">
      <c r="A1255" s="35" t="s">
        <v>343</v>
      </c>
      <c r="B1255" s="7" t="s">
        <v>188</v>
      </c>
      <c r="C1255" s="27">
        <v>46346</v>
      </c>
      <c r="D1255" s="27" t="s">
        <v>271</v>
      </c>
      <c r="E1255" s="53">
        <v>51</v>
      </c>
      <c r="F1255" s="1">
        <v>0.82361111111111107</v>
      </c>
      <c r="G1255" s="31" t="s">
        <v>60</v>
      </c>
      <c r="H1255" s="10" t="s">
        <v>349</v>
      </c>
      <c r="I1255" s="15" t="s">
        <v>355</v>
      </c>
      <c r="J1255" s="10" t="s">
        <v>358</v>
      </c>
    </row>
    <row r="1256" spans="1:10" ht="18" thickBot="1" x14ac:dyDescent="0.3">
      <c r="A1256" s="35" t="s">
        <v>343</v>
      </c>
      <c r="B1256" s="7" t="s">
        <v>189</v>
      </c>
      <c r="C1256" s="27">
        <v>46347</v>
      </c>
      <c r="D1256" s="27" t="s">
        <v>270</v>
      </c>
      <c r="E1256" s="30">
        <v>57</v>
      </c>
      <c r="F1256" s="28">
        <v>9.4444444444444442E-2</v>
      </c>
      <c r="G1256" s="29" t="s">
        <v>31</v>
      </c>
      <c r="H1256" s="10" t="s">
        <v>356</v>
      </c>
      <c r="I1256" s="15" t="s">
        <v>350</v>
      </c>
      <c r="J1256" s="10" t="s">
        <v>358</v>
      </c>
    </row>
    <row r="1257" spans="1:10" ht="18" thickBot="1" x14ac:dyDescent="0.3">
      <c r="A1257" s="35" t="s">
        <v>343</v>
      </c>
      <c r="B1257" s="7" t="s">
        <v>189</v>
      </c>
      <c r="C1257" s="27">
        <v>46347</v>
      </c>
      <c r="D1257" s="27" t="s">
        <v>271</v>
      </c>
      <c r="E1257" s="53">
        <v>57</v>
      </c>
      <c r="F1257" s="1">
        <v>0.34097222222222223</v>
      </c>
      <c r="G1257" s="31" t="s">
        <v>207</v>
      </c>
      <c r="H1257" s="10" t="s">
        <v>356</v>
      </c>
      <c r="I1257" s="15" t="s">
        <v>352</v>
      </c>
      <c r="J1257" s="10" t="s">
        <v>358</v>
      </c>
    </row>
    <row r="1258" spans="1:10" ht="18" thickBot="1" x14ac:dyDescent="0.3">
      <c r="A1258" s="35" t="s">
        <v>343</v>
      </c>
      <c r="B1258" s="7" t="s">
        <v>189</v>
      </c>
      <c r="C1258" s="27">
        <v>46347</v>
      </c>
      <c r="D1258" s="27" t="s">
        <v>270</v>
      </c>
      <c r="E1258" s="30">
        <v>64</v>
      </c>
      <c r="F1258" s="28">
        <v>0.61041666666666672</v>
      </c>
      <c r="G1258" s="29" t="s">
        <v>9</v>
      </c>
      <c r="H1258" s="10" t="s">
        <v>356</v>
      </c>
      <c r="I1258" s="15" t="s">
        <v>354</v>
      </c>
      <c r="J1258" s="10" t="s">
        <v>351</v>
      </c>
    </row>
    <row r="1259" spans="1:10" ht="18" thickBot="1" x14ac:dyDescent="0.3">
      <c r="A1259" s="35" t="s">
        <v>343</v>
      </c>
      <c r="B1259" s="7" t="s">
        <v>189</v>
      </c>
      <c r="C1259" s="27">
        <v>46347</v>
      </c>
      <c r="D1259" s="27" t="s">
        <v>271</v>
      </c>
      <c r="E1259" s="53">
        <v>64</v>
      </c>
      <c r="F1259" s="1">
        <v>0.86250000000000004</v>
      </c>
      <c r="G1259" s="31" t="s">
        <v>135</v>
      </c>
      <c r="H1259" s="10" t="s">
        <v>356</v>
      </c>
      <c r="I1259" s="15" t="s">
        <v>355</v>
      </c>
      <c r="J1259" s="10" t="s">
        <v>351</v>
      </c>
    </row>
    <row r="1260" spans="1:10" ht="18" thickBot="1" x14ac:dyDescent="0.3">
      <c r="A1260" s="35" t="s">
        <v>343</v>
      </c>
      <c r="B1260" s="7" t="s">
        <v>190</v>
      </c>
      <c r="C1260" s="27">
        <v>46348</v>
      </c>
      <c r="D1260" s="27" t="s">
        <v>270</v>
      </c>
      <c r="E1260" s="30">
        <v>70</v>
      </c>
      <c r="F1260" s="28">
        <v>0.12916666666666668</v>
      </c>
      <c r="G1260" s="29" t="s">
        <v>79</v>
      </c>
      <c r="H1260" s="10" t="s">
        <v>356</v>
      </c>
      <c r="I1260" s="15" t="s">
        <v>350</v>
      </c>
      <c r="J1260" s="10" t="s">
        <v>351</v>
      </c>
    </row>
    <row r="1261" spans="1:10" ht="18" thickBot="1" x14ac:dyDescent="0.3">
      <c r="A1261" s="35" t="s">
        <v>343</v>
      </c>
      <c r="B1261" s="7" t="s">
        <v>190</v>
      </c>
      <c r="C1261" s="27">
        <v>46348</v>
      </c>
      <c r="D1261" s="27" t="s">
        <v>271</v>
      </c>
      <c r="E1261" s="53">
        <v>70</v>
      </c>
      <c r="F1261" s="1">
        <v>0.37986111111111109</v>
      </c>
      <c r="G1261" s="31" t="s">
        <v>119</v>
      </c>
      <c r="H1261" s="10" t="s">
        <v>356</v>
      </c>
      <c r="I1261" s="15" t="s">
        <v>357</v>
      </c>
      <c r="J1261" s="10" t="s">
        <v>351</v>
      </c>
    </row>
    <row r="1262" spans="1:10" ht="18" thickBot="1" x14ac:dyDescent="0.3">
      <c r="A1262" s="35" t="s">
        <v>343</v>
      </c>
      <c r="B1262" s="7" t="s">
        <v>190</v>
      </c>
      <c r="C1262" s="27">
        <v>46348</v>
      </c>
      <c r="D1262" s="27" t="s">
        <v>270</v>
      </c>
      <c r="E1262" s="30">
        <v>76</v>
      </c>
      <c r="F1262" s="28">
        <v>0.64583333333333337</v>
      </c>
      <c r="G1262" s="29" t="s">
        <v>73</v>
      </c>
      <c r="H1262" s="10" t="s">
        <v>356</v>
      </c>
      <c r="I1262" s="15" t="s">
        <v>354</v>
      </c>
      <c r="J1262" s="10" t="s">
        <v>351</v>
      </c>
    </row>
    <row r="1263" spans="1:10" ht="18" thickBot="1" x14ac:dyDescent="0.3">
      <c r="A1263" s="35" t="s">
        <v>343</v>
      </c>
      <c r="B1263" s="7" t="s">
        <v>190</v>
      </c>
      <c r="C1263" s="27">
        <v>46348</v>
      </c>
      <c r="D1263" s="27" t="s">
        <v>271</v>
      </c>
      <c r="E1263" s="53">
        <v>76</v>
      </c>
      <c r="F1263" s="1">
        <v>0.89930555555555558</v>
      </c>
      <c r="G1263" s="31" t="s">
        <v>11</v>
      </c>
      <c r="H1263" s="10" t="s">
        <v>356</v>
      </c>
      <c r="I1263" s="15" t="s">
        <v>355</v>
      </c>
      <c r="J1263" s="10" t="s">
        <v>351</v>
      </c>
    </row>
    <row r="1264" spans="1:10" ht="18" thickBot="1" x14ac:dyDescent="0.3">
      <c r="A1264" s="35" t="s">
        <v>343</v>
      </c>
      <c r="B1264" s="7" t="s">
        <v>184</v>
      </c>
      <c r="C1264" s="27">
        <v>46349</v>
      </c>
      <c r="D1264" s="27" t="s">
        <v>270</v>
      </c>
      <c r="E1264" s="30">
        <v>81</v>
      </c>
      <c r="F1264" s="28">
        <v>0.16180555555555556</v>
      </c>
      <c r="G1264" s="29" t="s">
        <v>121</v>
      </c>
      <c r="H1264" s="10" t="s">
        <v>349</v>
      </c>
      <c r="I1264" s="15" t="s">
        <v>350</v>
      </c>
      <c r="J1264" s="10" t="s">
        <v>353</v>
      </c>
    </row>
    <row r="1265" spans="1:10" ht="18" thickBot="1" x14ac:dyDescent="0.3">
      <c r="A1265" s="35" t="s">
        <v>343</v>
      </c>
      <c r="B1265" s="7" t="s">
        <v>184</v>
      </c>
      <c r="C1265" s="27">
        <v>46349</v>
      </c>
      <c r="D1265" s="27" t="s">
        <v>271</v>
      </c>
      <c r="E1265" s="53">
        <v>81</v>
      </c>
      <c r="F1265" s="1">
        <v>0.41736111111111113</v>
      </c>
      <c r="G1265" s="31" t="s">
        <v>75</v>
      </c>
      <c r="H1265" s="10" t="s">
        <v>349</v>
      </c>
      <c r="I1265" s="15" t="s">
        <v>357</v>
      </c>
      <c r="J1265" s="10" t="s">
        <v>353</v>
      </c>
    </row>
    <row r="1266" spans="1:10" ht="18" thickBot="1" x14ac:dyDescent="0.3">
      <c r="A1266" s="35" t="s">
        <v>343</v>
      </c>
      <c r="B1266" s="7" t="s">
        <v>184</v>
      </c>
      <c r="C1266" s="27">
        <v>46349</v>
      </c>
      <c r="D1266" s="27" t="s">
        <v>270</v>
      </c>
      <c r="E1266" s="30">
        <v>86</v>
      </c>
      <c r="F1266" s="28">
        <v>0.67847222222222225</v>
      </c>
      <c r="G1266" s="29" t="s">
        <v>255</v>
      </c>
      <c r="H1266" s="10" t="s">
        <v>349</v>
      </c>
      <c r="I1266" s="15" t="s">
        <v>354</v>
      </c>
      <c r="J1266" s="10" t="s">
        <v>353</v>
      </c>
    </row>
    <row r="1267" spans="1:10" ht="18" thickBot="1" x14ac:dyDescent="0.3">
      <c r="A1267" s="35" t="s">
        <v>343</v>
      </c>
      <c r="B1267" s="7" t="s">
        <v>184</v>
      </c>
      <c r="C1267" s="27">
        <v>46349</v>
      </c>
      <c r="D1267" s="27" t="s">
        <v>271</v>
      </c>
      <c r="E1267" s="53">
        <v>86</v>
      </c>
      <c r="F1267" s="1">
        <v>0.93472222222222223</v>
      </c>
      <c r="G1267" s="31" t="s">
        <v>164</v>
      </c>
      <c r="H1267" s="10" t="s">
        <v>349</v>
      </c>
      <c r="I1267" s="15" t="s">
        <v>355</v>
      </c>
      <c r="J1267" s="10" t="s">
        <v>353</v>
      </c>
    </row>
    <row r="1268" spans="1:10" ht="18" thickBot="1" x14ac:dyDescent="0.3">
      <c r="A1268" s="35" t="s">
        <v>343</v>
      </c>
      <c r="B1268" s="7" t="s">
        <v>185</v>
      </c>
      <c r="C1268" s="27">
        <v>46350</v>
      </c>
      <c r="D1268" s="27" t="s">
        <v>270</v>
      </c>
      <c r="E1268" s="30">
        <v>90</v>
      </c>
      <c r="F1268" s="28">
        <v>0.19305555555555556</v>
      </c>
      <c r="G1268" s="29" t="s">
        <v>237</v>
      </c>
      <c r="H1268" s="10" t="s">
        <v>349</v>
      </c>
      <c r="I1268" s="15" t="s">
        <v>350</v>
      </c>
      <c r="J1268" s="10" t="s">
        <v>353</v>
      </c>
    </row>
    <row r="1269" spans="1:10" ht="18" thickBot="1" x14ac:dyDescent="0.3">
      <c r="A1269" s="35" t="s">
        <v>343</v>
      </c>
      <c r="B1269" s="7" t="s">
        <v>185</v>
      </c>
      <c r="C1269" s="27">
        <v>46350</v>
      </c>
      <c r="D1269" s="27" t="s">
        <v>271</v>
      </c>
      <c r="E1269" s="53">
        <v>90</v>
      </c>
      <c r="F1269" s="1">
        <v>0.45208333333333334</v>
      </c>
      <c r="G1269" s="31" t="s">
        <v>264</v>
      </c>
      <c r="H1269" s="10" t="s">
        <v>349</v>
      </c>
      <c r="I1269" s="15" t="s">
        <v>357</v>
      </c>
      <c r="J1269" s="10" t="s">
        <v>353</v>
      </c>
    </row>
    <row r="1270" spans="1:10" ht="18" thickBot="1" x14ac:dyDescent="0.3">
      <c r="A1270" s="35" t="s">
        <v>343</v>
      </c>
      <c r="B1270" s="7" t="s">
        <v>185</v>
      </c>
      <c r="C1270" s="27">
        <v>46350</v>
      </c>
      <c r="D1270" s="27" t="s">
        <v>270</v>
      </c>
      <c r="E1270" s="30">
        <v>93</v>
      </c>
      <c r="F1270" s="28">
        <v>0.7104166666666667</v>
      </c>
      <c r="G1270" s="29" t="s">
        <v>265</v>
      </c>
      <c r="H1270" s="10" t="s">
        <v>349</v>
      </c>
      <c r="I1270" s="15" t="s">
        <v>354</v>
      </c>
      <c r="J1270" s="10" t="s">
        <v>353</v>
      </c>
    </row>
    <row r="1271" spans="1:10" ht="18" thickBot="1" x14ac:dyDescent="0.3">
      <c r="A1271" s="35" t="s">
        <v>343</v>
      </c>
      <c r="B1271" s="7" t="s">
        <v>185</v>
      </c>
      <c r="C1271" s="27">
        <v>46350</v>
      </c>
      <c r="D1271" s="27" t="s">
        <v>271</v>
      </c>
      <c r="E1271" s="53">
        <v>93</v>
      </c>
      <c r="F1271" s="1">
        <v>0.96805555555555556</v>
      </c>
      <c r="G1271" s="31" t="s">
        <v>264</v>
      </c>
      <c r="H1271" s="10" t="s">
        <v>349</v>
      </c>
      <c r="I1271" s="15" t="s">
        <v>355</v>
      </c>
      <c r="J1271" s="10" t="s">
        <v>353</v>
      </c>
    </row>
    <row r="1272" spans="1:10" ht="18" thickBot="1" x14ac:dyDescent="0.3">
      <c r="A1272" s="35" t="s">
        <v>343</v>
      </c>
      <c r="B1272" s="7" t="s">
        <v>186</v>
      </c>
      <c r="C1272" s="27">
        <v>46351</v>
      </c>
      <c r="D1272" s="27" t="s">
        <v>270</v>
      </c>
      <c r="E1272" s="30">
        <v>96</v>
      </c>
      <c r="F1272" s="28">
        <v>0.22430555555555556</v>
      </c>
      <c r="G1272" s="29" t="s">
        <v>320</v>
      </c>
      <c r="H1272" s="10" t="s">
        <v>349</v>
      </c>
      <c r="I1272" s="15" t="s">
        <v>350</v>
      </c>
      <c r="J1272" s="10" t="s">
        <v>353</v>
      </c>
    </row>
    <row r="1273" spans="1:10" ht="18" thickBot="1" x14ac:dyDescent="0.3">
      <c r="A1273" s="35" t="s">
        <v>343</v>
      </c>
      <c r="B1273" s="7" t="s">
        <v>186</v>
      </c>
      <c r="C1273" s="27">
        <v>46351</v>
      </c>
      <c r="D1273" s="27" t="s">
        <v>271</v>
      </c>
      <c r="E1273" s="53">
        <v>96</v>
      </c>
      <c r="F1273" s="1">
        <v>0.4861111111111111</v>
      </c>
      <c r="G1273" s="31" t="s">
        <v>305</v>
      </c>
      <c r="H1273" s="10" t="s">
        <v>349</v>
      </c>
      <c r="I1273" s="15" t="s">
        <v>357</v>
      </c>
      <c r="J1273" s="10" t="s">
        <v>353</v>
      </c>
    </row>
    <row r="1274" spans="1:10" ht="18" thickBot="1" x14ac:dyDescent="0.3">
      <c r="A1274" s="35" t="s">
        <v>343</v>
      </c>
      <c r="B1274" s="7" t="s">
        <v>186</v>
      </c>
      <c r="C1274" s="27">
        <v>46351</v>
      </c>
      <c r="D1274" s="27" t="s">
        <v>270</v>
      </c>
      <c r="E1274" s="30">
        <v>97</v>
      </c>
      <c r="F1274" s="28">
        <v>0.74305555555555558</v>
      </c>
      <c r="G1274" s="29" t="s">
        <v>239</v>
      </c>
      <c r="H1274" s="10" t="s">
        <v>349</v>
      </c>
      <c r="I1274" s="15" t="s">
        <v>354</v>
      </c>
      <c r="J1274" s="10" t="s">
        <v>353</v>
      </c>
    </row>
    <row r="1275" spans="1:10" ht="18" thickBot="1" x14ac:dyDescent="0.3">
      <c r="A1275" s="35" t="s">
        <v>343</v>
      </c>
      <c r="B1275" s="7" t="s">
        <v>187</v>
      </c>
      <c r="C1275" s="27">
        <v>46352</v>
      </c>
      <c r="D1275" s="27" t="s">
        <v>271</v>
      </c>
      <c r="E1275" s="53">
        <v>97</v>
      </c>
      <c r="F1275" s="1">
        <v>0</v>
      </c>
      <c r="G1275" s="31" t="s">
        <v>20</v>
      </c>
      <c r="H1275" s="10" t="s">
        <v>349</v>
      </c>
      <c r="I1275" s="15" t="s">
        <v>350</v>
      </c>
      <c r="J1275" s="10" t="s">
        <v>353</v>
      </c>
    </row>
    <row r="1276" spans="1:10" ht="18" thickBot="1" x14ac:dyDescent="0.3">
      <c r="A1276" s="35" t="s">
        <v>343</v>
      </c>
      <c r="B1276" s="7" t="s">
        <v>187</v>
      </c>
      <c r="C1276" s="27">
        <v>46352</v>
      </c>
      <c r="D1276" s="27" t="s">
        <v>270</v>
      </c>
      <c r="E1276" s="30">
        <v>97</v>
      </c>
      <c r="F1276" s="28">
        <v>0.25624999999999998</v>
      </c>
      <c r="G1276" s="29" t="s">
        <v>249</v>
      </c>
      <c r="H1276" s="10" t="s">
        <v>349</v>
      </c>
      <c r="I1276" s="15" t="s">
        <v>352</v>
      </c>
      <c r="J1276" s="10" t="s">
        <v>353</v>
      </c>
    </row>
    <row r="1277" spans="1:10" ht="18" thickBot="1" x14ac:dyDescent="0.3">
      <c r="A1277" s="35" t="s">
        <v>343</v>
      </c>
      <c r="B1277" s="7" t="s">
        <v>187</v>
      </c>
      <c r="C1277" s="27">
        <v>46352</v>
      </c>
      <c r="D1277" s="27" t="s">
        <v>271</v>
      </c>
      <c r="E1277" s="53">
        <v>97</v>
      </c>
      <c r="F1277" s="1">
        <v>0.51875000000000004</v>
      </c>
      <c r="G1277" s="31" t="s">
        <v>240</v>
      </c>
      <c r="H1277" s="10" t="s">
        <v>349</v>
      </c>
      <c r="I1277" s="15" t="s">
        <v>354</v>
      </c>
      <c r="J1277" s="10" t="s">
        <v>353</v>
      </c>
    </row>
    <row r="1278" spans="1:10" ht="18" thickBot="1" x14ac:dyDescent="0.3">
      <c r="A1278" s="35" t="s">
        <v>343</v>
      </c>
      <c r="B1278" s="7" t="s">
        <v>187</v>
      </c>
      <c r="C1278" s="27">
        <v>46352</v>
      </c>
      <c r="D1278" s="27" t="s">
        <v>270</v>
      </c>
      <c r="E1278" s="30">
        <v>96</v>
      </c>
      <c r="F1278" s="28">
        <v>0.77569444444444446</v>
      </c>
      <c r="G1278" s="29" t="s">
        <v>266</v>
      </c>
      <c r="H1278" s="10" t="s">
        <v>349</v>
      </c>
      <c r="I1278" s="15" t="s">
        <v>355</v>
      </c>
      <c r="J1278" s="10" t="s">
        <v>353</v>
      </c>
    </row>
    <row r="1279" spans="1:10" ht="18" thickBot="1" x14ac:dyDescent="0.3">
      <c r="A1279" s="35" t="s">
        <v>343</v>
      </c>
      <c r="B1279" s="7" t="s">
        <v>188</v>
      </c>
      <c r="C1279" s="27">
        <v>46353</v>
      </c>
      <c r="D1279" s="27" t="s">
        <v>271</v>
      </c>
      <c r="E1279" s="53">
        <v>96</v>
      </c>
      <c r="F1279" s="1">
        <v>3.125E-2</v>
      </c>
      <c r="G1279" s="31" t="s">
        <v>301</v>
      </c>
      <c r="H1279" s="10" t="s">
        <v>349</v>
      </c>
      <c r="I1279" s="15" t="s">
        <v>350</v>
      </c>
      <c r="J1279" s="10" t="s">
        <v>353</v>
      </c>
    </row>
    <row r="1280" spans="1:10" ht="18" thickBot="1" x14ac:dyDescent="0.3">
      <c r="A1280" s="35" t="s">
        <v>343</v>
      </c>
      <c r="B1280" s="7" t="s">
        <v>188</v>
      </c>
      <c r="C1280" s="27">
        <v>46353</v>
      </c>
      <c r="D1280" s="27" t="s">
        <v>270</v>
      </c>
      <c r="E1280" s="30">
        <v>94</v>
      </c>
      <c r="F1280" s="28">
        <v>0.28888888888888886</v>
      </c>
      <c r="G1280" s="29" t="s">
        <v>364</v>
      </c>
      <c r="H1280" s="10" t="s">
        <v>349</v>
      </c>
      <c r="I1280" s="15" t="s">
        <v>352</v>
      </c>
      <c r="J1280" s="10" t="s">
        <v>353</v>
      </c>
    </row>
    <row r="1281" spans="1:10" ht="18" thickBot="1" x14ac:dyDescent="0.3">
      <c r="A1281" s="35" t="s">
        <v>343</v>
      </c>
      <c r="B1281" s="7" t="s">
        <v>188</v>
      </c>
      <c r="C1281" s="27">
        <v>46353</v>
      </c>
      <c r="D1281" s="27" t="s">
        <v>271</v>
      </c>
      <c r="E1281" s="53">
        <v>94</v>
      </c>
      <c r="F1281" s="1">
        <v>0.55138888888888893</v>
      </c>
      <c r="G1281" s="31" t="s">
        <v>305</v>
      </c>
      <c r="H1281" s="10" t="s">
        <v>349</v>
      </c>
      <c r="I1281" s="15" t="s">
        <v>354</v>
      </c>
      <c r="J1281" s="10" t="s">
        <v>353</v>
      </c>
    </row>
    <row r="1282" spans="1:10" ht="18" thickBot="1" x14ac:dyDescent="0.3">
      <c r="A1282" s="35" t="s">
        <v>343</v>
      </c>
      <c r="B1282" s="7" t="s">
        <v>188</v>
      </c>
      <c r="C1282" s="27">
        <v>46353</v>
      </c>
      <c r="D1282" s="27" t="s">
        <v>270</v>
      </c>
      <c r="E1282" s="30">
        <v>90</v>
      </c>
      <c r="F1282" s="28">
        <v>0.80972222222222223</v>
      </c>
      <c r="G1282" s="29" t="s">
        <v>307</v>
      </c>
      <c r="H1282" s="10" t="s">
        <v>349</v>
      </c>
      <c r="I1282" s="15" t="s">
        <v>355</v>
      </c>
      <c r="J1282" s="10" t="s">
        <v>353</v>
      </c>
    </row>
    <row r="1283" spans="1:10" ht="18" thickBot="1" x14ac:dyDescent="0.3">
      <c r="A1283" s="35" t="s">
        <v>343</v>
      </c>
      <c r="B1283" s="7" t="s">
        <v>189</v>
      </c>
      <c r="C1283" s="27">
        <v>46354</v>
      </c>
      <c r="D1283" s="27" t="s">
        <v>271</v>
      </c>
      <c r="E1283" s="53">
        <v>90</v>
      </c>
      <c r="F1283" s="1">
        <v>6.3194444444444442E-2</v>
      </c>
      <c r="G1283" s="31" t="s">
        <v>96</v>
      </c>
      <c r="H1283" s="10" t="s">
        <v>356</v>
      </c>
      <c r="I1283" s="15" t="s">
        <v>350</v>
      </c>
      <c r="J1283" s="10" t="s">
        <v>353</v>
      </c>
    </row>
    <row r="1284" spans="1:10" ht="18" thickBot="1" x14ac:dyDescent="0.3">
      <c r="A1284" s="35" t="s">
        <v>343</v>
      </c>
      <c r="B1284" s="7" t="s">
        <v>189</v>
      </c>
      <c r="C1284" s="27">
        <v>46354</v>
      </c>
      <c r="D1284" s="27" t="s">
        <v>270</v>
      </c>
      <c r="E1284" s="30">
        <v>86</v>
      </c>
      <c r="F1284" s="28">
        <v>0.32430555555555557</v>
      </c>
      <c r="G1284" s="29" t="s">
        <v>376</v>
      </c>
      <c r="H1284" s="10" t="s">
        <v>356</v>
      </c>
      <c r="I1284" s="15" t="s">
        <v>352</v>
      </c>
      <c r="J1284" s="10" t="s">
        <v>353</v>
      </c>
    </row>
    <row r="1285" spans="1:10" ht="18" thickBot="1" x14ac:dyDescent="0.3">
      <c r="A1285" s="35" t="s">
        <v>343</v>
      </c>
      <c r="B1285" s="7" t="s">
        <v>189</v>
      </c>
      <c r="C1285" s="27">
        <v>46354</v>
      </c>
      <c r="D1285" s="27" t="s">
        <v>271</v>
      </c>
      <c r="E1285" s="53">
        <v>86</v>
      </c>
      <c r="F1285" s="1">
        <v>0.58402777777777781</v>
      </c>
      <c r="G1285" s="31" t="s">
        <v>264</v>
      </c>
      <c r="H1285" s="10" t="s">
        <v>356</v>
      </c>
      <c r="I1285" s="15" t="s">
        <v>354</v>
      </c>
      <c r="J1285" s="10" t="s">
        <v>353</v>
      </c>
    </row>
    <row r="1286" spans="1:10" ht="18" thickBot="1" x14ac:dyDescent="0.3">
      <c r="A1286" s="35" t="s">
        <v>343</v>
      </c>
      <c r="B1286" s="7" t="s">
        <v>189</v>
      </c>
      <c r="C1286" s="27">
        <v>46354</v>
      </c>
      <c r="D1286" s="27" t="s">
        <v>270</v>
      </c>
      <c r="E1286" s="30">
        <v>82</v>
      </c>
      <c r="F1286" s="28">
        <v>0.84652777777777777</v>
      </c>
      <c r="G1286" s="29" t="s">
        <v>77</v>
      </c>
      <c r="H1286" s="10" t="s">
        <v>356</v>
      </c>
      <c r="I1286" s="15" t="s">
        <v>355</v>
      </c>
      <c r="J1286" s="10" t="s">
        <v>353</v>
      </c>
    </row>
    <row r="1287" spans="1:10" ht="18" thickBot="1" x14ac:dyDescent="0.3">
      <c r="A1287" s="35" t="s">
        <v>343</v>
      </c>
      <c r="B1287" s="7" t="s">
        <v>190</v>
      </c>
      <c r="C1287" s="27">
        <v>46355</v>
      </c>
      <c r="D1287" s="27" t="s">
        <v>271</v>
      </c>
      <c r="E1287" s="53">
        <v>82</v>
      </c>
      <c r="F1287" s="1">
        <v>9.583333333333334E-2</v>
      </c>
      <c r="G1287" s="31" t="s">
        <v>227</v>
      </c>
      <c r="H1287" s="10" t="s">
        <v>356</v>
      </c>
      <c r="I1287" s="15" t="s">
        <v>350</v>
      </c>
      <c r="J1287" s="10" t="s">
        <v>353</v>
      </c>
    </row>
    <row r="1288" spans="1:10" ht="18" thickBot="1" x14ac:dyDescent="0.3">
      <c r="A1288" s="35" t="s">
        <v>343</v>
      </c>
      <c r="B1288" s="7" t="s">
        <v>190</v>
      </c>
      <c r="C1288" s="27">
        <v>46355</v>
      </c>
      <c r="D1288" s="27" t="s">
        <v>270</v>
      </c>
      <c r="E1288" s="30">
        <v>76</v>
      </c>
      <c r="F1288" s="28">
        <v>0.36249999999999999</v>
      </c>
      <c r="G1288" s="29" t="s">
        <v>22</v>
      </c>
      <c r="H1288" s="10" t="s">
        <v>356</v>
      </c>
      <c r="I1288" s="15" t="s">
        <v>352</v>
      </c>
      <c r="J1288" s="10" t="s">
        <v>351</v>
      </c>
    </row>
    <row r="1289" spans="1:10" ht="18" thickBot="1" x14ac:dyDescent="0.3">
      <c r="A1289" s="35" t="s">
        <v>343</v>
      </c>
      <c r="B1289" s="7" t="s">
        <v>190</v>
      </c>
      <c r="C1289" s="27">
        <v>46355</v>
      </c>
      <c r="D1289" s="27" t="s">
        <v>271</v>
      </c>
      <c r="E1289" s="53">
        <v>76</v>
      </c>
      <c r="F1289" s="1">
        <v>0.61875000000000002</v>
      </c>
      <c r="G1289" s="31" t="s">
        <v>75</v>
      </c>
      <c r="H1289" s="10" t="s">
        <v>356</v>
      </c>
      <c r="I1289" s="15" t="s">
        <v>354</v>
      </c>
      <c r="J1289" s="10" t="s">
        <v>351</v>
      </c>
    </row>
    <row r="1290" spans="1:10" ht="18" thickBot="1" x14ac:dyDescent="0.3">
      <c r="A1290" s="35" t="s">
        <v>343</v>
      </c>
      <c r="B1290" s="7" t="s">
        <v>190</v>
      </c>
      <c r="C1290" s="27">
        <v>46355</v>
      </c>
      <c r="D1290" s="27" t="s">
        <v>270</v>
      </c>
      <c r="E1290" s="30">
        <v>71</v>
      </c>
      <c r="F1290" s="28">
        <v>0.88680555555555551</v>
      </c>
      <c r="G1290" s="29" t="s">
        <v>76</v>
      </c>
      <c r="H1290" s="10" t="s">
        <v>356</v>
      </c>
      <c r="I1290" s="15" t="s">
        <v>355</v>
      </c>
      <c r="J1290" s="10" t="s">
        <v>351</v>
      </c>
    </row>
    <row r="1291" spans="1:10" ht="18" thickBot="1" x14ac:dyDescent="0.3">
      <c r="A1291" s="35" t="s">
        <v>343</v>
      </c>
      <c r="B1291" s="7" t="s">
        <v>184</v>
      </c>
      <c r="C1291" s="27">
        <v>46356</v>
      </c>
      <c r="D1291" s="27" t="s">
        <v>271</v>
      </c>
      <c r="E1291" s="53">
        <v>71</v>
      </c>
      <c r="F1291" s="1">
        <v>0.13055555555555556</v>
      </c>
      <c r="G1291" s="31" t="s">
        <v>3</v>
      </c>
      <c r="H1291" s="10" t="s">
        <v>349</v>
      </c>
      <c r="I1291" s="15" t="s">
        <v>350</v>
      </c>
      <c r="J1291" s="10" t="s">
        <v>351</v>
      </c>
    </row>
    <row r="1292" spans="1:10" ht="18" thickBot="1" x14ac:dyDescent="0.3">
      <c r="A1292" s="35" t="s">
        <v>343</v>
      </c>
      <c r="B1292" s="7" t="s">
        <v>184</v>
      </c>
      <c r="C1292" s="27">
        <v>46356</v>
      </c>
      <c r="D1292" s="27" t="s">
        <v>270</v>
      </c>
      <c r="E1292" s="30">
        <v>66</v>
      </c>
      <c r="F1292" s="28">
        <v>0.40486111111111112</v>
      </c>
      <c r="G1292" s="29" t="s">
        <v>297</v>
      </c>
      <c r="H1292" s="10" t="s">
        <v>349</v>
      </c>
      <c r="I1292" s="15" t="s">
        <v>357</v>
      </c>
      <c r="J1292" s="10" t="s">
        <v>351</v>
      </c>
    </row>
    <row r="1293" spans="1:10" ht="18" thickBot="1" x14ac:dyDescent="0.3">
      <c r="A1293" s="35" t="s">
        <v>343</v>
      </c>
      <c r="B1293" s="7" t="s">
        <v>184</v>
      </c>
      <c r="C1293" s="27">
        <v>46356</v>
      </c>
      <c r="D1293" s="27" t="s">
        <v>271</v>
      </c>
      <c r="E1293" s="53">
        <v>66</v>
      </c>
      <c r="F1293" s="1">
        <v>0.65625</v>
      </c>
      <c r="G1293" s="31" t="s">
        <v>8</v>
      </c>
      <c r="H1293" s="10" t="s">
        <v>349</v>
      </c>
      <c r="I1293" s="15" t="s">
        <v>354</v>
      </c>
      <c r="J1293" s="10" t="s">
        <v>351</v>
      </c>
    </row>
    <row r="1294" spans="1:10" ht="18" thickBot="1" x14ac:dyDescent="0.3">
      <c r="A1294" s="35" t="s">
        <v>343</v>
      </c>
      <c r="B1294" s="7" t="s">
        <v>184</v>
      </c>
      <c r="C1294" s="27">
        <v>46356</v>
      </c>
      <c r="D1294" s="27" t="s">
        <v>270</v>
      </c>
      <c r="E1294" s="30">
        <v>62</v>
      </c>
      <c r="F1294" s="28">
        <v>0.93263888888888891</v>
      </c>
      <c r="G1294" s="29" t="s">
        <v>247</v>
      </c>
      <c r="H1294" s="10" t="s">
        <v>349</v>
      </c>
      <c r="I1294" s="15" t="s">
        <v>355</v>
      </c>
      <c r="J1294" s="10" t="s">
        <v>351</v>
      </c>
    </row>
    <row r="1295" spans="1:10" ht="18" thickBot="1" x14ac:dyDescent="0.3">
      <c r="A1295" s="35" t="s">
        <v>344</v>
      </c>
      <c r="B1295" s="7" t="s">
        <v>185</v>
      </c>
      <c r="C1295" s="27">
        <v>46357</v>
      </c>
      <c r="D1295" s="27" t="s">
        <v>271</v>
      </c>
      <c r="E1295" s="53">
        <v>62</v>
      </c>
      <c r="F1295" s="1">
        <v>0.1701388888888889</v>
      </c>
      <c r="G1295" s="31" t="s">
        <v>222</v>
      </c>
      <c r="H1295" s="10" t="s">
        <v>349</v>
      </c>
      <c r="I1295" s="15" t="s">
        <v>350</v>
      </c>
      <c r="J1295" s="10" t="s">
        <v>351</v>
      </c>
    </row>
    <row r="1296" spans="1:10" ht="18" thickBot="1" x14ac:dyDescent="0.3">
      <c r="A1296" s="35" t="s">
        <v>344</v>
      </c>
      <c r="B1296" s="7" t="s">
        <v>185</v>
      </c>
      <c r="C1296" s="27">
        <v>46357</v>
      </c>
      <c r="D1296" s="27" t="s">
        <v>270</v>
      </c>
      <c r="E1296" s="30">
        <v>58</v>
      </c>
      <c r="F1296" s="28">
        <v>0.4513888888888889</v>
      </c>
      <c r="G1296" s="29" t="s">
        <v>32</v>
      </c>
      <c r="H1296" s="10" t="s">
        <v>349</v>
      </c>
      <c r="I1296" s="15" t="s">
        <v>357</v>
      </c>
      <c r="J1296" s="10" t="s">
        <v>358</v>
      </c>
    </row>
    <row r="1297" spans="1:10" ht="18" thickBot="1" x14ac:dyDescent="0.3">
      <c r="A1297" s="35" t="s">
        <v>344</v>
      </c>
      <c r="B1297" s="7" t="s">
        <v>185</v>
      </c>
      <c r="C1297" s="27">
        <v>46357</v>
      </c>
      <c r="D1297" s="27" t="s">
        <v>271</v>
      </c>
      <c r="E1297" s="53">
        <v>58</v>
      </c>
      <c r="F1297" s="1">
        <v>0.69861111111111107</v>
      </c>
      <c r="G1297" s="31" t="s">
        <v>4</v>
      </c>
      <c r="H1297" s="10" t="s">
        <v>349</v>
      </c>
      <c r="I1297" s="15" t="s">
        <v>354</v>
      </c>
      <c r="J1297" s="10" t="s">
        <v>358</v>
      </c>
    </row>
    <row r="1298" spans="1:10" ht="18" thickBot="1" x14ac:dyDescent="0.3">
      <c r="A1298" s="35" t="s">
        <v>344</v>
      </c>
      <c r="B1298" s="7" t="s">
        <v>185</v>
      </c>
      <c r="C1298" s="27">
        <v>46357</v>
      </c>
      <c r="D1298" s="27" t="s">
        <v>270</v>
      </c>
      <c r="E1298" s="30">
        <v>55</v>
      </c>
      <c r="F1298" s="28">
        <v>0.97986111111111107</v>
      </c>
      <c r="G1298" s="29" t="s">
        <v>176</v>
      </c>
      <c r="H1298" s="10" t="s">
        <v>349</v>
      </c>
      <c r="I1298" s="15" t="s">
        <v>355</v>
      </c>
      <c r="J1298" s="10" t="s">
        <v>358</v>
      </c>
    </row>
    <row r="1299" spans="1:10" ht="18" thickBot="1" x14ac:dyDescent="0.3">
      <c r="A1299" s="35" t="s">
        <v>344</v>
      </c>
      <c r="B1299" s="7" t="s">
        <v>186</v>
      </c>
      <c r="C1299" s="27">
        <v>46358</v>
      </c>
      <c r="D1299" s="27" t="s">
        <v>271</v>
      </c>
      <c r="E1299" s="53">
        <v>55</v>
      </c>
      <c r="F1299" s="1">
        <v>0.21388888888888888</v>
      </c>
      <c r="G1299" s="31" t="s">
        <v>40</v>
      </c>
      <c r="H1299" s="10" t="s">
        <v>349</v>
      </c>
      <c r="I1299" s="15" t="s">
        <v>350</v>
      </c>
      <c r="J1299" s="10" t="s">
        <v>358</v>
      </c>
    </row>
    <row r="1300" spans="1:10" ht="18" thickBot="1" x14ac:dyDescent="0.3">
      <c r="A1300" s="35" t="s">
        <v>344</v>
      </c>
      <c r="B1300" s="7" t="s">
        <v>186</v>
      </c>
      <c r="C1300" s="27">
        <v>46358</v>
      </c>
      <c r="D1300" s="27" t="s">
        <v>270</v>
      </c>
      <c r="E1300" s="30">
        <v>53</v>
      </c>
      <c r="F1300" s="28">
        <v>0.49861111111111112</v>
      </c>
      <c r="G1300" s="29" t="s">
        <v>68</v>
      </c>
      <c r="H1300" s="10" t="s">
        <v>349</v>
      </c>
      <c r="I1300" s="15" t="s">
        <v>357</v>
      </c>
      <c r="J1300" s="10" t="s">
        <v>358</v>
      </c>
    </row>
    <row r="1301" spans="1:10" ht="18" thickBot="1" x14ac:dyDescent="0.3">
      <c r="A1301" s="35" t="s">
        <v>344</v>
      </c>
      <c r="B1301" s="7" t="s">
        <v>186</v>
      </c>
      <c r="C1301" s="27">
        <v>46358</v>
      </c>
      <c r="D1301" s="27" t="s">
        <v>271</v>
      </c>
      <c r="E1301" s="53">
        <v>53</v>
      </c>
      <c r="F1301" s="1">
        <v>0.74444444444444446</v>
      </c>
      <c r="G1301" s="31" t="s">
        <v>207</v>
      </c>
      <c r="H1301" s="10" t="s">
        <v>349</v>
      </c>
      <c r="I1301" s="15" t="s">
        <v>354</v>
      </c>
      <c r="J1301" s="10" t="s">
        <v>358</v>
      </c>
    </row>
    <row r="1302" spans="1:10" ht="18" thickBot="1" x14ac:dyDescent="0.3">
      <c r="A1302" s="35" t="s">
        <v>344</v>
      </c>
      <c r="B1302" s="7" t="s">
        <v>187</v>
      </c>
      <c r="C1302" s="27">
        <v>46359</v>
      </c>
      <c r="D1302" s="27" t="s">
        <v>270</v>
      </c>
      <c r="E1302" s="30">
        <v>52</v>
      </c>
      <c r="F1302" s="28">
        <v>2.5000000000000001E-2</v>
      </c>
      <c r="G1302" s="29" t="s">
        <v>176</v>
      </c>
      <c r="H1302" s="10" t="s">
        <v>349</v>
      </c>
      <c r="I1302" s="15" t="s">
        <v>350</v>
      </c>
      <c r="J1302" s="10" t="s">
        <v>358</v>
      </c>
    </row>
    <row r="1303" spans="1:10" ht="18" thickBot="1" x14ac:dyDescent="0.3">
      <c r="A1303" s="35" t="s">
        <v>344</v>
      </c>
      <c r="B1303" s="7" t="s">
        <v>187</v>
      </c>
      <c r="C1303" s="27">
        <v>46359</v>
      </c>
      <c r="D1303" s="27" t="s">
        <v>271</v>
      </c>
      <c r="E1303" s="53">
        <v>52</v>
      </c>
      <c r="F1303" s="1">
        <v>0.26111111111111113</v>
      </c>
      <c r="G1303" s="31" t="s">
        <v>140</v>
      </c>
      <c r="H1303" s="10" t="s">
        <v>349</v>
      </c>
      <c r="I1303" s="15" t="s">
        <v>352</v>
      </c>
      <c r="J1303" s="10" t="s">
        <v>358</v>
      </c>
    </row>
    <row r="1304" spans="1:10" ht="18" thickBot="1" x14ac:dyDescent="0.3">
      <c r="A1304" s="35" t="s">
        <v>344</v>
      </c>
      <c r="B1304" s="7" t="s">
        <v>187</v>
      </c>
      <c r="C1304" s="27">
        <v>46359</v>
      </c>
      <c r="D1304" s="27" t="s">
        <v>270</v>
      </c>
      <c r="E1304" s="30">
        <v>53</v>
      </c>
      <c r="F1304" s="28">
        <v>0.54374999999999996</v>
      </c>
      <c r="G1304" s="29" t="s">
        <v>78</v>
      </c>
      <c r="H1304" s="10" t="s">
        <v>349</v>
      </c>
      <c r="I1304" s="15" t="s">
        <v>354</v>
      </c>
      <c r="J1304" s="10" t="s">
        <v>358</v>
      </c>
    </row>
    <row r="1305" spans="1:10" ht="18" thickBot="1" x14ac:dyDescent="0.3">
      <c r="A1305" s="35" t="s">
        <v>344</v>
      </c>
      <c r="B1305" s="7" t="s">
        <v>187</v>
      </c>
      <c r="C1305" s="27">
        <v>46359</v>
      </c>
      <c r="D1305" s="27" t="s">
        <v>271</v>
      </c>
      <c r="E1305" s="53">
        <v>53</v>
      </c>
      <c r="F1305" s="1">
        <v>0.79097222222222219</v>
      </c>
      <c r="G1305" s="31" t="s">
        <v>207</v>
      </c>
      <c r="H1305" s="10" t="s">
        <v>349</v>
      </c>
      <c r="I1305" s="15" t="s">
        <v>355</v>
      </c>
      <c r="J1305" s="10" t="s">
        <v>358</v>
      </c>
    </row>
    <row r="1306" spans="1:10" ht="18" thickBot="1" x14ac:dyDescent="0.3">
      <c r="A1306" s="35" t="s">
        <v>344</v>
      </c>
      <c r="B1306" s="7" t="s">
        <v>188</v>
      </c>
      <c r="C1306" s="27">
        <v>46360</v>
      </c>
      <c r="D1306" s="27" t="s">
        <v>270</v>
      </c>
      <c r="E1306" s="30">
        <v>54</v>
      </c>
      <c r="F1306" s="28">
        <v>6.7361111111111108E-2</v>
      </c>
      <c r="G1306" s="29" t="s">
        <v>231</v>
      </c>
      <c r="H1306" s="10" t="s">
        <v>349</v>
      </c>
      <c r="I1306" s="15" t="s">
        <v>350</v>
      </c>
      <c r="J1306" s="10" t="s">
        <v>358</v>
      </c>
    </row>
    <row r="1307" spans="1:10" ht="18" thickBot="1" x14ac:dyDescent="0.3">
      <c r="A1307" s="35" t="s">
        <v>344</v>
      </c>
      <c r="B1307" s="7" t="s">
        <v>188</v>
      </c>
      <c r="C1307" s="27">
        <v>46360</v>
      </c>
      <c r="D1307" s="27" t="s">
        <v>271</v>
      </c>
      <c r="E1307" s="53">
        <v>54</v>
      </c>
      <c r="F1307" s="1">
        <v>0.30763888888888891</v>
      </c>
      <c r="G1307" s="31" t="s">
        <v>43</v>
      </c>
      <c r="H1307" s="10" t="s">
        <v>349</v>
      </c>
      <c r="I1307" s="15" t="s">
        <v>352</v>
      </c>
      <c r="J1307" s="10" t="s">
        <v>358</v>
      </c>
    </row>
    <row r="1308" spans="1:10" ht="18" thickBot="1" x14ac:dyDescent="0.3">
      <c r="A1308" s="35" t="s">
        <v>344</v>
      </c>
      <c r="B1308" s="7" t="s">
        <v>188</v>
      </c>
      <c r="C1308" s="27">
        <v>46360</v>
      </c>
      <c r="D1308" s="27" t="s">
        <v>270</v>
      </c>
      <c r="E1308" s="30">
        <v>57</v>
      </c>
      <c r="F1308" s="28">
        <v>0.58611111111111114</v>
      </c>
      <c r="G1308" s="29" t="s">
        <v>248</v>
      </c>
      <c r="H1308" s="10" t="s">
        <v>349</v>
      </c>
      <c r="I1308" s="15" t="s">
        <v>354</v>
      </c>
      <c r="J1308" s="10" t="s">
        <v>358</v>
      </c>
    </row>
    <row r="1309" spans="1:10" ht="18" thickBot="1" x14ac:dyDescent="0.3">
      <c r="A1309" s="35" t="s">
        <v>344</v>
      </c>
      <c r="B1309" s="7" t="s">
        <v>188</v>
      </c>
      <c r="C1309" s="27">
        <v>46360</v>
      </c>
      <c r="D1309" s="27" t="s">
        <v>271</v>
      </c>
      <c r="E1309" s="53">
        <v>57</v>
      </c>
      <c r="F1309" s="1">
        <v>0.83402777777777781</v>
      </c>
      <c r="G1309" s="31" t="s">
        <v>259</v>
      </c>
      <c r="H1309" s="10" t="s">
        <v>349</v>
      </c>
      <c r="I1309" s="15" t="s">
        <v>355</v>
      </c>
      <c r="J1309" s="10" t="s">
        <v>358</v>
      </c>
    </row>
    <row r="1310" spans="1:10" ht="18" thickBot="1" x14ac:dyDescent="0.3">
      <c r="A1310" s="35" t="s">
        <v>344</v>
      </c>
      <c r="B1310" s="7" t="s">
        <v>189</v>
      </c>
      <c r="C1310" s="27">
        <v>46361</v>
      </c>
      <c r="D1310" s="27" t="s">
        <v>270</v>
      </c>
      <c r="E1310" s="30">
        <v>59</v>
      </c>
      <c r="F1310" s="28">
        <v>0.10555555555555556</v>
      </c>
      <c r="G1310" s="29" t="s">
        <v>78</v>
      </c>
      <c r="H1310" s="10" t="s">
        <v>356</v>
      </c>
      <c r="I1310" s="15" t="s">
        <v>350</v>
      </c>
      <c r="J1310" s="10" t="s">
        <v>358</v>
      </c>
    </row>
    <row r="1311" spans="1:10" ht="18" thickBot="1" x14ac:dyDescent="0.3">
      <c r="A1311" s="35" t="s">
        <v>344</v>
      </c>
      <c r="B1311" s="7" t="s">
        <v>189</v>
      </c>
      <c r="C1311" s="27">
        <v>46361</v>
      </c>
      <c r="D1311" s="27" t="s">
        <v>271</v>
      </c>
      <c r="E1311" s="53">
        <v>59</v>
      </c>
      <c r="F1311" s="1">
        <v>0.35069444444444442</v>
      </c>
      <c r="G1311" s="31" t="s">
        <v>259</v>
      </c>
      <c r="H1311" s="10" t="s">
        <v>356</v>
      </c>
      <c r="I1311" s="15" t="s">
        <v>352</v>
      </c>
      <c r="J1311" s="10" t="s">
        <v>358</v>
      </c>
    </row>
    <row r="1312" spans="1:10" ht="18" thickBot="1" x14ac:dyDescent="0.3">
      <c r="A1312" s="35" t="s">
        <v>344</v>
      </c>
      <c r="B1312" s="7" t="s">
        <v>189</v>
      </c>
      <c r="C1312" s="27">
        <v>46361</v>
      </c>
      <c r="D1312" s="27" t="s">
        <v>270</v>
      </c>
      <c r="E1312" s="30">
        <v>62</v>
      </c>
      <c r="F1312" s="28">
        <v>0.62361111111111112</v>
      </c>
      <c r="G1312" s="29" t="s">
        <v>160</v>
      </c>
      <c r="H1312" s="10" t="s">
        <v>356</v>
      </c>
      <c r="I1312" s="15" t="s">
        <v>354</v>
      </c>
      <c r="J1312" s="10" t="s">
        <v>351</v>
      </c>
    </row>
    <row r="1313" spans="1:10" ht="18" thickBot="1" x14ac:dyDescent="0.3">
      <c r="A1313" s="35" t="s">
        <v>344</v>
      </c>
      <c r="B1313" s="7" t="s">
        <v>189</v>
      </c>
      <c r="C1313" s="27">
        <v>46361</v>
      </c>
      <c r="D1313" s="27" t="s">
        <v>271</v>
      </c>
      <c r="E1313" s="53">
        <v>62</v>
      </c>
      <c r="F1313" s="1">
        <v>0.87222222222222223</v>
      </c>
      <c r="G1313" s="31" t="s">
        <v>63</v>
      </c>
      <c r="H1313" s="10" t="s">
        <v>356</v>
      </c>
      <c r="I1313" s="15" t="s">
        <v>355</v>
      </c>
      <c r="J1313" s="10" t="s">
        <v>351</v>
      </c>
    </row>
    <row r="1314" spans="1:10" ht="18" thickBot="1" x14ac:dyDescent="0.3">
      <c r="A1314" s="35" t="s">
        <v>344</v>
      </c>
      <c r="B1314" s="7" t="s">
        <v>190</v>
      </c>
      <c r="C1314" s="27">
        <v>46362</v>
      </c>
      <c r="D1314" s="27" t="s">
        <v>270</v>
      </c>
      <c r="E1314" s="30">
        <v>64</v>
      </c>
      <c r="F1314" s="28">
        <v>0.1388888888888889</v>
      </c>
      <c r="G1314" s="29" t="s">
        <v>100</v>
      </c>
      <c r="H1314" s="10" t="s">
        <v>356</v>
      </c>
      <c r="I1314" s="15" t="s">
        <v>350</v>
      </c>
      <c r="J1314" s="10" t="s">
        <v>351</v>
      </c>
    </row>
    <row r="1315" spans="1:10" ht="18" thickBot="1" x14ac:dyDescent="0.3">
      <c r="A1315" s="35" t="s">
        <v>344</v>
      </c>
      <c r="B1315" s="7" t="s">
        <v>190</v>
      </c>
      <c r="C1315" s="27">
        <v>46362</v>
      </c>
      <c r="D1315" s="27" t="s">
        <v>271</v>
      </c>
      <c r="E1315" s="53">
        <v>64</v>
      </c>
      <c r="F1315" s="1">
        <v>0.38819444444444445</v>
      </c>
      <c r="G1315" s="31" t="s">
        <v>267</v>
      </c>
      <c r="H1315" s="10" t="s">
        <v>356</v>
      </c>
      <c r="I1315" s="15" t="s">
        <v>357</v>
      </c>
      <c r="J1315" s="10" t="s">
        <v>351</v>
      </c>
    </row>
    <row r="1316" spans="1:10" ht="18" thickBot="1" x14ac:dyDescent="0.3">
      <c r="A1316" s="35" t="s">
        <v>344</v>
      </c>
      <c r="B1316" s="7" t="s">
        <v>190</v>
      </c>
      <c r="C1316" s="27">
        <v>46362</v>
      </c>
      <c r="D1316" s="27" t="s">
        <v>270</v>
      </c>
      <c r="E1316" s="30">
        <v>66</v>
      </c>
      <c r="F1316" s="28">
        <v>0.65486111111111112</v>
      </c>
      <c r="G1316" s="29" t="s">
        <v>145</v>
      </c>
      <c r="H1316" s="10" t="s">
        <v>356</v>
      </c>
      <c r="I1316" s="15" t="s">
        <v>354</v>
      </c>
      <c r="J1316" s="10" t="s">
        <v>351</v>
      </c>
    </row>
    <row r="1317" spans="1:10" ht="18" thickBot="1" x14ac:dyDescent="0.3">
      <c r="A1317" s="35" t="s">
        <v>344</v>
      </c>
      <c r="B1317" s="7" t="s">
        <v>190</v>
      </c>
      <c r="C1317" s="27">
        <v>46362</v>
      </c>
      <c r="D1317" s="27" t="s">
        <v>271</v>
      </c>
      <c r="E1317" s="53">
        <v>66</v>
      </c>
      <c r="F1317" s="1">
        <v>0.90486111111111112</v>
      </c>
      <c r="G1317" s="31" t="s">
        <v>33</v>
      </c>
      <c r="H1317" s="10" t="s">
        <v>356</v>
      </c>
      <c r="I1317" s="15" t="s">
        <v>355</v>
      </c>
      <c r="J1317" s="10" t="s">
        <v>351</v>
      </c>
    </row>
    <row r="1318" spans="1:10" ht="18" thickBot="1" x14ac:dyDescent="0.3">
      <c r="A1318" s="35" t="s">
        <v>344</v>
      </c>
      <c r="B1318" s="7" t="s">
        <v>184</v>
      </c>
      <c r="C1318" s="27">
        <v>46363</v>
      </c>
      <c r="D1318" s="27" t="s">
        <v>270</v>
      </c>
      <c r="E1318" s="30">
        <v>69</v>
      </c>
      <c r="F1318" s="28">
        <v>0.1673611111111111</v>
      </c>
      <c r="G1318" s="29" t="s">
        <v>228</v>
      </c>
      <c r="H1318" s="10" t="s">
        <v>349</v>
      </c>
      <c r="I1318" s="15" t="s">
        <v>350</v>
      </c>
      <c r="J1318" s="10" t="s">
        <v>351</v>
      </c>
    </row>
    <row r="1319" spans="1:10" ht="18" thickBot="1" x14ac:dyDescent="0.3">
      <c r="A1319" s="35" t="s">
        <v>344</v>
      </c>
      <c r="B1319" s="7" t="s">
        <v>184</v>
      </c>
      <c r="C1319" s="27">
        <v>46363</v>
      </c>
      <c r="D1319" s="27" t="s">
        <v>271</v>
      </c>
      <c r="E1319" s="53">
        <v>69</v>
      </c>
      <c r="F1319" s="1">
        <v>0.42083333333333334</v>
      </c>
      <c r="G1319" s="31" t="s">
        <v>119</v>
      </c>
      <c r="H1319" s="10" t="s">
        <v>349</v>
      </c>
      <c r="I1319" s="15" t="s">
        <v>357</v>
      </c>
      <c r="J1319" s="10" t="s">
        <v>351</v>
      </c>
    </row>
    <row r="1320" spans="1:10" ht="18" thickBot="1" x14ac:dyDescent="0.3">
      <c r="A1320" s="35" t="s">
        <v>344</v>
      </c>
      <c r="B1320" s="7" t="s">
        <v>184</v>
      </c>
      <c r="C1320" s="27">
        <v>46363</v>
      </c>
      <c r="D1320" s="27" t="s">
        <v>270</v>
      </c>
      <c r="E1320" s="30">
        <v>70</v>
      </c>
      <c r="F1320" s="28">
        <v>0.68333333333333335</v>
      </c>
      <c r="G1320" s="29" t="s">
        <v>132</v>
      </c>
      <c r="H1320" s="10" t="s">
        <v>349</v>
      </c>
      <c r="I1320" s="15" t="s">
        <v>354</v>
      </c>
      <c r="J1320" s="10" t="s">
        <v>351</v>
      </c>
    </row>
    <row r="1321" spans="1:10" ht="18" thickBot="1" x14ac:dyDescent="0.3">
      <c r="A1321" s="35" t="s">
        <v>344</v>
      </c>
      <c r="B1321" s="7" t="s">
        <v>184</v>
      </c>
      <c r="C1321" s="27">
        <v>46363</v>
      </c>
      <c r="D1321" s="27" t="s">
        <v>271</v>
      </c>
      <c r="E1321" s="53">
        <v>70</v>
      </c>
      <c r="F1321" s="1">
        <v>0.93402777777777779</v>
      </c>
      <c r="G1321" s="31" t="s">
        <v>177</v>
      </c>
      <c r="H1321" s="10" t="s">
        <v>349</v>
      </c>
      <c r="I1321" s="15" t="s">
        <v>355</v>
      </c>
      <c r="J1321" s="10" t="s">
        <v>351</v>
      </c>
    </row>
    <row r="1322" spans="1:10" ht="18" thickBot="1" x14ac:dyDescent="0.3">
      <c r="A1322" s="35" t="s">
        <v>344</v>
      </c>
      <c r="B1322" s="7" t="s">
        <v>185</v>
      </c>
      <c r="C1322" s="27">
        <v>46364</v>
      </c>
      <c r="D1322" s="27" t="s">
        <v>270</v>
      </c>
      <c r="E1322" s="30">
        <v>72</v>
      </c>
      <c r="F1322" s="28">
        <v>0.19375000000000001</v>
      </c>
      <c r="G1322" s="29" t="s">
        <v>245</v>
      </c>
      <c r="H1322" s="10" t="s">
        <v>349</v>
      </c>
      <c r="I1322" s="15" t="s">
        <v>350</v>
      </c>
      <c r="J1322" s="10" t="s">
        <v>351</v>
      </c>
    </row>
    <row r="1323" spans="1:10" ht="18" thickBot="1" x14ac:dyDescent="0.3">
      <c r="A1323" s="35" t="s">
        <v>344</v>
      </c>
      <c r="B1323" s="7" t="s">
        <v>185</v>
      </c>
      <c r="C1323" s="27">
        <v>46364</v>
      </c>
      <c r="D1323" s="27" t="s">
        <v>271</v>
      </c>
      <c r="E1323" s="53">
        <v>72</v>
      </c>
      <c r="F1323" s="1">
        <v>0.44930555555555557</v>
      </c>
      <c r="G1323" s="31" t="s">
        <v>7</v>
      </c>
      <c r="H1323" s="10" t="s">
        <v>349</v>
      </c>
      <c r="I1323" s="15" t="s">
        <v>357</v>
      </c>
      <c r="J1323" s="10" t="s">
        <v>351</v>
      </c>
    </row>
    <row r="1324" spans="1:10" ht="18" thickBot="1" x14ac:dyDescent="0.3">
      <c r="A1324" s="35" t="s">
        <v>344</v>
      </c>
      <c r="B1324" s="7" t="s">
        <v>185</v>
      </c>
      <c r="C1324" s="27">
        <v>46364</v>
      </c>
      <c r="D1324" s="27" t="s">
        <v>270</v>
      </c>
      <c r="E1324" s="30">
        <v>73</v>
      </c>
      <c r="F1324" s="28">
        <v>0.70972222222222225</v>
      </c>
      <c r="G1324" s="29" t="s">
        <v>79</v>
      </c>
      <c r="H1324" s="10" t="s">
        <v>349</v>
      </c>
      <c r="I1324" s="15" t="s">
        <v>354</v>
      </c>
      <c r="J1324" s="10" t="s">
        <v>351</v>
      </c>
    </row>
    <row r="1325" spans="1:10" ht="18" thickBot="1" x14ac:dyDescent="0.3">
      <c r="A1325" s="35" t="s">
        <v>344</v>
      </c>
      <c r="B1325" s="7" t="s">
        <v>185</v>
      </c>
      <c r="C1325" s="27">
        <v>46364</v>
      </c>
      <c r="D1325" s="27" t="s">
        <v>271</v>
      </c>
      <c r="E1325" s="53">
        <v>73</v>
      </c>
      <c r="F1325" s="1">
        <v>0.95972222222222225</v>
      </c>
      <c r="G1325" s="31" t="s">
        <v>93</v>
      </c>
      <c r="H1325" s="10" t="s">
        <v>349</v>
      </c>
      <c r="I1325" s="15" t="s">
        <v>355</v>
      </c>
      <c r="J1325" s="10" t="s">
        <v>351</v>
      </c>
    </row>
    <row r="1326" spans="1:10" ht="18" thickBot="1" x14ac:dyDescent="0.3">
      <c r="A1326" s="35" t="s">
        <v>344</v>
      </c>
      <c r="B1326" s="7" t="s">
        <v>186</v>
      </c>
      <c r="C1326" s="27">
        <v>46365</v>
      </c>
      <c r="D1326" s="27" t="s">
        <v>270</v>
      </c>
      <c r="E1326" s="30">
        <v>74</v>
      </c>
      <c r="F1326" s="28">
        <v>0.22013888888888888</v>
      </c>
      <c r="G1326" s="29" t="s">
        <v>73</v>
      </c>
      <c r="H1326" s="10" t="s">
        <v>349</v>
      </c>
      <c r="I1326" s="15" t="s">
        <v>350</v>
      </c>
      <c r="J1326" s="10" t="s">
        <v>351</v>
      </c>
    </row>
    <row r="1327" spans="1:10" ht="18" thickBot="1" x14ac:dyDescent="0.3">
      <c r="A1327" s="35" t="s">
        <v>344</v>
      </c>
      <c r="B1327" s="7" t="s">
        <v>186</v>
      </c>
      <c r="C1327" s="27">
        <v>46365</v>
      </c>
      <c r="D1327" s="27" t="s">
        <v>271</v>
      </c>
      <c r="E1327" s="53">
        <v>74</v>
      </c>
      <c r="F1327" s="1">
        <v>0.47430555555555554</v>
      </c>
      <c r="G1327" s="31" t="s">
        <v>67</v>
      </c>
      <c r="H1327" s="10" t="s">
        <v>349</v>
      </c>
      <c r="I1327" s="15" t="s">
        <v>357</v>
      </c>
      <c r="J1327" s="10" t="s">
        <v>351</v>
      </c>
    </row>
    <row r="1328" spans="1:10" ht="18" thickBot="1" x14ac:dyDescent="0.3">
      <c r="A1328" s="35" t="s">
        <v>344</v>
      </c>
      <c r="B1328" s="7" t="s">
        <v>186</v>
      </c>
      <c r="C1328" s="27">
        <v>46365</v>
      </c>
      <c r="D1328" s="27" t="s">
        <v>270</v>
      </c>
      <c r="E1328" s="30">
        <v>74</v>
      </c>
      <c r="F1328" s="28">
        <v>0.73541666666666672</v>
      </c>
      <c r="G1328" s="29" t="s">
        <v>228</v>
      </c>
      <c r="H1328" s="10" t="s">
        <v>349</v>
      </c>
      <c r="I1328" s="15" t="s">
        <v>354</v>
      </c>
      <c r="J1328" s="10" t="s">
        <v>351</v>
      </c>
    </row>
    <row r="1329" spans="1:10" ht="18" thickBot="1" x14ac:dyDescent="0.3">
      <c r="A1329" s="35" t="s">
        <v>344</v>
      </c>
      <c r="B1329" s="7" t="s">
        <v>186</v>
      </c>
      <c r="C1329" s="27">
        <v>46365</v>
      </c>
      <c r="D1329" s="27" t="s">
        <v>271</v>
      </c>
      <c r="E1329" s="53">
        <v>74</v>
      </c>
      <c r="F1329" s="1">
        <v>0.98333333333333328</v>
      </c>
      <c r="G1329" s="31" t="s">
        <v>93</v>
      </c>
      <c r="H1329" s="10" t="s">
        <v>349</v>
      </c>
      <c r="I1329" s="15" t="s">
        <v>355</v>
      </c>
      <c r="J1329" s="10" t="s">
        <v>351</v>
      </c>
    </row>
    <row r="1330" spans="1:10" ht="18" thickBot="1" x14ac:dyDescent="0.3">
      <c r="A1330" s="35" t="s">
        <v>344</v>
      </c>
      <c r="B1330" s="7" t="s">
        <v>187</v>
      </c>
      <c r="C1330" s="27">
        <v>46366</v>
      </c>
      <c r="D1330" s="27" t="s">
        <v>270</v>
      </c>
      <c r="E1330" s="30">
        <v>74</v>
      </c>
      <c r="F1330" s="28">
        <v>0.24583333333333332</v>
      </c>
      <c r="G1330" s="29" t="s">
        <v>21</v>
      </c>
      <c r="H1330" s="10" t="s">
        <v>349</v>
      </c>
      <c r="I1330" s="15" t="s">
        <v>350</v>
      </c>
      <c r="J1330" s="10" t="s">
        <v>351</v>
      </c>
    </row>
    <row r="1331" spans="1:10" ht="18" thickBot="1" x14ac:dyDescent="0.3">
      <c r="A1331" s="35" t="s">
        <v>344</v>
      </c>
      <c r="B1331" s="7" t="s">
        <v>187</v>
      </c>
      <c r="C1331" s="27">
        <v>46366</v>
      </c>
      <c r="D1331" s="27" t="s">
        <v>271</v>
      </c>
      <c r="E1331" s="53">
        <v>74</v>
      </c>
      <c r="F1331" s="1">
        <v>0.49861111111111112</v>
      </c>
      <c r="G1331" s="31" t="s">
        <v>80</v>
      </c>
      <c r="H1331" s="10" t="s">
        <v>349</v>
      </c>
      <c r="I1331" s="15" t="s">
        <v>357</v>
      </c>
      <c r="J1331" s="10" t="s">
        <v>351</v>
      </c>
    </row>
    <row r="1332" spans="1:10" ht="18" thickBot="1" x14ac:dyDescent="0.3">
      <c r="A1332" s="35" t="s">
        <v>344</v>
      </c>
      <c r="B1332" s="7" t="s">
        <v>187</v>
      </c>
      <c r="C1332" s="27">
        <v>46366</v>
      </c>
      <c r="D1332" s="27" t="s">
        <v>270</v>
      </c>
      <c r="E1332" s="30">
        <v>73</v>
      </c>
      <c r="F1332" s="28">
        <v>0.76041666666666663</v>
      </c>
      <c r="G1332" s="29" t="s">
        <v>92</v>
      </c>
      <c r="H1332" s="10" t="s">
        <v>349</v>
      </c>
      <c r="I1332" s="15" t="s">
        <v>355</v>
      </c>
      <c r="J1332" s="10" t="s">
        <v>351</v>
      </c>
    </row>
    <row r="1333" spans="1:10" ht="18" thickBot="1" x14ac:dyDescent="0.3">
      <c r="A1333" s="35" t="s">
        <v>344</v>
      </c>
      <c r="B1333" s="7" t="s">
        <v>188</v>
      </c>
      <c r="C1333" s="27">
        <v>46367</v>
      </c>
      <c r="D1333" s="27" t="s">
        <v>271</v>
      </c>
      <c r="E1333" s="53">
        <v>73</v>
      </c>
      <c r="F1333" s="1">
        <v>6.9444444444444441E-3</v>
      </c>
      <c r="G1333" s="31" t="s">
        <v>8</v>
      </c>
      <c r="H1333" s="10" t="s">
        <v>349</v>
      </c>
      <c r="I1333" s="15" t="s">
        <v>350</v>
      </c>
      <c r="J1333" s="10" t="s">
        <v>351</v>
      </c>
    </row>
    <row r="1334" spans="1:10" ht="18" thickBot="1" x14ac:dyDescent="0.3">
      <c r="A1334" s="35" t="s">
        <v>344</v>
      </c>
      <c r="B1334" s="7" t="s">
        <v>188</v>
      </c>
      <c r="C1334" s="27">
        <v>46367</v>
      </c>
      <c r="D1334" s="27" t="s">
        <v>270</v>
      </c>
      <c r="E1334" s="30">
        <v>72</v>
      </c>
      <c r="F1334" s="28">
        <v>0.27083333333333331</v>
      </c>
      <c r="G1334" s="29" t="s">
        <v>17</v>
      </c>
      <c r="H1334" s="10" t="s">
        <v>349</v>
      </c>
      <c r="I1334" s="15" t="s">
        <v>352</v>
      </c>
      <c r="J1334" s="10" t="s">
        <v>351</v>
      </c>
    </row>
    <row r="1335" spans="1:10" ht="18" thickBot="1" x14ac:dyDescent="0.3">
      <c r="A1335" s="35" t="s">
        <v>344</v>
      </c>
      <c r="B1335" s="7" t="s">
        <v>188</v>
      </c>
      <c r="C1335" s="27">
        <v>46367</v>
      </c>
      <c r="D1335" s="27" t="s">
        <v>271</v>
      </c>
      <c r="E1335" s="53">
        <v>72</v>
      </c>
      <c r="F1335" s="1">
        <v>0.5229166666666667</v>
      </c>
      <c r="G1335" s="31" t="s">
        <v>83</v>
      </c>
      <c r="H1335" s="10" t="s">
        <v>349</v>
      </c>
      <c r="I1335" s="15" t="s">
        <v>354</v>
      </c>
      <c r="J1335" s="10" t="s">
        <v>351</v>
      </c>
    </row>
    <row r="1336" spans="1:10" ht="18" thickBot="1" x14ac:dyDescent="0.3">
      <c r="A1336" s="35" t="s">
        <v>344</v>
      </c>
      <c r="B1336" s="7" t="s">
        <v>188</v>
      </c>
      <c r="C1336" s="27">
        <v>46367</v>
      </c>
      <c r="D1336" s="27" t="s">
        <v>270</v>
      </c>
      <c r="E1336" s="30">
        <v>71</v>
      </c>
      <c r="F1336" s="28">
        <v>0.78472222222222221</v>
      </c>
      <c r="G1336" s="29" t="s">
        <v>145</v>
      </c>
      <c r="H1336" s="10" t="s">
        <v>349</v>
      </c>
      <c r="I1336" s="15" t="s">
        <v>355</v>
      </c>
      <c r="J1336" s="10" t="s">
        <v>351</v>
      </c>
    </row>
    <row r="1337" spans="1:10" ht="18" thickBot="1" x14ac:dyDescent="0.3">
      <c r="A1337" s="35" t="s">
        <v>344</v>
      </c>
      <c r="B1337" s="7" t="s">
        <v>189</v>
      </c>
      <c r="C1337" s="27">
        <v>46368</v>
      </c>
      <c r="D1337" s="27" t="s">
        <v>271</v>
      </c>
      <c r="E1337" s="53">
        <v>71</v>
      </c>
      <c r="F1337" s="1">
        <v>3.125E-2</v>
      </c>
      <c r="G1337" s="31" t="s">
        <v>33</v>
      </c>
      <c r="H1337" s="10" t="s">
        <v>356</v>
      </c>
      <c r="I1337" s="15" t="s">
        <v>350</v>
      </c>
      <c r="J1337" s="10" t="s">
        <v>351</v>
      </c>
    </row>
    <row r="1338" spans="1:10" ht="18" thickBot="1" x14ac:dyDescent="0.3">
      <c r="A1338" s="35" t="s">
        <v>344</v>
      </c>
      <c r="B1338" s="7" t="s">
        <v>189</v>
      </c>
      <c r="C1338" s="27">
        <v>46368</v>
      </c>
      <c r="D1338" s="27" t="s">
        <v>270</v>
      </c>
      <c r="E1338" s="30">
        <v>69</v>
      </c>
      <c r="F1338" s="28">
        <v>0.2951388888888889</v>
      </c>
      <c r="G1338" s="29" t="s">
        <v>13</v>
      </c>
      <c r="H1338" s="10" t="s">
        <v>356</v>
      </c>
      <c r="I1338" s="15" t="s">
        <v>352</v>
      </c>
      <c r="J1338" s="10" t="s">
        <v>351</v>
      </c>
    </row>
    <row r="1339" spans="1:10" ht="18" thickBot="1" x14ac:dyDescent="0.3">
      <c r="A1339" s="35" t="s">
        <v>344</v>
      </c>
      <c r="B1339" s="7" t="s">
        <v>189</v>
      </c>
      <c r="C1339" s="27">
        <v>46368</v>
      </c>
      <c r="D1339" s="27" t="s">
        <v>271</v>
      </c>
      <c r="E1339" s="53">
        <v>69</v>
      </c>
      <c r="F1339" s="1">
        <v>0.54861111111111116</v>
      </c>
      <c r="G1339" s="31" t="s">
        <v>93</v>
      </c>
      <c r="H1339" s="10" t="s">
        <v>356</v>
      </c>
      <c r="I1339" s="15" t="s">
        <v>354</v>
      </c>
      <c r="J1339" s="10" t="s">
        <v>351</v>
      </c>
    </row>
    <row r="1340" spans="1:10" ht="18" thickBot="1" x14ac:dyDescent="0.3">
      <c r="A1340" s="35" t="s">
        <v>344</v>
      </c>
      <c r="B1340" s="7" t="s">
        <v>189</v>
      </c>
      <c r="C1340" s="27">
        <v>46368</v>
      </c>
      <c r="D1340" s="27" t="s">
        <v>270</v>
      </c>
      <c r="E1340" s="30">
        <v>67</v>
      </c>
      <c r="F1340" s="28">
        <v>0.80763888888888891</v>
      </c>
      <c r="G1340" s="29" t="s">
        <v>101</v>
      </c>
      <c r="H1340" s="10" t="s">
        <v>356</v>
      </c>
      <c r="I1340" s="15" t="s">
        <v>355</v>
      </c>
      <c r="J1340" s="10" t="s">
        <v>351</v>
      </c>
    </row>
    <row r="1341" spans="1:10" ht="18" thickBot="1" x14ac:dyDescent="0.3">
      <c r="A1341" s="35" t="s">
        <v>344</v>
      </c>
      <c r="B1341" s="7" t="s">
        <v>190</v>
      </c>
      <c r="C1341" s="27">
        <v>46369</v>
      </c>
      <c r="D1341" s="27" t="s">
        <v>271</v>
      </c>
      <c r="E1341" s="53">
        <v>67</v>
      </c>
      <c r="F1341" s="1">
        <v>5.6250000000000001E-2</v>
      </c>
      <c r="G1341" s="31" t="s">
        <v>88</v>
      </c>
      <c r="H1341" s="10" t="s">
        <v>356</v>
      </c>
      <c r="I1341" s="15" t="s">
        <v>350</v>
      </c>
      <c r="J1341" s="10" t="s">
        <v>351</v>
      </c>
    </row>
    <row r="1342" spans="1:10" ht="18" thickBot="1" x14ac:dyDescent="0.3">
      <c r="A1342" s="35" t="s">
        <v>344</v>
      </c>
      <c r="B1342" s="7" t="s">
        <v>190</v>
      </c>
      <c r="C1342" s="27">
        <v>46369</v>
      </c>
      <c r="D1342" s="27" t="s">
        <v>270</v>
      </c>
      <c r="E1342" s="30">
        <v>65</v>
      </c>
      <c r="F1342" s="28">
        <v>0.31874999999999998</v>
      </c>
      <c r="G1342" s="29" t="s">
        <v>79</v>
      </c>
      <c r="H1342" s="10" t="s">
        <v>356</v>
      </c>
      <c r="I1342" s="15" t="s">
        <v>352</v>
      </c>
      <c r="J1342" s="10" t="s">
        <v>351</v>
      </c>
    </row>
    <row r="1343" spans="1:10" ht="18" thickBot="1" x14ac:dyDescent="0.3">
      <c r="A1343" s="35" t="s">
        <v>344</v>
      </c>
      <c r="B1343" s="7" t="s">
        <v>190</v>
      </c>
      <c r="C1343" s="27">
        <v>46369</v>
      </c>
      <c r="D1343" s="27" t="s">
        <v>271</v>
      </c>
      <c r="E1343" s="53">
        <v>65</v>
      </c>
      <c r="F1343" s="1">
        <v>0.57361111111111107</v>
      </c>
      <c r="G1343" s="31" t="s">
        <v>66</v>
      </c>
      <c r="H1343" s="10" t="s">
        <v>356</v>
      </c>
      <c r="I1343" s="15" t="s">
        <v>354</v>
      </c>
      <c r="J1343" s="10" t="s">
        <v>351</v>
      </c>
    </row>
    <row r="1344" spans="1:10" ht="18" thickBot="1" x14ac:dyDescent="0.3">
      <c r="A1344" s="35" t="s">
        <v>344</v>
      </c>
      <c r="B1344" s="7" t="s">
        <v>190</v>
      </c>
      <c r="C1344" s="27">
        <v>46369</v>
      </c>
      <c r="D1344" s="27" t="s">
        <v>270</v>
      </c>
      <c r="E1344" s="30">
        <v>63</v>
      </c>
      <c r="F1344" s="28">
        <v>0.8305555555555556</v>
      </c>
      <c r="G1344" s="29" t="s">
        <v>62</v>
      </c>
      <c r="H1344" s="10" t="s">
        <v>356</v>
      </c>
      <c r="I1344" s="15" t="s">
        <v>355</v>
      </c>
      <c r="J1344" s="10" t="s">
        <v>351</v>
      </c>
    </row>
    <row r="1345" spans="1:10" ht="18" thickBot="1" x14ac:dyDescent="0.3">
      <c r="A1345" s="35" t="s">
        <v>344</v>
      </c>
      <c r="B1345" s="7" t="s">
        <v>184</v>
      </c>
      <c r="C1345" s="27">
        <v>46370</v>
      </c>
      <c r="D1345" s="27" t="s">
        <v>271</v>
      </c>
      <c r="E1345" s="53">
        <v>63</v>
      </c>
      <c r="F1345" s="1">
        <v>8.0555555555555561E-2</v>
      </c>
      <c r="G1345" s="31" t="s">
        <v>118</v>
      </c>
      <c r="H1345" s="10" t="s">
        <v>349</v>
      </c>
      <c r="I1345" s="15" t="s">
        <v>350</v>
      </c>
      <c r="J1345" s="10" t="s">
        <v>351</v>
      </c>
    </row>
    <row r="1346" spans="1:10" ht="18" thickBot="1" x14ac:dyDescent="0.3">
      <c r="A1346" s="35" t="s">
        <v>344</v>
      </c>
      <c r="B1346" s="7" t="s">
        <v>184</v>
      </c>
      <c r="C1346" s="27">
        <v>46370</v>
      </c>
      <c r="D1346" s="27" t="s">
        <v>270</v>
      </c>
      <c r="E1346" s="30">
        <v>60</v>
      </c>
      <c r="F1346" s="28">
        <v>0.34444444444444444</v>
      </c>
      <c r="G1346" s="29" t="s">
        <v>100</v>
      </c>
      <c r="H1346" s="10" t="s">
        <v>349</v>
      </c>
      <c r="I1346" s="15" t="s">
        <v>352</v>
      </c>
      <c r="J1346" s="10" t="s">
        <v>351</v>
      </c>
    </row>
    <row r="1347" spans="1:10" ht="18" thickBot="1" x14ac:dyDescent="0.3">
      <c r="A1347" s="35" t="s">
        <v>344</v>
      </c>
      <c r="B1347" s="7" t="s">
        <v>184</v>
      </c>
      <c r="C1347" s="27">
        <v>46370</v>
      </c>
      <c r="D1347" s="27" t="s">
        <v>271</v>
      </c>
      <c r="E1347" s="53">
        <v>60</v>
      </c>
      <c r="F1347" s="1">
        <v>0.59791666666666665</v>
      </c>
      <c r="G1347" s="31" t="s">
        <v>4</v>
      </c>
      <c r="H1347" s="10" t="s">
        <v>349</v>
      </c>
      <c r="I1347" s="15" t="s">
        <v>354</v>
      </c>
      <c r="J1347" s="10" t="s">
        <v>351</v>
      </c>
    </row>
    <row r="1348" spans="1:10" ht="18" thickBot="1" x14ac:dyDescent="0.3">
      <c r="A1348" s="35" t="s">
        <v>344</v>
      </c>
      <c r="B1348" s="7" t="s">
        <v>184</v>
      </c>
      <c r="C1348" s="27">
        <v>46370</v>
      </c>
      <c r="D1348" s="27" t="s">
        <v>270</v>
      </c>
      <c r="E1348" s="30">
        <v>57</v>
      </c>
      <c r="F1348" s="28">
        <v>0.85833333333333328</v>
      </c>
      <c r="G1348" s="29" t="s">
        <v>142</v>
      </c>
      <c r="H1348" s="10" t="s">
        <v>349</v>
      </c>
      <c r="I1348" s="15" t="s">
        <v>355</v>
      </c>
      <c r="J1348" s="10" t="s">
        <v>358</v>
      </c>
    </row>
    <row r="1349" spans="1:10" ht="18" thickBot="1" x14ac:dyDescent="0.3">
      <c r="A1349" s="35" t="s">
        <v>344</v>
      </c>
      <c r="B1349" s="7" t="s">
        <v>185</v>
      </c>
      <c r="C1349" s="27">
        <v>46371</v>
      </c>
      <c r="D1349" s="27" t="s">
        <v>271</v>
      </c>
      <c r="E1349" s="53">
        <v>57</v>
      </c>
      <c r="F1349" s="1">
        <v>0.10555555555555556</v>
      </c>
      <c r="G1349" s="31" t="s">
        <v>310</v>
      </c>
      <c r="H1349" s="10" t="s">
        <v>349</v>
      </c>
      <c r="I1349" s="15" t="s">
        <v>350</v>
      </c>
      <c r="J1349" s="10" t="s">
        <v>358</v>
      </c>
    </row>
    <row r="1350" spans="1:10" ht="18" thickBot="1" x14ac:dyDescent="0.3">
      <c r="A1350" s="35" t="s">
        <v>344</v>
      </c>
      <c r="B1350" s="7" t="s">
        <v>185</v>
      </c>
      <c r="C1350" s="27">
        <v>46371</v>
      </c>
      <c r="D1350" s="27" t="s">
        <v>270</v>
      </c>
      <c r="E1350" s="30">
        <v>55</v>
      </c>
      <c r="F1350" s="28">
        <v>0.37291666666666667</v>
      </c>
      <c r="G1350" s="29" t="s">
        <v>68</v>
      </c>
      <c r="H1350" s="10" t="s">
        <v>349</v>
      </c>
      <c r="I1350" s="15" t="s">
        <v>352</v>
      </c>
      <c r="J1350" s="10" t="s">
        <v>358</v>
      </c>
    </row>
    <row r="1351" spans="1:10" ht="18" thickBot="1" x14ac:dyDescent="0.3">
      <c r="A1351" s="35" t="s">
        <v>344</v>
      </c>
      <c r="B1351" s="7" t="s">
        <v>185</v>
      </c>
      <c r="C1351" s="27">
        <v>46371</v>
      </c>
      <c r="D1351" s="27" t="s">
        <v>271</v>
      </c>
      <c r="E1351" s="53">
        <v>55</v>
      </c>
      <c r="F1351" s="1">
        <v>0.62430555555555556</v>
      </c>
      <c r="G1351" s="31" t="s">
        <v>213</v>
      </c>
      <c r="H1351" s="10" t="s">
        <v>349</v>
      </c>
      <c r="I1351" s="15" t="s">
        <v>354</v>
      </c>
      <c r="J1351" s="10" t="s">
        <v>358</v>
      </c>
    </row>
    <row r="1352" spans="1:10" ht="18" thickBot="1" x14ac:dyDescent="0.3">
      <c r="A1352" s="35" t="s">
        <v>344</v>
      </c>
      <c r="B1352" s="7" t="s">
        <v>185</v>
      </c>
      <c r="C1352" s="27">
        <v>46371</v>
      </c>
      <c r="D1352" s="27" t="s">
        <v>270</v>
      </c>
      <c r="E1352" s="30">
        <v>52</v>
      </c>
      <c r="F1352" s="28">
        <v>0.88958333333333328</v>
      </c>
      <c r="G1352" s="29" t="s">
        <v>138</v>
      </c>
      <c r="H1352" s="10" t="s">
        <v>349</v>
      </c>
      <c r="I1352" s="15" t="s">
        <v>355</v>
      </c>
      <c r="J1352" s="10" t="s">
        <v>358</v>
      </c>
    </row>
    <row r="1353" spans="1:10" ht="18" thickBot="1" x14ac:dyDescent="0.3">
      <c r="A1353" s="35" t="s">
        <v>344</v>
      </c>
      <c r="B1353" s="7" t="s">
        <v>186</v>
      </c>
      <c r="C1353" s="27">
        <v>46372</v>
      </c>
      <c r="D1353" s="27" t="s">
        <v>271</v>
      </c>
      <c r="E1353" s="53">
        <v>52</v>
      </c>
      <c r="F1353" s="1">
        <v>0.13402777777777777</v>
      </c>
      <c r="G1353" s="31" t="s">
        <v>46</v>
      </c>
      <c r="H1353" s="10" t="s">
        <v>349</v>
      </c>
      <c r="I1353" s="15" t="s">
        <v>350</v>
      </c>
      <c r="J1353" s="10" t="s">
        <v>358</v>
      </c>
    </row>
    <row r="1354" spans="1:10" ht="18" thickBot="1" x14ac:dyDescent="0.3">
      <c r="A1354" s="35" t="s">
        <v>344</v>
      </c>
      <c r="B1354" s="7" t="s">
        <v>186</v>
      </c>
      <c r="C1354" s="27">
        <v>46372</v>
      </c>
      <c r="D1354" s="27" t="s">
        <v>270</v>
      </c>
      <c r="E1354" s="30">
        <v>49</v>
      </c>
      <c r="F1354" s="28">
        <v>0.40625</v>
      </c>
      <c r="G1354" s="29" t="s">
        <v>64</v>
      </c>
      <c r="H1354" s="10" t="s">
        <v>349</v>
      </c>
      <c r="I1354" s="15" t="s">
        <v>357</v>
      </c>
      <c r="J1354" s="10" t="s">
        <v>358</v>
      </c>
    </row>
    <row r="1355" spans="1:10" ht="18" thickBot="1" x14ac:dyDescent="0.3">
      <c r="A1355" s="35" t="s">
        <v>344</v>
      </c>
      <c r="B1355" s="7" t="s">
        <v>186</v>
      </c>
      <c r="C1355" s="27">
        <v>46372</v>
      </c>
      <c r="D1355" s="27" t="s">
        <v>271</v>
      </c>
      <c r="E1355" s="53">
        <v>49</v>
      </c>
      <c r="F1355" s="1">
        <v>0.65555555555555556</v>
      </c>
      <c r="G1355" s="31" t="s">
        <v>181</v>
      </c>
      <c r="H1355" s="10" t="s">
        <v>349</v>
      </c>
      <c r="I1355" s="15" t="s">
        <v>354</v>
      </c>
      <c r="J1355" s="10" t="s">
        <v>358</v>
      </c>
    </row>
    <row r="1356" spans="1:10" ht="18" thickBot="1" x14ac:dyDescent="0.3">
      <c r="A1356" s="35" t="s">
        <v>344</v>
      </c>
      <c r="B1356" s="7" t="s">
        <v>186</v>
      </c>
      <c r="C1356" s="27">
        <v>46372</v>
      </c>
      <c r="D1356" s="27" t="s">
        <v>270</v>
      </c>
      <c r="E1356" s="30">
        <v>47</v>
      </c>
      <c r="F1356" s="28">
        <v>0.92569444444444449</v>
      </c>
      <c r="G1356" s="29" t="s">
        <v>139</v>
      </c>
      <c r="H1356" s="10" t="s">
        <v>349</v>
      </c>
      <c r="I1356" s="15" t="s">
        <v>355</v>
      </c>
      <c r="J1356" s="10" t="s">
        <v>358</v>
      </c>
    </row>
    <row r="1357" spans="1:10" ht="18" thickBot="1" x14ac:dyDescent="0.3">
      <c r="A1357" s="35" t="s">
        <v>344</v>
      </c>
      <c r="B1357" s="7" t="s">
        <v>187</v>
      </c>
      <c r="C1357" s="27">
        <v>46373</v>
      </c>
      <c r="D1357" s="27" t="s">
        <v>271</v>
      </c>
      <c r="E1357" s="53">
        <v>47</v>
      </c>
      <c r="F1357" s="1">
        <v>0.16875000000000001</v>
      </c>
      <c r="G1357" s="31" t="s">
        <v>258</v>
      </c>
      <c r="H1357" s="10" t="s">
        <v>349</v>
      </c>
      <c r="I1357" s="15" t="s">
        <v>350</v>
      </c>
      <c r="J1357" s="10" t="s">
        <v>358</v>
      </c>
    </row>
    <row r="1358" spans="1:10" ht="18" thickBot="1" x14ac:dyDescent="0.3">
      <c r="A1358" s="35" t="s">
        <v>344</v>
      </c>
      <c r="B1358" s="7" t="s">
        <v>187</v>
      </c>
      <c r="C1358" s="27">
        <v>46373</v>
      </c>
      <c r="D1358" s="27" t="s">
        <v>270</v>
      </c>
      <c r="E1358" s="30">
        <v>45</v>
      </c>
      <c r="F1358" s="28">
        <v>0.44444444444444442</v>
      </c>
      <c r="G1358" s="29" t="s">
        <v>142</v>
      </c>
      <c r="H1358" s="10" t="s">
        <v>349</v>
      </c>
      <c r="I1358" s="15" t="s">
        <v>357</v>
      </c>
      <c r="J1358" s="10" t="s">
        <v>358</v>
      </c>
    </row>
    <row r="1359" spans="1:10" ht="18" thickBot="1" x14ac:dyDescent="0.3">
      <c r="A1359" s="35" t="s">
        <v>344</v>
      </c>
      <c r="B1359" s="7" t="s">
        <v>187</v>
      </c>
      <c r="C1359" s="27">
        <v>46373</v>
      </c>
      <c r="D1359" s="27" t="s">
        <v>271</v>
      </c>
      <c r="E1359" s="53">
        <v>45</v>
      </c>
      <c r="F1359" s="1">
        <v>0.69305555555555554</v>
      </c>
      <c r="G1359" s="31" t="s">
        <v>116</v>
      </c>
      <c r="H1359" s="10" t="s">
        <v>349</v>
      </c>
      <c r="I1359" s="15" t="s">
        <v>354</v>
      </c>
      <c r="J1359" s="10" t="s">
        <v>358</v>
      </c>
    </row>
    <row r="1360" spans="1:10" ht="18" thickBot="1" x14ac:dyDescent="0.3">
      <c r="A1360" s="35" t="s">
        <v>344</v>
      </c>
      <c r="B1360" s="7" t="s">
        <v>187</v>
      </c>
      <c r="C1360" s="27">
        <v>46373</v>
      </c>
      <c r="D1360" s="27" t="s">
        <v>270</v>
      </c>
      <c r="E1360" s="30">
        <v>44</v>
      </c>
      <c r="F1360" s="28">
        <v>0.96736111111111112</v>
      </c>
      <c r="G1360" s="29" t="s">
        <v>325</v>
      </c>
      <c r="H1360" s="10" t="s">
        <v>349</v>
      </c>
      <c r="I1360" s="15" t="s">
        <v>355</v>
      </c>
      <c r="J1360" s="10" t="s">
        <v>358</v>
      </c>
    </row>
    <row r="1361" spans="1:10" ht="18" thickBot="1" x14ac:dyDescent="0.3">
      <c r="A1361" s="35" t="s">
        <v>344</v>
      </c>
      <c r="B1361" s="7" t="s">
        <v>188</v>
      </c>
      <c r="C1361" s="27">
        <v>46374</v>
      </c>
      <c r="D1361" s="27" t="s">
        <v>271</v>
      </c>
      <c r="E1361" s="53">
        <v>44</v>
      </c>
      <c r="F1361" s="1">
        <v>0.21180555555555555</v>
      </c>
      <c r="G1361" s="31" t="s">
        <v>179</v>
      </c>
      <c r="H1361" s="10" t="s">
        <v>349</v>
      </c>
      <c r="I1361" s="15" t="s">
        <v>350</v>
      </c>
      <c r="J1361" s="10" t="s">
        <v>358</v>
      </c>
    </row>
    <row r="1362" spans="1:10" ht="18" thickBot="1" x14ac:dyDescent="0.3">
      <c r="A1362" s="35" t="s">
        <v>344</v>
      </c>
      <c r="B1362" s="7" t="s">
        <v>188</v>
      </c>
      <c r="C1362" s="27">
        <v>46374</v>
      </c>
      <c r="D1362" s="27" t="s">
        <v>270</v>
      </c>
      <c r="E1362" s="30">
        <v>44</v>
      </c>
      <c r="F1362" s="28">
        <v>0.48749999999999999</v>
      </c>
      <c r="G1362" s="29" t="s">
        <v>86</v>
      </c>
      <c r="H1362" s="10" t="s">
        <v>349</v>
      </c>
      <c r="I1362" s="15" t="s">
        <v>357</v>
      </c>
      <c r="J1362" s="10" t="s">
        <v>358</v>
      </c>
    </row>
    <row r="1363" spans="1:10" ht="18" thickBot="1" x14ac:dyDescent="0.3">
      <c r="A1363" s="35" t="s">
        <v>344</v>
      </c>
      <c r="B1363" s="7" t="s">
        <v>188</v>
      </c>
      <c r="C1363" s="27">
        <v>46374</v>
      </c>
      <c r="D1363" s="27" t="s">
        <v>271</v>
      </c>
      <c r="E1363" s="53">
        <v>44</v>
      </c>
      <c r="F1363" s="1">
        <v>0.73888888888888893</v>
      </c>
      <c r="G1363" s="31" t="s">
        <v>116</v>
      </c>
      <c r="H1363" s="10" t="s">
        <v>349</v>
      </c>
      <c r="I1363" s="15" t="s">
        <v>354</v>
      </c>
      <c r="J1363" s="10" t="s">
        <v>358</v>
      </c>
    </row>
    <row r="1364" spans="1:10" ht="18" thickBot="1" x14ac:dyDescent="0.3">
      <c r="A1364" s="35" t="s">
        <v>344</v>
      </c>
      <c r="B1364" s="7" t="s">
        <v>189</v>
      </c>
      <c r="C1364" s="27">
        <v>46375</v>
      </c>
      <c r="D1364" s="27" t="s">
        <v>270</v>
      </c>
      <c r="E1364" s="30">
        <v>45</v>
      </c>
      <c r="F1364" s="28">
        <v>1.3888888888888888E-2</v>
      </c>
      <c r="G1364" s="29" t="s">
        <v>136</v>
      </c>
      <c r="H1364" s="10" t="s">
        <v>356</v>
      </c>
      <c r="I1364" s="15" t="s">
        <v>350</v>
      </c>
      <c r="J1364" s="10" t="s">
        <v>358</v>
      </c>
    </row>
    <row r="1365" spans="1:10" ht="18" thickBot="1" x14ac:dyDescent="0.3">
      <c r="A1365" s="35" t="s">
        <v>344</v>
      </c>
      <c r="B1365" s="7" t="s">
        <v>189</v>
      </c>
      <c r="C1365" s="27">
        <v>46375</v>
      </c>
      <c r="D1365" s="27" t="s">
        <v>271</v>
      </c>
      <c r="E1365" s="53">
        <v>45</v>
      </c>
      <c r="F1365" s="1">
        <v>0.26111111111111113</v>
      </c>
      <c r="G1365" s="31" t="s">
        <v>49</v>
      </c>
      <c r="H1365" s="10" t="s">
        <v>356</v>
      </c>
      <c r="I1365" s="15" t="s">
        <v>352</v>
      </c>
      <c r="J1365" s="10" t="s">
        <v>358</v>
      </c>
    </row>
    <row r="1366" spans="1:10" ht="18" thickBot="1" x14ac:dyDescent="0.3">
      <c r="A1366" s="35" t="s">
        <v>344</v>
      </c>
      <c r="B1366" s="7" t="s">
        <v>189</v>
      </c>
      <c r="C1366" s="27">
        <v>46375</v>
      </c>
      <c r="D1366" s="27" t="s">
        <v>270</v>
      </c>
      <c r="E1366" s="30">
        <v>48</v>
      </c>
      <c r="F1366" s="28">
        <v>0.53402777777777777</v>
      </c>
      <c r="G1366" s="29" t="s">
        <v>81</v>
      </c>
      <c r="H1366" s="10" t="s">
        <v>356</v>
      </c>
      <c r="I1366" s="15" t="s">
        <v>354</v>
      </c>
      <c r="J1366" s="10" t="s">
        <v>358</v>
      </c>
    </row>
    <row r="1367" spans="1:10" ht="18" thickBot="1" x14ac:dyDescent="0.3">
      <c r="A1367" s="35" t="s">
        <v>344</v>
      </c>
      <c r="B1367" s="7" t="s">
        <v>189</v>
      </c>
      <c r="C1367" s="27">
        <v>46375</v>
      </c>
      <c r="D1367" s="27" t="s">
        <v>271</v>
      </c>
      <c r="E1367" s="53">
        <v>48</v>
      </c>
      <c r="F1367" s="1">
        <v>0.78749999999999998</v>
      </c>
      <c r="G1367" s="31" t="s">
        <v>302</v>
      </c>
      <c r="H1367" s="10" t="s">
        <v>356</v>
      </c>
      <c r="I1367" s="15" t="s">
        <v>355</v>
      </c>
      <c r="J1367" s="10" t="s">
        <v>358</v>
      </c>
    </row>
    <row r="1368" spans="1:10" ht="18" thickBot="1" x14ac:dyDescent="0.3">
      <c r="A1368" s="35" t="s">
        <v>344</v>
      </c>
      <c r="B1368" s="7" t="s">
        <v>190</v>
      </c>
      <c r="C1368" s="27">
        <v>46376</v>
      </c>
      <c r="D1368" s="27" t="s">
        <v>270</v>
      </c>
      <c r="E1368" s="30">
        <v>51</v>
      </c>
      <c r="F1368" s="28">
        <v>5.9722222222222225E-2</v>
      </c>
      <c r="G1368" s="29" t="s">
        <v>134</v>
      </c>
      <c r="H1368" s="10" t="s">
        <v>356</v>
      </c>
      <c r="I1368" s="15" t="s">
        <v>350</v>
      </c>
      <c r="J1368" s="10" t="s">
        <v>358</v>
      </c>
    </row>
    <row r="1369" spans="1:10" ht="18" thickBot="1" x14ac:dyDescent="0.3">
      <c r="A1369" s="35" t="s">
        <v>344</v>
      </c>
      <c r="B1369" s="7" t="s">
        <v>190</v>
      </c>
      <c r="C1369" s="27">
        <v>46376</v>
      </c>
      <c r="D1369" s="27" t="s">
        <v>271</v>
      </c>
      <c r="E1369" s="53">
        <v>51</v>
      </c>
      <c r="F1369" s="1">
        <v>0.30902777777777779</v>
      </c>
      <c r="G1369" s="31" t="s">
        <v>40</v>
      </c>
      <c r="H1369" s="10" t="s">
        <v>356</v>
      </c>
      <c r="I1369" s="15" t="s">
        <v>352</v>
      </c>
      <c r="J1369" s="10" t="s">
        <v>358</v>
      </c>
    </row>
    <row r="1370" spans="1:10" ht="18" thickBot="1" x14ac:dyDescent="0.3">
      <c r="A1370" s="35" t="s">
        <v>344</v>
      </c>
      <c r="B1370" s="7" t="s">
        <v>190</v>
      </c>
      <c r="C1370" s="27">
        <v>46376</v>
      </c>
      <c r="D1370" s="27" t="s">
        <v>270</v>
      </c>
      <c r="E1370" s="30">
        <v>55</v>
      </c>
      <c r="F1370" s="28">
        <v>0.5805555555555556</v>
      </c>
      <c r="G1370" s="29" t="s">
        <v>84</v>
      </c>
      <c r="H1370" s="10" t="s">
        <v>356</v>
      </c>
      <c r="I1370" s="15" t="s">
        <v>354</v>
      </c>
      <c r="J1370" s="10" t="s">
        <v>358</v>
      </c>
    </row>
    <row r="1371" spans="1:10" ht="18" thickBot="1" x14ac:dyDescent="0.3">
      <c r="A1371" s="35" t="s">
        <v>344</v>
      </c>
      <c r="B1371" s="7" t="s">
        <v>190</v>
      </c>
      <c r="C1371" s="27">
        <v>46376</v>
      </c>
      <c r="D1371" s="27" t="s">
        <v>271</v>
      </c>
      <c r="E1371" s="53">
        <v>55</v>
      </c>
      <c r="F1371" s="1">
        <v>0.83263888888888893</v>
      </c>
      <c r="G1371" s="31" t="s">
        <v>259</v>
      </c>
      <c r="H1371" s="10" t="s">
        <v>356</v>
      </c>
      <c r="I1371" s="15" t="s">
        <v>355</v>
      </c>
      <c r="J1371" s="10" t="s">
        <v>358</v>
      </c>
    </row>
    <row r="1372" spans="1:10" ht="18" thickBot="1" x14ac:dyDescent="0.3">
      <c r="A1372" s="35" t="s">
        <v>344</v>
      </c>
      <c r="B1372" s="7" t="s">
        <v>184</v>
      </c>
      <c r="C1372" s="27">
        <v>46377</v>
      </c>
      <c r="D1372" s="27" t="s">
        <v>270</v>
      </c>
      <c r="E1372" s="30">
        <v>61</v>
      </c>
      <c r="F1372" s="28">
        <v>0.10347222222222222</v>
      </c>
      <c r="G1372" s="29" t="s">
        <v>5</v>
      </c>
      <c r="H1372" s="10" t="s">
        <v>349</v>
      </c>
      <c r="I1372" s="15" t="s">
        <v>350</v>
      </c>
      <c r="J1372" s="10" t="s">
        <v>351</v>
      </c>
    </row>
    <row r="1373" spans="1:10" ht="18" thickBot="1" x14ac:dyDescent="0.3">
      <c r="A1373" s="35" t="s">
        <v>344</v>
      </c>
      <c r="B1373" s="7" t="s">
        <v>184</v>
      </c>
      <c r="C1373" s="27">
        <v>46377</v>
      </c>
      <c r="D1373" s="27" t="s">
        <v>271</v>
      </c>
      <c r="E1373" s="53">
        <v>61</v>
      </c>
      <c r="F1373" s="1">
        <v>0.35416666666666669</v>
      </c>
      <c r="G1373" s="31" t="s">
        <v>88</v>
      </c>
      <c r="H1373" s="10" t="s">
        <v>349</v>
      </c>
      <c r="I1373" s="15" t="s">
        <v>352</v>
      </c>
      <c r="J1373" s="10" t="s">
        <v>351</v>
      </c>
    </row>
    <row r="1374" spans="1:10" ht="18" thickBot="1" x14ac:dyDescent="0.3">
      <c r="A1374" s="35" t="s">
        <v>344</v>
      </c>
      <c r="B1374" s="7" t="s">
        <v>184</v>
      </c>
      <c r="C1374" s="27">
        <v>46377</v>
      </c>
      <c r="D1374" s="27" t="s">
        <v>270</v>
      </c>
      <c r="E1374" s="30">
        <v>66</v>
      </c>
      <c r="F1374" s="28">
        <v>0.62430555555555556</v>
      </c>
      <c r="G1374" s="29" t="s">
        <v>132</v>
      </c>
      <c r="H1374" s="10" t="s">
        <v>349</v>
      </c>
      <c r="I1374" s="15" t="s">
        <v>354</v>
      </c>
      <c r="J1374" s="10" t="s">
        <v>351</v>
      </c>
    </row>
    <row r="1375" spans="1:10" ht="18" thickBot="1" x14ac:dyDescent="0.3">
      <c r="A1375" s="35" t="s">
        <v>344</v>
      </c>
      <c r="B1375" s="7" t="s">
        <v>184</v>
      </c>
      <c r="C1375" s="27">
        <v>46377</v>
      </c>
      <c r="D1375" s="27" t="s">
        <v>271</v>
      </c>
      <c r="E1375" s="53">
        <v>66</v>
      </c>
      <c r="F1375" s="1">
        <v>0.87569444444444444</v>
      </c>
      <c r="G1375" s="31" t="s">
        <v>177</v>
      </c>
      <c r="H1375" s="10" t="s">
        <v>349</v>
      </c>
      <c r="I1375" s="15" t="s">
        <v>355</v>
      </c>
      <c r="J1375" s="10" t="s">
        <v>351</v>
      </c>
    </row>
    <row r="1376" spans="1:10" ht="18" thickBot="1" x14ac:dyDescent="0.3">
      <c r="A1376" s="35" t="s">
        <v>344</v>
      </c>
      <c r="B1376" s="7" t="s">
        <v>185</v>
      </c>
      <c r="C1376" s="27">
        <v>46378</v>
      </c>
      <c r="D1376" s="27" t="s">
        <v>270</v>
      </c>
      <c r="E1376" s="30">
        <v>72</v>
      </c>
      <c r="F1376" s="28">
        <v>0.14305555555555555</v>
      </c>
      <c r="G1376" s="29" t="s">
        <v>14</v>
      </c>
      <c r="H1376" s="10" t="s">
        <v>349</v>
      </c>
      <c r="I1376" s="15" t="s">
        <v>350</v>
      </c>
      <c r="J1376" s="10" t="s">
        <v>351</v>
      </c>
    </row>
    <row r="1377" spans="1:10" ht="18" thickBot="1" x14ac:dyDescent="0.3">
      <c r="A1377" s="35" t="s">
        <v>344</v>
      </c>
      <c r="B1377" s="7" t="s">
        <v>185</v>
      </c>
      <c r="C1377" s="27">
        <v>46378</v>
      </c>
      <c r="D1377" s="27" t="s">
        <v>271</v>
      </c>
      <c r="E1377" s="53">
        <v>72</v>
      </c>
      <c r="F1377" s="1">
        <v>0.3972222222222222</v>
      </c>
      <c r="G1377" s="31" t="s">
        <v>97</v>
      </c>
      <c r="H1377" s="10" t="s">
        <v>349</v>
      </c>
      <c r="I1377" s="15" t="s">
        <v>357</v>
      </c>
      <c r="J1377" s="10" t="s">
        <v>351</v>
      </c>
    </row>
    <row r="1378" spans="1:10" ht="18" thickBot="1" x14ac:dyDescent="0.3">
      <c r="A1378" s="35" t="s">
        <v>344</v>
      </c>
      <c r="B1378" s="7" t="s">
        <v>185</v>
      </c>
      <c r="C1378" s="27">
        <v>46378</v>
      </c>
      <c r="D1378" s="27" t="s">
        <v>270</v>
      </c>
      <c r="E1378" s="30">
        <v>77</v>
      </c>
      <c r="F1378" s="28">
        <v>0.6645833333333333</v>
      </c>
      <c r="G1378" s="29" t="s">
        <v>95</v>
      </c>
      <c r="H1378" s="10" t="s">
        <v>349</v>
      </c>
      <c r="I1378" s="15" t="s">
        <v>354</v>
      </c>
      <c r="J1378" s="10" t="s">
        <v>351</v>
      </c>
    </row>
    <row r="1379" spans="1:10" ht="18" thickBot="1" x14ac:dyDescent="0.3">
      <c r="A1379" s="35" t="s">
        <v>344</v>
      </c>
      <c r="B1379" s="7" t="s">
        <v>185</v>
      </c>
      <c r="C1379" s="27">
        <v>46378</v>
      </c>
      <c r="D1379" s="27" t="s">
        <v>271</v>
      </c>
      <c r="E1379" s="53">
        <v>77</v>
      </c>
      <c r="F1379" s="1">
        <v>0.91666666666666663</v>
      </c>
      <c r="G1379" s="31" t="s">
        <v>12</v>
      </c>
      <c r="H1379" s="10" t="s">
        <v>349</v>
      </c>
      <c r="I1379" s="15" t="s">
        <v>355</v>
      </c>
      <c r="J1379" s="10" t="s">
        <v>351</v>
      </c>
    </row>
    <row r="1380" spans="1:10" ht="18" thickBot="1" x14ac:dyDescent="0.3">
      <c r="A1380" s="35" t="s">
        <v>344</v>
      </c>
      <c r="B1380" s="7" t="s">
        <v>186</v>
      </c>
      <c r="C1380" s="27">
        <v>46379</v>
      </c>
      <c r="D1380" s="27" t="s">
        <v>270</v>
      </c>
      <c r="E1380" s="30">
        <v>83</v>
      </c>
      <c r="F1380" s="28">
        <v>0.18055555555555555</v>
      </c>
      <c r="G1380" s="29" t="s">
        <v>165</v>
      </c>
      <c r="H1380" s="10" t="s">
        <v>349</v>
      </c>
      <c r="I1380" s="15" t="s">
        <v>350</v>
      </c>
      <c r="J1380" s="10" t="s">
        <v>353</v>
      </c>
    </row>
    <row r="1381" spans="1:10" ht="18" thickBot="1" x14ac:dyDescent="0.3">
      <c r="A1381" s="35" t="s">
        <v>344</v>
      </c>
      <c r="B1381" s="7" t="s">
        <v>186</v>
      </c>
      <c r="C1381" s="27">
        <v>46379</v>
      </c>
      <c r="D1381" s="27" t="s">
        <v>271</v>
      </c>
      <c r="E1381" s="53">
        <v>83</v>
      </c>
      <c r="F1381" s="1">
        <v>0.43888888888888888</v>
      </c>
      <c r="G1381" s="31" t="s">
        <v>162</v>
      </c>
      <c r="H1381" s="10" t="s">
        <v>349</v>
      </c>
      <c r="I1381" s="15" t="s">
        <v>357</v>
      </c>
      <c r="J1381" s="10" t="s">
        <v>353</v>
      </c>
    </row>
    <row r="1382" spans="1:10" ht="18" thickBot="1" x14ac:dyDescent="0.3">
      <c r="A1382" s="35" t="s">
        <v>344</v>
      </c>
      <c r="B1382" s="7" t="s">
        <v>186</v>
      </c>
      <c r="C1382" s="27">
        <v>46379</v>
      </c>
      <c r="D1382" s="27" t="s">
        <v>270</v>
      </c>
      <c r="E1382" s="30">
        <v>87</v>
      </c>
      <c r="F1382" s="28">
        <v>0.70208333333333328</v>
      </c>
      <c r="G1382" s="29" t="s">
        <v>307</v>
      </c>
      <c r="H1382" s="10" t="s">
        <v>349</v>
      </c>
      <c r="I1382" s="15" t="s">
        <v>354</v>
      </c>
      <c r="J1382" s="10" t="s">
        <v>353</v>
      </c>
    </row>
    <row r="1383" spans="1:10" ht="18" thickBot="1" x14ac:dyDescent="0.3">
      <c r="A1383" s="35" t="s">
        <v>344</v>
      </c>
      <c r="B1383" s="7" t="s">
        <v>186</v>
      </c>
      <c r="C1383" s="27">
        <v>46379</v>
      </c>
      <c r="D1383" s="27" t="s">
        <v>271</v>
      </c>
      <c r="E1383" s="53">
        <v>87</v>
      </c>
      <c r="F1383" s="1">
        <v>0.9555555555555556</v>
      </c>
      <c r="G1383" s="31" t="s">
        <v>16</v>
      </c>
      <c r="H1383" s="10" t="s">
        <v>349</v>
      </c>
      <c r="I1383" s="15" t="s">
        <v>355</v>
      </c>
      <c r="J1383" s="10" t="s">
        <v>353</v>
      </c>
    </row>
    <row r="1384" spans="1:10" ht="18" thickBot="1" x14ac:dyDescent="0.3">
      <c r="A1384" s="35" t="s">
        <v>344</v>
      </c>
      <c r="B1384" s="7" t="s">
        <v>187</v>
      </c>
      <c r="C1384" s="27">
        <v>46380</v>
      </c>
      <c r="D1384" s="27" t="s">
        <v>270</v>
      </c>
      <c r="E1384" s="30">
        <v>91</v>
      </c>
      <c r="F1384" s="28">
        <v>0.21666666666666667</v>
      </c>
      <c r="G1384" s="29" t="s">
        <v>239</v>
      </c>
      <c r="H1384" s="10" t="s">
        <v>349</v>
      </c>
      <c r="I1384" s="15" t="s">
        <v>350</v>
      </c>
      <c r="J1384" s="10" t="s">
        <v>353</v>
      </c>
    </row>
    <row r="1385" spans="1:10" ht="18" thickBot="1" x14ac:dyDescent="0.3">
      <c r="A1385" s="35" t="s">
        <v>344</v>
      </c>
      <c r="B1385" s="7" t="s">
        <v>187</v>
      </c>
      <c r="C1385" s="27">
        <v>46380</v>
      </c>
      <c r="D1385" s="27" t="s">
        <v>271</v>
      </c>
      <c r="E1385" s="53">
        <v>91</v>
      </c>
      <c r="F1385" s="1">
        <v>0.47708333333333336</v>
      </c>
      <c r="G1385" s="31" t="s">
        <v>251</v>
      </c>
      <c r="H1385" s="10" t="s">
        <v>349</v>
      </c>
      <c r="I1385" s="15" t="s">
        <v>357</v>
      </c>
      <c r="J1385" s="10" t="s">
        <v>353</v>
      </c>
    </row>
    <row r="1386" spans="1:10" ht="18" thickBot="1" x14ac:dyDescent="0.3">
      <c r="A1386" s="35" t="s">
        <v>344</v>
      </c>
      <c r="B1386" s="7" t="s">
        <v>187</v>
      </c>
      <c r="C1386" s="27">
        <v>46380</v>
      </c>
      <c r="D1386" s="27" t="s">
        <v>270</v>
      </c>
      <c r="E1386" s="30">
        <v>95</v>
      </c>
      <c r="F1386" s="28">
        <v>0.73750000000000004</v>
      </c>
      <c r="G1386" s="29" t="s">
        <v>324</v>
      </c>
      <c r="H1386" s="10" t="s">
        <v>349</v>
      </c>
      <c r="I1386" s="15" t="s">
        <v>354</v>
      </c>
      <c r="J1386" s="10" t="s">
        <v>353</v>
      </c>
    </row>
    <row r="1387" spans="1:10" ht="18" thickBot="1" x14ac:dyDescent="0.3">
      <c r="A1387" s="35" t="s">
        <v>344</v>
      </c>
      <c r="B1387" s="7" t="s">
        <v>187</v>
      </c>
      <c r="C1387" s="27">
        <v>46380</v>
      </c>
      <c r="D1387" s="27" t="s">
        <v>271</v>
      </c>
      <c r="E1387" s="53">
        <v>95</v>
      </c>
      <c r="F1387" s="1">
        <v>0.9916666666666667</v>
      </c>
      <c r="G1387" s="31" t="s">
        <v>24</v>
      </c>
      <c r="H1387" s="10" t="s">
        <v>349</v>
      </c>
      <c r="I1387" s="15" t="s">
        <v>355</v>
      </c>
      <c r="J1387" s="10" t="s">
        <v>353</v>
      </c>
    </row>
    <row r="1388" spans="1:10" ht="18" thickBot="1" x14ac:dyDescent="0.3">
      <c r="A1388" s="35" t="s">
        <v>344</v>
      </c>
      <c r="B1388" s="7" t="s">
        <v>188</v>
      </c>
      <c r="C1388" s="27">
        <v>46381</v>
      </c>
      <c r="D1388" s="27" t="s">
        <v>270</v>
      </c>
      <c r="E1388" s="30">
        <v>97</v>
      </c>
      <c r="F1388" s="28">
        <v>0.25208333333333333</v>
      </c>
      <c r="G1388" s="29" t="s">
        <v>216</v>
      </c>
      <c r="H1388" s="10" t="s">
        <v>349</v>
      </c>
      <c r="I1388" s="15" t="s">
        <v>352</v>
      </c>
      <c r="J1388" s="10" t="s">
        <v>353</v>
      </c>
    </row>
    <row r="1389" spans="1:10" ht="18" thickBot="1" x14ac:dyDescent="0.3">
      <c r="A1389" s="35" t="s">
        <v>344</v>
      </c>
      <c r="B1389" s="7" t="s">
        <v>188</v>
      </c>
      <c r="C1389" s="27">
        <v>46381</v>
      </c>
      <c r="D1389" s="27" t="s">
        <v>271</v>
      </c>
      <c r="E1389" s="53">
        <v>97</v>
      </c>
      <c r="F1389" s="1">
        <v>0.51388888888888884</v>
      </c>
      <c r="G1389" s="31" t="s">
        <v>172</v>
      </c>
      <c r="H1389" s="10" t="s">
        <v>349</v>
      </c>
      <c r="I1389" s="15" t="s">
        <v>354</v>
      </c>
      <c r="J1389" s="10" t="s">
        <v>353</v>
      </c>
    </row>
    <row r="1390" spans="1:10" ht="18" thickBot="1" x14ac:dyDescent="0.3">
      <c r="A1390" s="35" t="s">
        <v>344</v>
      </c>
      <c r="B1390" s="7" t="s">
        <v>188</v>
      </c>
      <c r="C1390" s="27">
        <v>46381</v>
      </c>
      <c r="D1390" s="27" t="s">
        <v>270</v>
      </c>
      <c r="E1390" s="30">
        <v>99</v>
      </c>
      <c r="F1390" s="28">
        <v>0.7729166666666667</v>
      </c>
      <c r="G1390" s="29" t="s">
        <v>163</v>
      </c>
      <c r="H1390" s="10" t="s">
        <v>349</v>
      </c>
      <c r="I1390" s="15" t="s">
        <v>355</v>
      </c>
      <c r="J1390" s="10" t="s">
        <v>353</v>
      </c>
    </row>
    <row r="1391" spans="1:10" ht="18" thickBot="1" x14ac:dyDescent="0.3">
      <c r="A1391" s="35" t="s">
        <v>344</v>
      </c>
      <c r="B1391" s="7" t="s">
        <v>189</v>
      </c>
      <c r="C1391" s="27">
        <v>46382</v>
      </c>
      <c r="D1391" s="27" t="s">
        <v>271</v>
      </c>
      <c r="E1391" s="53">
        <v>99</v>
      </c>
      <c r="F1391" s="1">
        <v>2.6388888888888889E-2</v>
      </c>
      <c r="G1391" s="31" t="s">
        <v>250</v>
      </c>
      <c r="H1391" s="10" t="s">
        <v>356</v>
      </c>
      <c r="I1391" s="15" t="s">
        <v>350</v>
      </c>
      <c r="J1391" s="10" t="s">
        <v>353</v>
      </c>
    </row>
    <row r="1392" spans="1:10" ht="18" thickBot="1" x14ac:dyDescent="0.3">
      <c r="A1392" s="35" t="s">
        <v>344</v>
      </c>
      <c r="B1392" s="7" t="s">
        <v>189</v>
      </c>
      <c r="C1392" s="27">
        <v>46382</v>
      </c>
      <c r="D1392" s="27" t="s">
        <v>270</v>
      </c>
      <c r="E1392" s="30">
        <v>99</v>
      </c>
      <c r="F1392" s="28">
        <v>0.28680555555555554</v>
      </c>
      <c r="G1392" s="29" t="s">
        <v>389</v>
      </c>
      <c r="H1392" s="10" t="s">
        <v>356</v>
      </c>
      <c r="I1392" s="15" t="s">
        <v>352</v>
      </c>
      <c r="J1392" s="10" t="s">
        <v>353</v>
      </c>
    </row>
    <row r="1393" spans="1:10" ht="18" thickBot="1" x14ac:dyDescent="0.3">
      <c r="A1393" s="35" t="s">
        <v>344</v>
      </c>
      <c r="B1393" s="7" t="s">
        <v>189</v>
      </c>
      <c r="C1393" s="27">
        <v>46382</v>
      </c>
      <c r="D1393" s="27" t="s">
        <v>271</v>
      </c>
      <c r="E1393" s="53">
        <v>99</v>
      </c>
      <c r="F1393" s="1">
        <v>0.54791666666666672</v>
      </c>
      <c r="G1393" s="31" t="s">
        <v>215</v>
      </c>
      <c r="H1393" s="10" t="s">
        <v>356</v>
      </c>
      <c r="I1393" s="15" t="s">
        <v>354</v>
      </c>
      <c r="J1393" s="10" t="s">
        <v>353</v>
      </c>
    </row>
    <row r="1394" spans="1:10" ht="18" thickBot="1" x14ac:dyDescent="0.3">
      <c r="A1394" s="35" t="s">
        <v>344</v>
      </c>
      <c r="B1394" s="7" t="s">
        <v>189</v>
      </c>
      <c r="C1394" s="27">
        <v>46382</v>
      </c>
      <c r="D1394" s="27" t="s">
        <v>270</v>
      </c>
      <c r="E1394" s="30">
        <v>98</v>
      </c>
      <c r="F1394" s="28">
        <v>0.80694444444444446</v>
      </c>
      <c r="G1394" s="29" t="s">
        <v>237</v>
      </c>
      <c r="H1394" s="10" t="s">
        <v>356</v>
      </c>
      <c r="I1394" s="15" t="s">
        <v>355</v>
      </c>
      <c r="J1394" s="10" t="s">
        <v>353</v>
      </c>
    </row>
    <row r="1395" spans="1:10" ht="18" thickBot="1" x14ac:dyDescent="0.3">
      <c r="A1395" s="35" t="s">
        <v>344</v>
      </c>
      <c r="B1395" s="7" t="s">
        <v>190</v>
      </c>
      <c r="C1395" s="27">
        <v>46383</v>
      </c>
      <c r="D1395" s="27" t="s">
        <v>271</v>
      </c>
      <c r="E1395" s="53">
        <v>98</v>
      </c>
      <c r="F1395" s="1">
        <v>5.9027777777777776E-2</v>
      </c>
      <c r="G1395" s="31" t="s">
        <v>126</v>
      </c>
      <c r="H1395" s="10" t="s">
        <v>356</v>
      </c>
      <c r="I1395" s="15" t="s">
        <v>350</v>
      </c>
      <c r="J1395" s="10" t="s">
        <v>353</v>
      </c>
    </row>
    <row r="1396" spans="1:10" ht="18" thickBot="1" x14ac:dyDescent="0.3">
      <c r="A1396" s="35" t="s">
        <v>344</v>
      </c>
      <c r="B1396" s="7" t="s">
        <v>190</v>
      </c>
      <c r="C1396" s="27">
        <v>46383</v>
      </c>
      <c r="D1396" s="27" t="s">
        <v>270</v>
      </c>
      <c r="E1396" s="30">
        <v>96</v>
      </c>
      <c r="F1396" s="28">
        <v>0.3215277777777778</v>
      </c>
      <c r="G1396" s="29" t="s">
        <v>219</v>
      </c>
      <c r="H1396" s="10" t="s">
        <v>356</v>
      </c>
      <c r="I1396" s="15" t="s">
        <v>352</v>
      </c>
      <c r="J1396" s="10" t="s">
        <v>353</v>
      </c>
    </row>
    <row r="1397" spans="1:10" ht="18" thickBot="1" x14ac:dyDescent="0.3">
      <c r="A1397" s="35" t="s">
        <v>344</v>
      </c>
      <c r="B1397" s="7" t="s">
        <v>190</v>
      </c>
      <c r="C1397" s="27">
        <v>46383</v>
      </c>
      <c r="D1397" s="27" t="s">
        <v>271</v>
      </c>
      <c r="E1397" s="53">
        <v>96</v>
      </c>
      <c r="F1397" s="1">
        <v>0.5805555555555556</v>
      </c>
      <c r="G1397" s="31" t="s">
        <v>125</v>
      </c>
      <c r="H1397" s="10" t="s">
        <v>356</v>
      </c>
      <c r="I1397" s="15" t="s">
        <v>354</v>
      </c>
      <c r="J1397" s="10" t="s">
        <v>353</v>
      </c>
    </row>
    <row r="1398" spans="1:10" ht="18" thickBot="1" x14ac:dyDescent="0.3">
      <c r="A1398" s="35" t="s">
        <v>344</v>
      </c>
      <c r="B1398" s="7" t="s">
        <v>190</v>
      </c>
      <c r="C1398" s="27">
        <v>46383</v>
      </c>
      <c r="D1398" s="27" t="s">
        <v>270</v>
      </c>
      <c r="E1398" s="30">
        <v>93</v>
      </c>
      <c r="F1398" s="28">
        <v>0.84097222222222223</v>
      </c>
      <c r="G1398" s="29" t="s">
        <v>22</v>
      </c>
      <c r="H1398" s="10" t="s">
        <v>356</v>
      </c>
      <c r="I1398" s="15" t="s">
        <v>355</v>
      </c>
      <c r="J1398" s="10" t="s">
        <v>353</v>
      </c>
    </row>
    <row r="1399" spans="1:10" ht="18" thickBot="1" x14ac:dyDescent="0.3">
      <c r="A1399" s="35" t="s">
        <v>344</v>
      </c>
      <c r="B1399" s="7" t="s">
        <v>184</v>
      </c>
      <c r="C1399" s="27">
        <v>46384</v>
      </c>
      <c r="D1399" s="27" t="s">
        <v>271</v>
      </c>
      <c r="E1399" s="53">
        <v>93</v>
      </c>
      <c r="F1399" s="1">
        <v>9.0277777777777776E-2</v>
      </c>
      <c r="G1399" s="31" t="s">
        <v>301</v>
      </c>
      <c r="H1399" s="10" t="s">
        <v>349</v>
      </c>
      <c r="I1399" s="15" t="s">
        <v>350</v>
      </c>
      <c r="J1399" s="10" t="s">
        <v>353</v>
      </c>
    </row>
    <row r="1400" spans="1:10" ht="18" thickBot="1" x14ac:dyDescent="0.3">
      <c r="A1400" s="35" t="s">
        <v>344</v>
      </c>
      <c r="B1400" s="7" t="s">
        <v>184</v>
      </c>
      <c r="C1400" s="27">
        <v>46384</v>
      </c>
      <c r="D1400" s="27" t="s">
        <v>270</v>
      </c>
      <c r="E1400" s="30">
        <v>89</v>
      </c>
      <c r="F1400" s="28">
        <v>0.35625000000000001</v>
      </c>
      <c r="G1400" s="29" t="s">
        <v>265</v>
      </c>
      <c r="H1400" s="10" t="s">
        <v>349</v>
      </c>
      <c r="I1400" s="15" t="s">
        <v>352</v>
      </c>
      <c r="J1400" s="10" t="s">
        <v>353</v>
      </c>
    </row>
    <row r="1401" spans="1:10" ht="18" thickBot="1" x14ac:dyDescent="0.3">
      <c r="A1401" s="35" t="s">
        <v>344</v>
      </c>
      <c r="B1401" s="7" t="s">
        <v>184</v>
      </c>
      <c r="C1401" s="27">
        <v>46384</v>
      </c>
      <c r="D1401" s="27" t="s">
        <v>271</v>
      </c>
      <c r="E1401" s="53">
        <v>89</v>
      </c>
      <c r="F1401" s="1">
        <v>0.6118055555555556</v>
      </c>
      <c r="G1401" s="31" t="s">
        <v>24</v>
      </c>
      <c r="H1401" s="10" t="s">
        <v>349</v>
      </c>
      <c r="I1401" s="15" t="s">
        <v>354</v>
      </c>
      <c r="J1401" s="10" t="s">
        <v>353</v>
      </c>
    </row>
    <row r="1402" spans="1:10" ht="18" thickBot="1" x14ac:dyDescent="0.3">
      <c r="A1402" s="35" t="s">
        <v>344</v>
      </c>
      <c r="B1402" s="7" t="s">
        <v>184</v>
      </c>
      <c r="C1402" s="27">
        <v>46384</v>
      </c>
      <c r="D1402" s="27" t="s">
        <v>270</v>
      </c>
      <c r="E1402" s="30">
        <v>84</v>
      </c>
      <c r="F1402" s="28">
        <v>0.87569444444444444</v>
      </c>
      <c r="G1402" s="29" t="s">
        <v>297</v>
      </c>
      <c r="H1402" s="10" t="s">
        <v>349</v>
      </c>
      <c r="I1402" s="15" t="s">
        <v>355</v>
      </c>
      <c r="J1402" s="10" t="s">
        <v>353</v>
      </c>
    </row>
    <row r="1403" spans="1:10" ht="18" thickBot="1" x14ac:dyDescent="0.3">
      <c r="A1403" s="35" t="s">
        <v>344</v>
      </c>
      <c r="B1403" s="7" t="s">
        <v>185</v>
      </c>
      <c r="C1403" s="27">
        <v>46385</v>
      </c>
      <c r="D1403" s="27" t="s">
        <v>271</v>
      </c>
      <c r="E1403" s="53">
        <v>84</v>
      </c>
      <c r="F1403" s="1">
        <v>0.12152777777777778</v>
      </c>
      <c r="G1403" s="31" t="s">
        <v>72</v>
      </c>
      <c r="H1403" s="10" t="s">
        <v>349</v>
      </c>
      <c r="I1403" s="15" t="s">
        <v>350</v>
      </c>
      <c r="J1403" s="10" t="s">
        <v>353</v>
      </c>
    </row>
    <row r="1404" spans="1:10" ht="18" thickBot="1" x14ac:dyDescent="0.3">
      <c r="A1404" s="35" t="s">
        <v>344</v>
      </c>
      <c r="B1404" s="7" t="s">
        <v>185</v>
      </c>
      <c r="C1404" s="27">
        <v>46385</v>
      </c>
      <c r="D1404" s="27" t="s">
        <v>270</v>
      </c>
      <c r="E1404" s="30">
        <v>78</v>
      </c>
      <c r="F1404" s="28">
        <v>0.39097222222222222</v>
      </c>
      <c r="G1404" s="29" t="s">
        <v>230</v>
      </c>
      <c r="H1404" s="10" t="s">
        <v>349</v>
      </c>
      <c r="I1404" s="15" t="s">
        <v>357</v>
      </c>
      <c r="J1404" s="10" t="s">
        <v>351</v>
      </c>
    </row>
    <row r="1405" spans="1:10" ht="18" thickBot="1" x14ac:dyDescent="0.3">
      <c r="A1405" s="35" t="s">
        <v>344</v>
      </c>
      <c r="B1405" s="7" t="s">
        <v>185</v>
      </c>
      <c r="C1405" s="27">
        <v>46385</v>
      </c>
      <c r="D1405" s="27" t="s">
        <v>271</v>
      </c>
      <c r="E1405" s="53">
        <v>78</v>
      </c>
      <c r="F1405" s="1">
        <v>0.6430555555555556</v>
      </c>
      <c r="G1405" s="31" t="s">
        <v>102</v>
      </c>
      <c r="H1405" s="10" t="s">
        <v>349</v>
      </c>
      <c r="I1405" s="15" t="s">
        <v>354</v>
      </c>
      <c r="J1405" s="10" t="s">
        <v>351</v>
      </c>
    </row>
    <row r="1406" spans="1:10" ht="18" thickBot="1" x14ac:dyDescent="0.3">
      <c r="A1406" s="35" t="s">
        <v>344</v>
      </c>
      <c r="B1406" s="7" t="s">
        <v>185</v>
      </c>
      <c r="C1406" s="27">
        <v>46385</v>
      </c>
      <c r="D1406" s="27" t="s">
        <v>270</v>
      </c>
      <c r="E1406" s="30">
        <v>73</v>
      </c>
      <c r="F1406" s="28">
        <v>0.91111111111111109</v>
      </c>
      <c r="G1406" s="29" t="s">
        <v>5</v>
      </c>
      <c r="H1406" s="10" t="s">
        <v>349</v>
      </c>
      <c r="I1406" s="15" t="s">
        <v>355</v>
      </c>
      <c r="J1406" s="10" t="s">
        <v>351</v>
      </c>
    </row>
    <row r="1407" spans="1:10" ht="18" thickBot="1" x14ac:dyDescent="0.3">
      <c r="A1407" s="35" t="s">
        <v>344</v>
      </c>
      <c r="B1407" s="7" t="s">
        <v>186</v>
      </c>
      <c r="C1407" s="27">
        <v>46386</v>
      </c>
      <c r="D1407" s="27" t="s">
        <v>271</v>
      </c>
      <c r="E1407" s="53">
        <v>73</v>
      </c>
      <c r="F1407" s="1">
        <v>0.15347222222222223</v>
      </c>
      <c r="G1407" s="31" t="s">
        <v>35</v>
      </c>
      <c r="H1407" s="10" t="s">
        <v>349</v>
      </c>
      <c r="I1407" s="15" t="s">
        <v>350</v>
      </c>
      <c r="J1407" s="10" t="s">
        <v>351</v>
      </c>
    </row>
    <row r="1408" spans="1:10" ht="18" thickBot="1" x14ac:dyDescent="0.3">
      <c r="A1408" s="35" t="s">
        <v>344</v>
      </c>
      <c r="B1408" s="7" t="s">
        <v>186</v>
      </c>
      <c r="C1408" s="27">
        <v>46386</v>
      </c>
      <c r="D1408" s="27" t="s">
        <v>270</v>
      </c>
      <c r="E1408" s="30">
        <v>67</v>
      </c>
      <c r="F1408" s="28">
        <v>0.42777777777777776</v>
      </c>
      <c r="G1408" s="29" t="s">
        <v>69</v>
      </c>
      <c r="H1408" s="10" t="s">
        <v>349</v>
      </c>
      <c r="I1408" s="15" t="s">
        <v>357</v>
      </c>
      <c r="J1408" s="10" t="s">
        <v>351</v>
      </c>
    </row>
    <row r="1409" spans="1:10" ht="18" thickBot="1" x14ac:dyDescent="0.3">
      <c r="A1409" s="35" t="s">
        <v>344</v>
      </c>
      <c r="B1409" s="7" t="s">
        <v>186</v>
      </c>
      <c r="C1409" s="27">
        <v>46386</v>
      </c>
      <c r="D1409" s="27" t="s">
        <v>271</v>
      </c>
      <c r="E1409" s="53">
        <v>67</v>
      </c>
      <c r="F1409" s="1">
        <v>0.67569444444444449</v>
      </c>
      <c r="G1409" s="31" t="s">
        <v>33</v>
      </c>
      <c r="H1409" s="10" t="s">
        <v>349</v>
      </c>
      <c r="I1409" s="15" t="s">
        <v>354</v>
      </c>
      <c r="J1409" s="10" t="s">
        <v>351</v>
      </c>
    </row>
    <row r="1410" spans="1:10" ht="18" thickBot="1" x14ac:dyDescent="0.3">
      <c r="A1410" s="35" t="s">
        <v>344</v>
      </c>
      <c r="B1410" s="7" t="s">
        <v>186</v>
      </c>
      <c r="C1410" s="27">
        <v>46386</v>
      </c>
      <c r="D1410" s="27" t="s">
        <v>270</v>
      </c>
      <c r="E1410" s="30">
        <v>61</v>
      </c>
      <c r="F1410" s="28">
        <v>0.94861111111111107</v>
      </c>
      <c r="G1410" s="29" t="s">
        <v>81</v>
      </c>
      <c r="H1410" s="10" t="s">
        <v>349</v>
      </c>
      <c r="I1410" s="15" t="s">
        <v>355</v>
      </c>
      <c r="J1410" s="10" t="s">
        <v>351</v>
      </c>
    </row>
    <row r="1411" spans="1:10" ht="18" thickBot="1" x14ac:dyDescent="0.3">
      <c r="A1411" s="35" t="s">
        <v>344</v>
      </c>
      <c r="B1411" s="7" t="s">
        <v>187</v>
      </c>
      <c r="C1411" s="27">
        <v>46387</v>
      </c>
      <c r="D1411" s="27" t="s">
        <v>271</v>
      </c>
      <c r="E1411" s="53">
        <v>61</v>
      </c>
      <c r="F1411" s="1">
        <v>0.18819444444444444</v>
      </c>
      <c r="G1411" s="31" t="s">
        <v>4</v>
      </c>
      <c r="H1411" s="10" t="s">
        <v>349</v>
      </c>
      <c r="I1411" s="15" t="s">
        <v>350</v>
      </c>
      <c r="J1411" s="10" t="s">
        <v>351</v>
      </c>
    </row>
    <row r="1412" spans="1:10" ht="18" thickBot="1" x14ac:dyDescent="0.3">
      <c r="A1412" s="35" t="s">
        <v>344</v>
      </c>
      <c r="B1412" s="7" t="s">
        <v>187</v>
      </c>
      <c r="C1412" s="27">
        <v>46387</v>
      </c>
      <c r="D1412" s="27" t="s">
        <v>270</v>
      </c>
      <c r="E1412" s="30">
        <v>55</v>
      </c>
      <c r="F1412" s="28">
        <v>0.46736111111111112</v>
      </c>
      <c r="G1412" s="29" t="s">
        <v>89</v>
      </c>
      <c r="H1412" s="10" t="s">
        <v>349</v>
      </c>
      <c r="I1412" s="15" t="s">
        <v>357</v>
      </c>
      <c r="J1412" s="10" t="s">
        <v>358</v>
      </c>
    </row>
    <row r="1413" spans="1:10" ht="18" thickBot="1" x14ac:dyDescent="0.3">
      <c r="A1413" s="35" t="s">
        <v>344</v>
      </c>
      <c r="B1413" s="7" t="s">
        <v>187</v>
      </c>
      <c r="C1413" s="27">
        <v>46387</v>
      </c>
      <c r="D1413" s="27" t="s">
        <v>271</v>
      </c>
      <c r="E1413" s="53">
        <v>55</v>
      </c>
      <c r="F1413" s="1">
        <v>0.71250000000000002</v>
      </c>
      <c r="G1413" s="31" t="s">
        <v>60</v>
      </c>
      <c r="H1413" s="10" t="s">
        <v>349</v>
      </c>
      <c r="I1413" s="15" t="s">
        <v>354</v>
      </c>
      <c r="J1413" s="10" t="s">
        <v>358</v>
      </c>
    </row>
    <row r="1414" spans="1:10" ht="18" thickBot="1" x14ac:dyDescent="0.3">
      <c r="A1414" s="35" t="s">
        <v>344</v>
      </c>
      <c r="B1414" s="7" t="s">
        <v>187</v>
      </c>
      <c r="C1414" s="27">
        <v>46387</v>
      </c>
      <c r="D1414" s="27" t="s">
        <v>270</v>
      </c>
      <c r="E1414" s="30">
        <v>51</v>
      </c>
      <c r="F1414" s="28">
        <v>0.98958333333333337</v>
      </c>
      <c r="G1414" s="29" t="s">
        <v>304</v>
      </c>
      <c r="H1414" s="10" t="s">
        <v>349</v>
      </c>
      <c r="I1414" s="15" t="s">
        <v>355</v>
      </c>
      <c r="J1414" s="10" t="s">
        <v>358</v>
      </c>
    </row>
  </sheetData>
  <autoFilter ref="A3:J1414" xr:uid="{7C9DAA7D-BB67-47C4-B394-8DCDDD4F1501}"/>
  <conditionalFormatting sqref="A4:B1414">
    <cfRule type="cellIs" dxfId="25431" priority="1" operator="equal">
      <formula>"Samedi"</formula>
    </cfRule>
    <cfRule type="cellIs" dxfId="25430" priority="2" operator="equal">
      <formula>"Dimanche"</formula>
    </cfRule>
  </conditionalFormatting>
  <hyperlinks>
    <hyperlink ref="B1" r:id="rId1" location="1" xr:uid="{CDAA8817-2F85-4AE9-821D-E207A96FF8B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DAA7D-BB67-47C4-B394-8DCDDD4F1501}">
  <dimension ref="A1:J1415"/>
  <sheetViews>
    <sheetView workbookViewId="0">
      <selection activeCell="F1" sqref="F1:F1048576"/>
    </sheetView>
  </sheetViews>
  <sheetFormatPr baseColWidth="10" defaultRowHeight="15" x14ac:dyDescent="0.25"/>
  <cols>
    <col min="3" max="3" width="13.28515625" bestFit="1" customWidth="1"/>
    <col min="4" max="4" width="13.28515625" customWidth="1"/>
    <col min="8" max="8" width="19.140625" customWidth="1"/>
    <col min="9" max="9" width="15.85546875" bestFit="1" customWidth="1"/>
    <col min="10" max="10" width="22.28515625" customWidth="1"/>
  </cols>
  <sheetData>
    <row r="1" spans="1:10" x14ac:dyDescent="0.25">
      <c r="A1" s="36" t="s">
        <v>333</v>
      </c>
      <c r="C1" s="36"/>
      <c r="D1" s="36"/>
    </row>
    <row r="3" spans="1:10" ht="15.75" thickBot="1" x14ac:dyDescent="0.3">
      <c r="A3" s="8" t="s">
        <v>201</v>
      </c>
      <c r="D3" s="8"/>
    </row>
    <row r="4" spans="1:10" ht="15.75" thickBot="1" x14ac:dyDescent="0.3">
      <c r="A4" s="3" t="s">
        <v>193</v>
      </c>
      <c r="B4" s="4" t="s">
        <v>191</v>
      </c>
      <c r="C4" s="4" t="s">
        <v>276</v>
      </c>
      <c r="D4" s="13" t="s">
        <v>274</v>
      </c>
      <c r="E4" s="6" t="s">
        <v>275</v>
      </c>
      <c r="F4" s="5" t="s">
        <v>273</v>
      </c>
      <c r="G4" s="6" t="s">
        <v>0</v>
      </c>
      <c r="H4" s="13" t="s">
        <v>272</v>
      </c>
      <c r="I4" s="13" t="s">
        <v>277</v>
      </c>
      <c r="J4" s="13" t="s">
        <v>275</v>
      </c>
    </row>
    <row r="5" spans="1:10" ht="18" thickBot="1" x14ac:dyDescent="0.3">
      <c r="A5" s="35" t="str">
        <f>VLOOKUP(MONTH(C5),Réf!F:G,2,0)</f>
        <v>janvier</v>
      </c>
      <c r="B5" s="7" t="str">
        <f>VLOOKUP(WEEKDAY(C5),Réf!$A$2:$B$8,2,0)</f>
        <v>Jeudi</v>
      </c>
      <c r="C5" s="27">
        <v>46023</v>
      </c>
      <c r="D5" s="27" t="s">
        <v>270</v>
      </c>
      <c r="E5" s="30">
        <v>69</v>
      </c>
      <c r="F5" s="28">
        <v>0.13055555555555556</v>
      </c>
      <c r="G5" s="29" t="s">
        <v>120</v>
      </c>
      <c r="H5" s="10" t="str">
        <f t="shared" ref="H5:H68" si="0">IF(OR(WEEKDAY(C5)=1,WEEKDAY(C5)=7),"Week-End","Semaine")</f>
        <v>Semaine</v>
      </c>
      <c r="I5" s="15" t="str">
        <f>IF(FLOOR(F5,"3:00")=Réf!$D$2,"Matin avant 9h",IF(FLOOR(F5,"3:00")=Réf!$D$3,"Matinée",IF(OR(FLOOR(F5,"3:00")=Réf!$D$4,FLOOR(F5,"3:00")=Réf!$D$5),"Midi et aprèm",IF(OR(FLOOR(F5,"3:00")=Réf!$D$6,FLOOR(F5,"3:00")=Réf!$D$7),"Soir"," Nuit"))))</f>
        <v xml:space="preserve"> Nuit</v>
      </c>
      <c r="J5" s="10" t="str">
        <f t="shared" ref="J5:J68" si="1">IF(E5&lt;40,"1 - Coef faible, &lt;40",IF(E5&lt;60,"2 - Coef moyen, 40-60",IF(E5&lt;80,"3 - Coef important, 60-80",IF(E5&gt;=80,"4 - Coef élevé, &gt;80",""))))</f>
        <v>3 - Coef important, 60-80</v>
      </c>
    </row>
    <row r="6" spans="1:10" ht="18" thickBot="1" x14ac:dyDescent="0.3">
      <c r="A6" s="35" t="str">
        <f>VLOOKUP(MONTH(C6),Réf!F:G,2,0)</f>
        <v>janvier</v>
      </c>
      <c r="B6" s="7" t="str">
        <f>VLOOKUP(WEEKDAY(C6),Réf!$A$2:$B$8,2,0)</f>
        <v>Jeudi</v>
      </c>
      <c r="C6" s="27">
        <v>46023</v>
      </c>
      <c r="D6" s="27" t="s">
        <v>271</v>
      </c>
      <c r="E6" s="53">
        <v>69</v>
      </c>
      <c r="F6" s="1">
        <v>0.38472222222222224</v>
      </c>
      <c r="G6" s="31" t="s">
        <v>30</v>
      </c>
      <c r="H6" s="10" t="str">
        <f t="shared" si="0"/>
        <v>Semaine</v>
      </c>
      <c r="I6" s="15" t="str">
        <f>IF(FLOOR(F6,"3:00")=Réf!$D$2,"Matin avant 9h",IF(FLOOR(F6,"3:00")=Réf!$D$3,"Matinée",IF(OR(FLOOR(F6,"3:00")=Réf!$D$4,FLOOR(F6,"3:00")=Réf!$D$5),"Midi et aprèm",IF(OR(FLOOR(F6,"3:00")=Réf!$D$6,FLOOR(F6,"3:00")=Réf!$D$7),"Soir"," Nuit"))))</f>
        <v>Matinée</v>
      </c>
      <c r="J6" s="10" t="str">
        <f t="shared" si="1"/>
        <v>3 - Coef important, 60-80</v>
      </c>
    </row>
    <row r="7" spans="1:10" ht="18" thickBot="1" x14ac:dyDescent="0.3">
      <c r="A7" s="35" t="str">
        <f>VLOOKUP(MONTH(C7),Réf!F:G,2,0)</f>
        <v>janvier</v>
      </c>
      <c r="B7" s="7" t="str">
        <f>VLOOKUP(WEEKDAY(C7),Réf!$A$2:$B$8,2,0)</f>
        <v>Jeudi</v>
      </c>
      <c r="C7" s="27">
        <v>46023</v>
      </c>
      <c r="D7" s="27" t="s">
        <v>270</v>
      </c>
      <c r="E7" s="30">
        <v>74</v>
      </c>
      <c r="F7" s="28">
        <v>0.65277777777777779</v>
      </c>
      <c r="G7" s="29" t="s">
        <v>13</v>
      </c>
      <c r="H7" s="10" t="str">
        <f t="shared" si="0"/>
        <v>Semaine</v>
      </c>
      <c r="I7" s="15" t="str">
        <f>IF(FLOOR(F7,"3:00")=Réf!$D$2,"Matin avant 9h",IF(FLOOR(F7,"3:00")=Réf!$D$3,"Matinée",IF(OR(FLOOR(F7,"3:00")=Réf!$D$4,FLOOR(F7,"3:00")=Réf!$D$5),"Midi et aprèm",IF(OR(FLOOR(F7,"3:00")=Réf!$D$6,FLOOR(F7,"3:00")=Réf!$D$7),"Soir"," Nuit"))))</f>
        <v>Midi et aprèm</v>
      </c>
      <c r="J7" s="10" t="str">
        <f t="shared" si="1"/>
        <v>3 - Coef important, 60-80</v>
      </c>
    </row>
    <row r="8" spans="1:10" ht="18" thickBot="1" x14ac:dyDescent="0.3">
      <c r="A8" s="35" t="str">
        <f>VLOOKUP(MONTH(C8),Réf!F:G,2,0)</f>
        <v>janvier</v>
      </c>
      <c r="B8" s="7" t="str">
        <f>VLOOKUP(WEEKDAY(C8),Réf!$A$2:$B$8,2,0)</f>
        <v>Jeudi</v>
      </c>
      <c r="C8" s="27">
        <v>46023</v>
      </c>
      <c r="D8" s="27" t="s">
        <v>271</v>
      </c>
      <c r="E8" s="53">
        <v>74</v>
      </c>
      <c r="F8" s="1">
        <v>0.90486111111111112</v>
      </c>
      <c r="G8" s="31" t="s">
        <v>227</v>
      </c>
      <c r="H8" s="10" t="str">
        <f t="shared" si="0"/>
        <v>Semaine</v>
      </c>
      <c r="I8" s="15" t="str">
        <f>IF(FLOOR(F8,"3:00")=Réf!$D$2,"Matin avant 9h",IF(FLOOR(F8,"3:00")=Réf!$D$3,"Matinée",IF(OR(FLOOR(F8,"3:00")=Réf!$D$4,FLOOR(F8,"3:00")=Réf!$D$5),"Midi et aprèm",IF(OR(FLOOR(F8,"3:00")=Réf!$D$6,FLOOR(F8,"3:00")=Réf!$D$7),"Soir"," Nuit"))))</f>
        <v>Soir</v>
      </c>
      <c r="J8" s="10" t="str">
        <f t="shared" si="1"/>
        <v>3 - Coef important, 60-80</v>
      </c>
    </row>
    <row r="9" spans="1:10" ht="18" thickBot="1" x14ac:dyDescent="0.3">
      <c r="A9" s="35" t="str">
        <f>VLOOKUP(MONTH(C9),Réf!F:G,2,0)</f>
        <v>janvier</v>
      </c>
      <c r="B9" s="7" t="str">
        <f>VLOOKUP(WEEKDAY(C9),Réf!$A$2:$B$8,2,0)</f>
        <v>Vendredi</v>
      </c>
      <c r="C9" s="27">
        <v>46024</v>
      </c>
      <c r="D9" s="27" t="s">
        <v>270</v>
      </c>
      <c r="E9" s="30">
        <v>79</v>
      </c>
      <c r="F9" s="28">
        <v>0.17083333333333334</v>
      </c>
      <c r="G9" s="29" t="s">
        <v>230</v>
      </c>
      <c r="H9" s="10" t="str">
        <f t="shared" si="0"/>
        <v>Semaine</v>
      </c>
      <c r="I9" s="15" t="str">
        <f>IF(FLOOR(F9,"3:00")=Réf!$D$2,"Matin avant 9h",IF(FLOOR(F9,"3:00")=Réf!$D$3,"Matinée",IF(OR(FLOOR(F9,"3:00")=Réf!$D$4,FLOOR(F9,"3:00")=Réf!$D$5),"Midi et aprèm",IF(OR(FLOOR(F9,"3:00")=Réf!$D$6,FLOOR(F9,"3:00")=Réf!$D$7),"Soir"," Nuit"))))</f>
        <v xml:space="preserve"> Nuit</v>
      </c>
      <c r="J9" s="10" t="str">
        <f t="shared" si="1"/>
        <v>3 - Coef important, 60-80</v>
      </c>
    </row>
    <row r="10" spans="1:10" ht="18" thickBot="1" x14ac:dyDescent="0.3">
      <c r="A10" s="35" t="str">
        <f>VLOOKUP(MONTH(C10),Réf!F:G,2,0)</f>
        <v>janvier</v>
      </c>
      <c r="B10" s="7" t="str">
        <f>VLOOKUP(WEEKDAY(C10),Réf!$A$2:$B$8,2,0)</f>
        <v>Vendredi</v>
      </c>
      <c r="C10" s="27">
        <v>46024</v>
      </c>
      <c r="D10" s="27" t="s">
        <v>271</v>
      </c>
      <c r="E10" s="53">
        <v>79</v>
      </c>
      <c r="F10" s="1">
        <v>0.4284722222222222</v>
      </c>
      <c r="G10" s="31" t="s">
        <v>144</v>
      </c>
      <c r="H10" s="10" t="str">
        <f t="shared" si="0"/>
        <v>Semaine</v>
      </c>
      <c r="I10" s="15" t="str">
        <f>IF(FLOOR(F10,"3:00")=Réf!$D$2,"Matin avant 9h",IF(FLOOR(F10,"3:00")=Réf!$D$3,"Matinée",IF(OR(FLOOR(F10,"3:00")=Réf!$D$4,FLOOR(F10,"3:00")=Réf!$D$5),"Midi et aprèm",IF(OR(FLOOR(F10,"3:00")=Réf!$D$6,FLOOR(F10,"3:00")=Réf!$D$7),"Soir"," Nuit"))))</f>
        <v>Matinée</v>
      </c>
      <c r="J10" s="10" t="str">
        <f t="shared" si="1"/>
        <v>3 - Coef important, 60-80</v>
      </c>
    </row>
    <row r="11" spans="1:10" ht="18" thickBot="1" x14ac:dyDescent="0.3">
      <c r="A11" s="35" t="str">
        <f>VLOOKUP(MONTH(C11),Réf!F:G,2,0)</f>
        <v>janvier</v>
      </c>
      <c r="B11" s="7" t="str">
        <f>VLOOKUP(WEEKDAY(C11),Réf!$A$2:$B$8,2,0)</f>
        <v>Vendredi</v>
      </c>
      <c r="C11" s="27">
        <v>46024</v>
      </c>
      <c r="D11" s="27" t="s">
        <v>270</v>
      </c>
      <c r="E11" s="30">
        <v>84</v>
      </c>
      <c r="F11" s="28">
        <v>0.69236111111111109</v>
      </c>
      <c r="G11" s="29" t="s">
        <v>246</v>
      </c>
      <c r="H11" s="10" t="str">
        <f t="shared" si="0"/>
        <v>Semaine</v>
      </c>
      <c r="I11" s="15" t="str">
        <f>IF(FLOOR(F11,"3:00")=Réf!$D$2,"Matin avant 9h",IF(FLOOR(F11,"3:00")=Réf!$D$3,"Matinée",IF(OR(FLOOR(F11,"3:00")=Réf!$D$4,FLOOR(F11,"3:00")=Réf!$D$5),"Midi et aprèm",IF(OR(FLOOR(F11,"3:00")=Réf!$D$6,FLOOR(F11,"3:00")=Réf!$D$7),"Soir"," Nuit"))))</f>
        <v>Midi et aprèm</v>
      </c>
      <c r="J11" s="10" t="str">
        <f t="shared" si="1"/>
        <v>4 - Coef élevé, &gt;80</v>
      </c>
    </row>
    <row r="12" spans="1:10" ht="18" thickBot="1" x14ac:dyDescent="0.3">
      <c r="A12" s="35" t="str">
        <f>VLOOKUP(MONTH(C12),Réf!F:G,2,0)</f>
        <v>janvier</v>
      </c>
      <c r="B12" s="7" t="str">
        <f>VLOOKUP(WEEKDAY(C12),Réf!$A$2:$B$8,2,0)</f>
        <v>Vendredi</v>
      </c>
      <c r="C12" s="27">
        <v>46024</v>
      </c>
      <c r="D12" s="27" t="s">
        <v>271</v>
      </c>
      <c r="E12" s="53">
        <v>84</v>
      </c>
      <c r="F12" s="1">
        <v>0.9458333333333333</v>
      </c>
      <c r="G12" s="31" t="s">
        <v>96</v>
      </c>
      <c r="H12" s="10" t="str">
        <f t="shared" si="0"/>
        <v>Semaine</v>
      </c>
      <c r="I12" s="15" t="str">
        <f>IF(FLOOR(F12,"3:00")=Réf!$D$2,"Matin avant 9h",IF(FLOOR(F12,"3:00")=Réf!$D$3,"Matinée",IF(OR(FLOOR(F12,"3:00")=Réf!$D$4,FLOOR(F12,"3:00")=Réf!$D$5),"Midi et aprèm",IF(OR(FLOOR(F12,"3:00")=Réf!$D$6,FLOOR(F12,"3:00")=Réf!$D$7),"Soir"," Nuit"))))</f>
        <v>Soir</v>
      </c>
      <c r="J12" s="10" t="str">
        <f t="shared" si="1"/>
        <v>4 - Coef élevé, &gt;80</v>
      </c>
    </row>
    <row r="13" spans="1:10" ht="18" thickBot="1" x14ac:dyDescent="0.3">
      <c r="A13" s="35" t="str">
        <f>VLOOKUP(MONTH(C13),Réf!F:G,2,0)</f>
        <v>janvier</v>
      </c>
      <c r="B13" s="7" t="str">
        <f>VLOOKUP(WEEKDAY(C13),Réf!$A$2:$B$8,2,0)</f>
        <v>Samedi</v>
      </c>
      <c r="C13" s="27">
        <v>46025</v>
      </c>
      <c r="D13" s="27" t="s">
        <v>270</v>
      </c>
      <c r="E13" s="30">
        <v>88</v>
      </c>
      <c r="F13" s="28">
        <v>0.20833333333333334</v>
      </c>
      <c r="G13" s="29" t="s">
        <v>266</v>
      </c>
      <c r="H13" s="10" t="str">
        <f t="shared" si="0"/>
        <v>Week-End</v>
      </c>
      <c r="I13" s="15" t="str">
        <f>IF(FLOOR(F13,"3:00")=Réf!$D$2,"Matin avant 9h",IF(FLOOR(F13,"3:00")=Réf!$D$3,"Matinée",IF(OR(FLOOR(F13,"3:00")=Réf!$D$4,FLOOR(F13,"3:00")=Réf!$D$5),"Midi et aprèm",IF(OR(FLOOR(F13,"3:00")=Réf!$D$6,FLOOR(F13,"3:00")=Réf!$D$7),"Soir"," Nuit"))))</f>
        <v xml:space="preserve"> Nuit</v>
      </c>
      <c r="J13" s="10" t="str">
        <f t="shared" si="1"/>
        <v>4 - Coef élevé, &gt;80</v>
      </c>
    </row>
    <row r="14" spans="1:10" ht="18" thickBot="1" x14ac:dyDescent="0.3">
      <c r="A14" s="35" t="str">
        <f>VLOOKUP(MONTH(C14),Réf!F:G,2,0)</f>
        <v>janvier</v>
      </c>
      <c r="B14" s="7" t="str">
        <f>VLOOKUP(WEEKDAY(C14),Réf!$A$2:$B$8,2,0)</f>
        <v>Samedi</v>
      </c>
      <c r="C14" s="27">
        <v>46025</v>
      </c>
      <c r="D14" s="27" t="s">
        <v>271</v>
      </c>
      <c r="E14" s="53">
        <v>88</v>
      </c>
      <c r="F14" s="1">
        <v>0.46875</v>
      </c>
      <c r="G14" s="31" t="s">
        <v>174</v>
      </c>
      <c r="H14" s="10" t="str">
        <f t="shared" si="0"/>
        <v>Week-End</v>
      </c>
      <c r="I14" s="15" t="str">
        <f>IF(FLOOR(F14,"3:00")=Réf!$D$2,"Matin avant 9h",IF(FLOOR(F14,"3:00")=Réf!$D$3,"Matinée",IF(OR(FLOOR(F14,"3:00")=Réf!$D$4,FLOOR(F14,"3:00")=Réf!$D$5),"Midi et aprèm",IF(OR(FLOOR(F14,"3:00")=Réf!$D$6,FLOOR(F14,"3:00")=Réf!$D$7),"Soir"," Nuit"))))</f>
        <v>Matinée</v>
      </c>
      <c r="J14" s="10" t="str">
        <f t="shared" si="1"/>
        <v>4 - Coef élevé, &gt;80</v>
      </c>
    </row>
    <row r="15" spans="1:10" ht="18" thickBot="1" x14ac:dyDescent="0.3">
      <c r="A15" s="35" t="str">
        <f>VLOOKUP(MONTH(C15),Réf!F:G,2,0)</f>
        <v>janvier</v>
      </c>
      <c r="B15" s="7" t="str">
        <f>VLOOKUP(WEEKDAY(C15),Réf!$A$2:$B$8,2,0)</f>
        <v>Samedi</v>
      </c>
      <c r="C15" s="27">
        <v>46025</v>
      </c>
      <c r="D15" s="27" t="s">
        <v>270</v>
      </c>
      <c r="E15" s="30">
        <v>91</v>
      </c>
      <c r="F15" s="28">
        <v>0.72916666666666663</v>
      </c>
      <c r="G15" s="29" t="s">
        <v>263</v>
      </c>
      <c r="H15" s="10" t="str">
        <f t="shared" si="0"/>
        <v>Week-End</v>
      </c>
      <c r="I15" s="15" t="str">
        <f>IF(FLOOR(F15,"3:00")=Réf!$D$2,"Matin avant 9h",IF(FLOOR(F15,"3:00")=Réf!$D$3,"Matinée",IF(OR(FLOOR(F15,"3:00")=Réf!$D$4,FLOOR(F15,"3:00")=Réf!$D$5),"Midi et aprèm",IF(OR(FLOOR(F15,"3:00")=Réf!$D$6,FLOOR(F15,"3:00")=Réf!$D$7),"Soir"," Nuit"))))</f>
        <v>Midi et aprèm</v>
      </c>
      <c r="J15" s="10" t="str">
        <f t="shared" si="1"/>
        <v>4 - Coef élevé, &gt;80</v>
      </c>
    </row>
    <row r="16" spans="1:10" ht="18" thickBot="1" x14ac:dyDescent="0.3">
      <c r="A16" s="35" t="str">
        <f>VLOOKUP(MONTH(C16),Réf!F:G,2,0)</f>
        <v>janvier</v>
      </c>
      <c r="B16" s="7" t="str">
        <f>VLOOKUP(WEEKDAY(C16),Réf!$A$2:$B$8,2,0)</f>
        <v>Samedi</v>
      </c>
      <c r="C16" s="27">
        <v>46025</v>
      </c>
      <c r="D16" s="27" t="s">
        <v>271</v>
      </c>
      <c r="E16" s="53">
        <v>91</v>
      </c>
      <c r="F16" s="1">
        <v>0.98263888888888884</v>
      </c>
      <c r="G16" s="31" t="s">
        <v>203</v>
      </c>
      <c r="H16" s="10" t="str">
        <f t="shared" si="0"/>
        <v>Week-End</v>
      </c>
      <c r="I16" s="15" t="str">
        <f>IF(FLOOR(F16,"3:00")=Réf!$D$2,"Matin avant 9h",IF(FLOOR(F16,"3:00")=Réf!$D$3,"Matinée",IF(OR(FLOOR(F16,"3:00")=Réf!$D$4,FLOOR(F16,"3:00")=Réf!$D$5),"Midi et aprèm",IF(OR(FLOOR(F16,"3:00")=Réf!$D$6,FLOOR(F16,"3:00")=Réf!$D$7),"Soir"," Nuit"))))</f>
        <v>Soir</v>
      </c>
      <c r="J16" s="10" t="str">
        <f t="shared" si="1"/>
        <v>4 - Coef élevé, &gt;80</v>
      </c>
    </row>
    <row r="17" spans="1:10" ht="18" thickBot="1" x14ac:dyDescent="0.3">
      <c r="A17" s="35" t="str">
        <f>VLOOKUP(MONTH(C17),Réf!F:G,2,0)</f>
        <v>janvier</v>
      </c>
      <c r="B17" s="7" t="str">
        <f>VLOOKUP(WEEKDAY(C17),Réf!$A$2:$B$8,2,0)</f>
        <v>Dimanche</v>
      </c>
      <c r="C17" s="27">
        <v>46026</v>
      </c>
      <c r="D17" s="27" t="s">
        <v>270</v>
      </c>
      <c r="E17" s="30">
        <v>94</v>
      </c>
      <c r="F17" s="28">
        <v>0.24374999999999999</v>
      </c>
      <c r="G17" s="29" t="s">
        <v>171</v>
      </c>
      <c r="H17" s="10" t="str">
        <f t="shared" si="0"/>
        <v>Week-End</v>
      </c>
      <c r="I17" s="15" t="str">
        <f>IF(FLOOR(F17,"3:00")=Réf!$D$2,"Matin avant 9h",IF(FLOOR(F17,"3:00")=Réf!$D$3,"Matinée",IF(OR(FLOOR(F17,"3:00")=Réf!$D$4,FLOOR(F17,"3:00")=Réf!$D$5),"Midi et aprèm",IF(OR(FLOOR(F17,"3:00")=Réf!$D$6,FLOOR(F17,"3:00")=Réf!$D$7),"Soir"," Nuit"))))</f>
        <v xml:space="preserve"> Nuit</v>
      </c>
      <c r="J17" s="10" t="str">
        <f t="shared" si="1"/>
        <v>4 - Coef élevé, &gt;80</v>
      </c>
    </row>
    <row r="18" spans="1:10" ht="18" thickBot="1" x14ac:dyDescent="0.3">
      <c r="A18" s="35" t="str">
        <f>VLOOKUP(MONTH(C18),Réf!F:G,2,0)</f>
        <v>janvier</v>
      </c>
      <c r="B18" s="7" t="str">
        <f>VLOOKUP(WEEKDAY(C18),Réf!$A$2:$B$8,2,0)</f>
        <v>Dimanche</v>
      </c>
      <c r="C18" s="27">
        <v>46026</v>
      </c>
      <c r="D18" s="27" t="s">
        <v>271</v>
      </c>
      <c r="E18" s="53">
        <v>94</v>
      </c>
      <c r="F18" s="1">
        <v>0.50555555555555554</v>
      </c>
      <c r="G18" s="31" t="s">
        <v>332</v>
      </c>
      <c r="H18" s="10" t="str">
        <f t="shared" si="0"/>
        <v>Week-End</v>
      </c>
      <c r="I18" s="15" t="str">
        <f>IF(FLOOR(F18,"3:00")=Réf!$D$2,"Matin avant 9h",IF(FLOOR(F18,"3:00")=Réf!$D$3,"Matinée",IF(OR(FLOOR(F18,"3:00")=Réf!$D$4,FLOOR(F18,"3:00")=Réf!$D$5),"Midi et aprèm",IF(OR(FLOOR(F18,"3:00")=Réf!$D$6,FLOOR(F18,"3:00")=Réf!$D$7),"Soir"," Nuit"))))</f>
        <v>Midi et aprèm</v>
      </c>
      <c r="J18" s="10" t="str">
        <f t="shared" si="1"/>
        <v>4 - Coef élevé, &gt;80</v>
      </c>
    </row>
    <row r="19" spans="1:10" ht="18" thickBot="1" x14ac:dyDescent="0.3">
      <c r="A19" s="35" t="str">
        <f>VLOOKUP(MONTH(C19),Réf!F:G,2,0)</f>
        <v>janvier</v>
      </c>
      <c r="B19" s="7" t="str">
        <f>VLOOKUP(WEEKDAY(C19),Réf!$A$2:$B$8,2,0)</f>
        <v>Dimanche</v>
      </c>
      <c r="C19" s="27">
        <v>46026</v>
      </c>
      <c r="D19" s="27" t="s">
        <v>270</v>
      </c>
      <c r="E19" s="30">
        <v>95</v>
      </c>
      <c r="F19" s="28">
        <v>0.76388888888888884</v>
      </c>
      <c r="G19" s="29" t="s">
        <v>170</v>
      </c>
      <c r="H19" s="10" t="str">
        <f t="shared" si="0"/>
        <v>Week-End</v>
      </c>
      <c r="I19" s="15" t="str">
        <f>IF(FLOOR(F19,"3:00")=Réf!$D$2,"Matin avant 9h",IF(FLOOR(F19,"3:00")=Réf!$D$3,"Matinée",IF(OR(FLOOR(F19,"3:00")=Réf!$D$4,FLOOR(F19,"3:00")=Réf!$D$5),"Midi et aprèm",IF(OR(FLOOR(F19,"3:00")=Réf!$D$6,FLOOR(F19,"3:00")=Réf!$D$7),"Soir"," Nuit"))))</f>
        <v>Soir</v>
      </c>
      <c r="J19" s="10" t="str">
        <f t="shared" si="1"/>
        <v>4 - Coef élevé, &gt;80</v>
      </c>
    </row>
    <row r="20" spans="1:10" ht="18" thickBot="1" x14ac:dyDescent="0.3">
      <c r="A20" s="35" t="str">
        <f>VLOOKUP(MONTH(C20),Réf!F:G,2,0)</f>
        <v>janvier</v>
      </c>
      <c r="B20" s="7" t="str">
        <f>VLOOKUP(WEEKDAY(C20),Réf!$A$2:$B$8,2,0)</f>
        <v>Lundi</v>
      </c>
      <c r="C20" s="27">
        <v>46027</v>
      </c>
      <c r="D20" s="27" t="s">
        <v>271</v>
      </c>
      <c r="E20" s="53">
        <v>95</v>
      </c>
      <c r="F20" s="1">
        <v>1.7361111111111112E-2</v>
      </c>
      <c r="G20" s="31" t="s">
        <v>20</v>
      </c>
      <c r="H20" s="10" t="str">
        <f t="shared" si="0"/>
        <v>Semaine</v>
      </c>
      <c r="I20" s="15" t="str">
        <f>IF(FLOOR(F20,"3:00")=Réf!$D$2,"Matin avant 9h",IF(FLOOR(F20,"3:00")=Réf!$D$3,"Matinée",IF(OR(FLOOR(F20,"3:00")=Réf!$D$4,FLOOR(F20,"3:00")=Réf!$D$5),"Midi et aprèm",IF(OR(FLOOR(F20,"3:00")=Réf!$D$6,FLOOR(F20,"3:00")=Réf!$D$7),"Soir"," Nuit"))))</f>
        <v xml:space="preserve"> Nuit</v>
      </c>
      <c r="J20" s="10" t="str">
        <f t="shared" si="1"/>
        <v>4 - Coef élevé, &gt;80</v>
      </c>
    </row>
    <row r="21" spans="1:10" ht="18" thickBot="1" x14ac:dyDescent="0.3">
      <c r="A21" s="35" t="str">
        <f>VLOOKUP(MONTH(C21),Réf!F:G,2,0)</f>
        <v>janvier</v>
      </c>
      <c r="B21" s="7" t="str">
        <f>VLOOKUP(WEEKDAY(C21),Réf!$A$2:$B$8,2,0)</f>
        <v>Lundi</v>
      </c>
      <c r="C21" s="27">
        <v>46027</v>
      </c>
      <c r="D21" s="27" t="s">
        <v>270</v>
      </c>
      <c r="E21" s="30">
        <v>96</v>
      </c>
      <c r="F21" s="28">
        <v>0.27777777777777779</v>
      </c>
      <c r="G21" s="29" t="s">
        <v>219</v>
      </c>
      <c r="H21" s="10" t="str">
        <f t="shared" si="0"/>
        <v>Semaine</v>
      </c>
      <c r="I21" s="15" t="str">
        <f>IF(FLOOR(F21,"3:00")=Réf!$D$2,"Matin avant 9h",IF(FLOOR(F21,"3:00")=Réf!$D$3,"Matinée",IF(OR(FLOOR(F21,"3:00")=Réf!$D$4,FLOOR(F21,"3:00")=Réf!$D$5),"Midi et aprèm",IF(OR(FLOOR(F21,"3:00")=Réf!$D$6,FLOOR(F21,"3:00")=Réf!$D$7),"Soir"," Nuit"))))</f>
        <v>Matin avant 9h</v>
      </c>
      <c r="J21" s="10" t="str">
        <f t="shared" si="1"/>
        <v>4 - Coef élevé, &gt;80</v>
      </c>
    </row>
    <row r="22" spans="1:10" ht="18" thickBot="1" x14ac:dyDescent="0.3">
      <c r="A22" s="35" t="str">
        <f>VLOOKUP(MONTH(C22),Réf!F:G,2,0)</f>
        <v>janvier</v>
      </c>
      <c r="B22" s="7" t="str">
        <f>VLOOKUP(WEEKDAY(C22),Réf!$A$2:$B$8,2,0)</f>
        <v>Lundi</v>
      </c>
      <c r="C22" s="27">
        <v>46027</v>
      </c>
      <c r="D22" s="27" t="s">
        <v>271</v>
      </c>
      <c r="E22" s="53">
        <v>96</v>
      </c>
      <c r="F22" s="1">
        <v>0.53888888888888886</v>
      </c>
      <c r="G22" s="31" t="s">
        <v>173</v>
      </c>
      <c r="H22" s="10" t="str">
        <f t="shared" si="0"/>
        <v>Semaine</v>
      </c>
      <c r="I22" s="15" t="str">
        <f>IF(FLOOR(F22,"3:00")=Réf!$D$2,"Matin avant 9h",IF(FLOOR(F22,"3:00")=Réf!$D$3,"Matinée",IF(OR(FLOOR(F22,"3:00")=Réf!$D$4,FLOOR(F22,"3:00")=Réf!$D$5),"Midi et aprèm",IF(OR(FLOOR(F22,"3:00")=Réf!$D$6,FLOOR(F22,"3:00")=Réf!$D$7),"Soir"," Nuit"))))</f>
        <v>Midi et aprèm</v>
      </c>
      <c r="J22" s="10" t="str">
        <f t="shared" si="1"/>
        <v>4 - Coef élevé, &gt;80</v>
      </c>
    </row>
    <row r="23" spans="1:10" ht="18" thickBot="1" x14ac:dyDescent="0.3">
      <c r="A23" s="35" t="str">
        <f>VLOOKUP(MONTH(C23),Réf!F:G,2,0)</f>
        <v>janvier</v>
      </c>
      <c r="B23" s="7" t="str">
        <f>VLOOKUP(WEEKDAY(C23),Réf!$A$2:$B$8,2,0)</f>
        <v>Lundi</v>
      </c>
      <c r="C23" s="27">
        <v>46027</v>
      </c>
      <c r="D23" s="27" t="s">
        <v>270</v>
      </c>
      <c r="E23" s="30">
        <v>95</v>
      </c>
      <c r="F23" s="28">
        <v>0.79652777777777772</v>
      </c>
      <c r="G23" s="29" t="s">
        <v>220</v>
      </c>
      <c r="H23" s="10" t="str">
        <f t="shared" si="0"/>
        <v>Semaine</v>
      </c>
      <c r="I23" s="15" t="str">
        <f>IF(FLOOR(F23,"3:00")=Réf!$D$2,"Matin avant 9h",IF(FLOOR(F23,"3:00")=Réf!$D$3,"Matinée",IF(OR(FLOOR(F23,"3:00")=Réf!$D$4,FLOOR(F23,"3:00")=Réf!$D$5),"Midi et aprèm",IF(OR(FLOOR(F23,"3:00")=Réf!$D$6,FLOOR(F23,"3:00")=Réf!$D$7),"Soir"," Nuit"))))</f>
        <v>Soir</v>
      </c>
      <c r="J23" s="10" t="str">
        <f t="shared" si="1"/>
        <v>4 - Coef élevé, &gt;80</v>
      </c>
    </row>
    <row r="24" spans="1:10" ht="18" thickBot="1" x14ac:dyDescent="0.3">
      <c r="A24" s="35" t="str">
        <f>VLOOKUP(MONTH(C24),Réf!F:G,2,0)</f>
        <v>janvier</v>
      </c>
      <c r="B24" s="7" t="str">
        <f>VLOOKUP(WEEKDAY(C24),Réf!$A$2:$B$8,2,0)</f>
        <v>Mardi</v>
      </c>
      <c r="C24" s="27">
        <v>46028</v>
      </c>
      <c r="D24" s="27" t="s">
        <v>271</v>
      </c>
      <c r="E24" s="53">
        <v>95</v>
      </c>
      <c r="F24" s="1">
        <v>4.791666666666667E-2</v>
      </c>
      <c r="G24" s="31" t="s">
        <v>264</v>
      </c>
      <c r="H24" s="10" t="str">
        <f t="shared" si="0"/>
        <v>Semaine</v>
      </c>
      <c r="I24" s="15" t="str">
        <f>IF(FLOOR(F24,"3:00")=Réf!$D$2,"Matin avant 9h",IF(FLOOR(F24,"3:00")=Réf!$D$3,"Matinée",IF(OR(FLOOR(F24,"3:00")=Réf!$D$4,FLOOR(F24,"3:00")=Réf!$D$5),"Midi et aprèm",IF(OR(FLOOR(F24,"3:00")=Réf!$D$6,FLOOR(F24,"3:00")=Réf!$D$7),"Soir"," Nuit"))))</f>
        <v xml:space="preserve"> Nuit</v>
      </c>
      <c r="J24" s="10" t="str">
        <f t="shared" si="1"/>
        <v>4 - Coef élevé, &gt;80</v>
      </c>
    </row>
    <row r="25" spans="1:10" ht="18" thickBot="1" x14ac:dyDescent="0.3">
      <c r="A25" s="35" t="str">
        <f>VLOOKUP(MONTH(C25),Réf!F:G,2,0)</f>
        <v>janvier</v>
      </c>
      <c r="B25" s="7" t="str">
        <f>VLOOKUP(WEEKDAY(C25),Réf!$A$2:$B$8,2,0)</f>
        <v>Mardi</v>
      </c>
      <c r="C25" s="27">
        <v>46028</v>
      </c>
      <c r="D25" s="27" t="s">
        <v>270</v>
      </c>
      <c r="E25" s="30">
        <v>93</v>
      </c>
      <c r="F25" s="28">
        <v>0.31041666666666667</v>
      </c>
      <c r="G25" s="29" t="s">
        <v>364</v>
      </c>
      <c r="H25" s="10" t="str">
        <f t="shared" si="0"/>
        <v>Semaine</v>
      </c>
      <c r="I25" s="15" t="str">
        <f>IF(FLOOR(F25,"3:00")=Réf!$D$2,"Matin avant 9h",IF(FLOOR(F25,"3:00")=Réf!$D$3,"Matinée",IF(OR(FLOOR(F25,"3:00")=Réf!$D$4,FLOOR(F25,"3:00")=Réf!$D$5),"Midi et aprèm",IF(OR(FLOOR(F25,"3:00")=Réf!$D$6,FLOOR(F25,"3:00")=Réf!$D$7),"Soir"," Nuit"))))</f>
        <v>Matin avant 9h</v>
      </c>
      <c r="J25" s="10" t="str">
        <f t="shared" si="1"/>
        <v>4 - Coef élevé, &gt;80</v>
      </c>
    </row>
    <row r="26" spans="1:10" ht="18" thickBot="1" x14ac:dyDescent="0.3">
      <c r="A26" s="35" t="str">
        <f>VLOOKUP(MONTH(C26),Réf!F:G,2,0)</f>
        <v>janvier</v>
      </c>
      <c r="B26" s="7" t="str">
        <f>VLOOKUP(WEEKDAY(C26),Réf!$A$2:$B$8,2,0)</f>
        <v>Mardi</v>
      </c>
      <c r="C26" s="27">
        <v>46028</v>
      </c>
      <c r="D26" s="27" t="s">
        <v>271</v>
      </c>
      <c r="E26" s="53">
        <v>93</v>
      </c>
      <c r="F26" s="1">
        <v>0.56874999999999998</v>
      </c>
      <c r="G26" s="31" t="s">
        <v>305</v>
      </c>
      <c r="H26" s="10" t="str">
        <f t="shared" si="0"/>
        <v>Semaine</v>
      </c>
      <c r="I26" s="15" t="str">
        <f>IF(FLOOR(F26,"3:00")=Réf!$D$2,"Matin avant 9h",IF(FLOOR(F26,"3:00")=Réf!$D$3,"Matinée",IF(OR(FLOOR(F26,"3:00")=Réf!$D$4,FLOOR(F26,"3:00")=Réf!$D$5),"Midi et aprèm",IF(OR(FLOOR(F26,"3:00")=Réf!$D$6,FLOOR(F26,"3:00")=Réf!$D$7),"Soir"," Nuit"))))</f>
        <v>Midi et aprèm</v>
      </c>
      <c r="J26" s="10" t="str">
        <f t="shared" si="1"/>
        <v>4 - Coef élevé, &gt;80</v>
      </c>
    </row>
    <row r="27" spans="1:10" ht="18" thickBot="1" x14ac:dyDescent="0.3">
      <c r="A27" s="35" t="str">
        <f>VLOOKUP(MONTH(C27),Réf!F:G,2,0)</f>
        <v>janvier</v>
      </c>
      <c r="B27" s="7" t="str">
        <f>VLOOKUP(WEEKDAY(C27),Réf!$A$2:$B$8,2,0)</f>
        <v>Mardi</v>
      </c>
      <c r="C27" s="27">
        <v>46028</v>
      </c>
      <c r="D27" s="27" t="s">
        <v>270</v>
      </c>
      <c r="E27" s="30">
        <v>91</v>
      </c>
      <c r="F27" s="28">
        <v>0.82777777777777772</v>
      </c>
      <c r="G27" s="29" t="s">
        <v>18</v>
      </c>
      <c r="H27" s="10" t="str">
        <f t="shared" si="0"/>
        <v>Semaine</v>
      </c>
      <c r="I27" s="15" t="str">
        <f>IF(FLOOR(F27,"3:00")=Réf!$D$2,"Matin avant 9h",IF(FLOOR(F27,"3:00")=Réf!$D$3,"Matinée",IF(OR(FLOOR(F27,"3:00")=Réf!$D$4,FLOOR(F27,"3:00")=Réf!$D$5),"Midi et aprèm",IF(OR(FLOOR(F27,"3:00")=Réf!$D$6,FLOOR(F27,"3:00")=Réf!$D$7),"Soir"," Nuit"))))</f>
        <v>Soir</v>
      </c>
      <c r="J27" s="10" t="str">
        <f t="shared" si="1"/>
        <v>4 - Coef élevé, &gt;80</v>
      </c>
    </row>
    <row r="28" spans="1:10" ht="18" thickBot="1" x14ac:dyDescent="0.3">
      <c r="A28" s="35" t="str">
        <f>VLOOKUP(MONTH(C28),Réf!F:G,2,0)</f>
        <v>janvier</v>
      </c>
      <c r="B28" s="7" t="str">
        <f>VLOOKUP(WEEKDAY(C28),Réf!$A$2:$B$8,2,0)</f>
        <v>Mercredi</v>
      </c>
      <c r="C28" s="27">
        <v>46029</v>
      </c>
      <c r="D28" s="27" t="s">
        <v>271</v>
      </c>
      <c r="E28" s="53">
        <v>91</v>
      </c>
      <c r="F28" s="1">
        <v>7.6388888888888895E-2</v>
      </c>
      <c r="G28" s="31" t="s">
        <v>19</v>
      </c>
      <c r="H28" s="10" t="str">
        <f t="shared" si="0"/>
        <v>Semaine</v>
      </c>
      <c r="I28" s="15" t="str">
        <f>IF(FLOOR(F28,"3:00")=Réf!$D$2,"Matin avant 9h",IF(FLOOR(F28,"3:00")=Réf!$D$3,"Matinée",IF(OR(FLOOR(F28,"3:00")=Réf!$D$4,FLOOR(F28,"3:00")=Réf!$D$5),"Midi et aprèm",IF(OR(FLOOR(F28,"3:00")=Réf!$D$6,FLOOR(F28,"3:00")=Réf!$D$7),"Soir"," Nuit"))))</f>
        <v xml:space="preserve"> Nuit</v>
      </c>
      <c r="J28" s="10" t="str">
        <f t="shared" si="1"/>
        <v>4 - Coef élevé, &gt;80</v>
      </c>
    </row>
    <row r="29" spans="1:10" ht="18" thickBot="1" x14ac:dyDescent="0.3">
      <c r="A29" s="35" t="str">
        <f>VLOOKUP(MONTH(C29),Réf!F:G,2,0)</f>
        <v>janvier</v>
      </c>
      <c r="B29" s="7" t="str">
        <f>VLOOKUP(WEEKDAY(C29),Réf!$A$2:$B$8,2,0)</f>
        <v>Mercredi</v>
      </c>
      <c r="C29" s="27">
        <v>46029</v>
      </c>
      <c r="D29" s="27" t="s">
        <v>270</v>
      </c>
      <c r="E29" s="30">
        <v>87</v>
      </c>
      <c r="F29" s="28">
        <v>0.34097222222222223</v>
      </c>
      <c r="G29" s="29" t="s">
        <v>237</v>
      </c>
      <c r="H29" s="10" t="str">
        <f t="shared" si="0"/>
        <v>Semaine</v>
      </c>
      <c r="I29" s="15" t="str">
        <f>IF(FLOOR(F29,"3:00")=Réf!$D$2,"Matin avant 9h",IF(FLOOR(F29,"3:00")=Réf!$D$3,"Matinée",IF(OR(FLOOR(F29,"3:00")=Réf!$D$4,FLOOR(F29,"3:00")=Réf!$D$5),"Midi et aprèm",IF(OR(FLOOR(F29,"3:00")=Réf!$D$6,FLOOR(F29,"3:00")=Réf!$D$7),"Soir"," Nuit"))))</f>
        <v>Matin avant 9h</v>
      </c>
      <c r="J29" s="10" t="str">
        <f t="shared" si="1"/>
        <v>4 - Coef élevé, &gt;80</v>
      </c>
    </row>
    <row r="30" spans="1:10" ht="18" thickBot="1" x14ac:dyDescent="0.3">
      <c r="A30" s="35" t="str">
        <f>VLOOKUP(MONTH(C30),Réf!F:G,2,0)</f>
        <v>janvier</v>
      </c>
      <c r="B30" s="7" t="str">
        <f>VLOOKUP(WEEKDAY(C30),Réf!$A$2:$B$8,2,0)</f>
        <v>Mercredi</v>
      </c>
      <c r="C30" s="27">
        <v>46029</v>
      </c>
      <c r="D30" s="27" t="s">
        <v>271</v>
      </c>
      <c r="E30" s="53">
        <v>87</v>
      </c>
      <c r="F30" s="1">
        <v>0.59652777777777777</v>
      </c>
      <c r="G30" s="31" t="s">
        <v>123</v>
      </c>
      <c r="H30" s="10" t="str">
        <f t="shared" si="0"/>
        <v>Semaine</v>
      </c>
      <c r="I30" s="15" t="str">
        <f>IF(FLOOR(F30,"3:00")=Réf!$D$2,"Matin avant 9h",IF(FLOOR(F30,"3:00")=Réf!$D$3,"Matinée",IF(OR(FLOOR(F30,"3:00")=Réf!$D$4,FLOOR(F30,"3:00")=Réf!$D$5),"Midi et aprèm",IF(OR(FLOOR(F30,"3:00")=Réf!$D$6,FLOOR(F30,"3:00")=Réf!$D$7),"Soir"," Nuit"))))</f>
        <v>Midi et aprèm</v>
      </c>
      <c r="J30" s="10" t="str">
        <f t="shared" si="1"/>
        <v>4 - Coef élevé, &gt;80</v>
      </c>
    </row>
    <row r="31" spans="1:10" ht="18" thickBot="1" x14ac:dyDescent="0.3">
      <c r="A31" s="35" t="str">
        <f>VLOOKUP(MONTH(C31),Réf!F:G,2,0)</f>
        <v>janvier</v>
      </c>
      <c r="B31" s="7" t="str">
        <f>VLOOKUP(WEEKDAY(C31),Réf!$A$2:$B$8,2,0)</f>
        <v>Mercredi</v>
      </c>
      <c r="C31" s="27">
        <v>46029</v>
      </c>
      <c r="D31" s="27" t="s">
        <v>270</v>
      </c>
      <c r="E31" s="30">
        <v>82</v>
      </c>
      <c r="F31" s="28">
        <v>0.8569444444444444</v>
      </c>
      <c r="G31" s="29" t="s">
        <v>79</v>
      </c>
      <c r="H31" s="10" t="str">
        <f t="shared" si="0"/>
        <v>Semaine</v>
      </c>
      <c r="I31" s="15" t="str">
        <f>IF(FLOOR(F31,"3:00")=Réf!$D$2,"Matin avant 9h",IF(FLOOR(F31,"3:00")=Réf!$D$3,"Matinée",IF(OR(FLOOR(F31,"3:00")=Réf!$D$4,FLOOR(F31,"3:00")=Réf!$D$5),"Midi et aprèm",IF(OR(FLOOR(F31,"3:00")=Réf!$D$6,FLOOR(F31,"3:00")=Réf!$D$7),"Soir"," Nuit"))))</f>
        <v>Soir</v>
      </c>
      <c r="J31" s="10" t="str">
        <f t="shared" si="1"/>
        <v>4 - Coef élevé, &gt;80</v>
      </c>
    </row>
    <row r="32" spans="1:10" ht="18" thickBot="1" x14ac:dyDescent="0.3">
      <c r="A32" s="35" t="str">
        <f>VLOOKUP(MONTH(C32),Réf!F:G,2,0)</f>
        <v>janvier</v>
      </c>
      <c r="B32" s="7" t="str">
        <f>VLOOKUP(WEEKDAY(C32),Réf!$A$2:$B$8,2,0)</f>
        <v>Jeudi</v>
      </c>
      <c r="C32" s="27">
        <v>46030</v>
      </c>
      <c r="D32" s="27" t="s">
        <v>271</v>
      </c>
      <c r="E32" s="53">
        <v>82</v>
      </c>
      <c r="F32" s="1">
        <v>0.10347222222222222</v>
      </c>
      <c r="G32" s="31" t="s">
        <v>12</v>
      </c>
      <c r="H32" s="10" t="str">
        <f t="shared" si="0"/>
        <v>Semaine</v>
      </c>
      <c r="I32" s="15" t="str">
        <f>IF(FLOOR(F32,"3:00")=Réf!$D$2,"Matin avant 9h",IF(FLOOR(F32,"3:00")=Réf!$D$3,"Matinée",IF(OR(FLOOR(F32,"3:00")=Réf!$D$4,FLOOR(F32,"3:00")=Réf!$D$5),"Midi et aprèm",IF(OR(FLOOR(F32,"3:00")=Réf!$D$6,FLOOR(F32,"3:00")=Réf!$D$7),"Soir"," Nuit"))))</f>
        <v xml:space="preserve"> Nuit</v>
      </c>
      <c r="J32" s="10" t="str">
        <f t="shared" si="1"/>
        <v>4 - Coef élevé, &gt;80</v>
      </c>
    </row>
    <row r="33" spans="1:10" ht="18" thickBot="1" x14ac:dyDescent="0.3">
      <c r="A33" s="35" t="str">
        <f>VLOOKUP(MONTH(C33),Réf!F:G,2,0)</f>
        <v>janvier</v>
      </c>
      <c r="B33" s="7" t="str">
        <f>VLOOKUP(WEEKDAY(C33),Réf!$A$2:$B$8,2,0)</f>
        <v>Jeudi</v>
      </c>
      <c r="C33" s="27">
        <v>46030</v>
      </c>
      <c r="D33" s="27" t="s">
        <v>270</v>
      </c>
      <c r="E33" s="30">
        <v>77</v>
      </c>
      <c r="F33" s="28">
        <v>0.36944444444444446</v>
      </c>
      <c r="G33" s="29" t="s">
        <v>73</v>
      </c>
      <c r="H33" s="10" t="str">
        <f t="shared" si="0"/>
        <v>Semaine</v>
      </c>
      <c r="I33" s="15" t="str">
        <f>IF(FLOOR(F33,"3:00")=Réf!$D$2,"Matin avant 9h",IF(FLOOR(F33,"3:00")=Réf!$D$3,"Matinée",IF(OR(FLOOR(F33,"3:00")=Réf!$D$4,FLOOR(F33,"3:00")=Réf!$D$5),"Midi et aprèm",IF(OR(FLOOR(F33,"3:00")=Réf!$D$6,FLOOR(F33,"3:00")=Réf!$D$7),"Soir"," Nuit"))))</f>
        <v>Matin avant 9h</v>
      </c>
      <c r="J33" s="10" t="str">
        <f t="shared" si="1"/>
        <v>3 - Coef important, 60-80</v>
      </c>
    </row>
    <row r="34" spans="1:10" ht="18" thickBot="1" x14ac:dyDescent="0.3">
      <c r="A34" s="35" t="str">
        <f>VLOOKUP(MONTH(C34),Réf!F:G,2,0)</f>
        <v>janvier</v>
      </c>
      <c r="B34" s="7" t="str">
        <f>VLOOKUP(WEEKDAY(C34),Réf!$A$2:$B$8,2,0)</f>
        <v>Jeudi</v>
      </c>
      <c r="C34" s="27">
        <v>46030</v>
      </c>
      <c r="D34" s="27" t="s">
        <v>271</v>
      </c>
      <c r="E34" s="53">
        <v>77</v>
      </c>
      <c r="F34" s="1">
        <v>0.62291666666666667</v>
      </c>
      <c r="G34" s="31" t="s">
        <v>70</v>
      </c>
      <c r="H34" s="10" t="str">
        <f t="shared" si="0"/>
        <v>Semaine</v>
      </c>
      <c r="I34" s="15" t="str">
        <f>IF(FLOOR(F34,"3:00")=Réf!$D$2,"Matin avant 9h",IF(FLOOR(F34,"3:00")=Réf!$D$3,"Matinée",IF(OR(FLOOR(F34,"3:00")=Réf!$D$4,FLOOR(F34,"3:00")=Réf!$D$5),"Midi et aprèm",IF(OR(FLOOR(F34,"3:00")=Réf!$D$6,FLOOR(F34,"3:00")=Réf!$D$7),"Soir"," Nuit"))))</f>
        <v>Midi et aprèm</v>
      </c>
      <c r="J34" s="10" t="str">
        <f t="shared" si="1"/>
        <v>3 - Coef important, 60-80</v>
      </c>
    </row>
    <row r="35" spans="1:10" ht="18" thickBot="1" x14ac:dyDescent="0.3">
      <c r="A35" s="35" t="str">
        <f>VLOOKUP(MONTH(C35),Réf!F:G,2,0)</f>
        <v>janvier</v>
      </c>
      <c r="B35" s="7" t="str">
        <f>VLOOKUP(WEEKDAY(C35),Réf!$A$2:$B$8,2,0)</f>
        <v>Jeudi</v>
      </c>
      <c r="C35" s="27">
        <v>46030</v>
      </c>
      <c r="D35" s="27" t="s">
        <v>270</v>
      </c>
      <c r="E35" s="30">
        <v>72</v>
      </c>
      <c r="F35" s="28">
        <v>0.88472222222222219</v>
      </c>
      <c r="G35" s="29" t="s">
        <v>248</v>
      </c>
      <c r="H35" s="10" t="str">
        <f t="shared" si="0"/>
        <v>Semaine</v>
      </c>
      <c r="I35" s="15" t="str">
        <f>IF(FLOOR(F35,"3:00")=Réf!$D$2,"Matin avant 9h",IF(FLOOR(F35,"3:00")=Réf!$D$3,"Matinée",IF(OR(FLOOR(F35,"3:00")=Réf!$D$4,FLOOR(F35,"3:00")=Réf!$D$5),"Midi et aprèm",IF(OR(FLOOR(F35,"3:00")=Réf!$D$6,FLOOR(F35,"3:00")=Réf!$D$7),"Soir"," Nuit"))))</f>
        <v>Soir</v>
      </c>
      <c r="J35" s="10" t="str">
        <f t="shared" si="1"/>
        <v>3 - Coef important, 60-80</v>
      </c>
    </row>
    <row r="36" spans="1:10" ht="18" thickBot="1" x14ac:dyDescent="0.3">
      <c r="A36" s="35" t="str">
        <f>VLOOKUP(MONTH(C36),Réf!F:G,2,0)</f>
        <v>janvier</v>
      </c>
      <c r="B36" s="7" t="str">
        <f>VLOOKUP(WEEKDAY(C36),Réf!$A$2:$B$8,2,0)</f>
        <v>Vendredi</v>
      </c>
      <c r="C36" s="27">
        <v>46031</v>
      </c>
      <c r="D36" s="27" t="s">
        <v>271</v>
      </c>
      <c r="E36" s="53">
        <v>72</v>
      </c>
      <c r="F36" s="1">
        <v>0.13055555555555556</v>
      </c>
      <c r="G36" s="31" t="s">
        <v>177</v>
      </c>
      <c r="H36" s="10" t="str">
        <f t="shared" si="0"/>
        <v>Semaine</v>
      </c>
      <c r="I36" s="15" t="str">
        <f>IF(FLOOR(F36,"3:00")=Réf!$D$2,"Matin avant 9h",IF(FLOOR(F36,"3:00")=Réf!$D$3,"Matinée",IF(OR(FLOOR(F36,"3:00")=Réf!$D$4,FLOOR(F36,"3:00")=Réf!$D$5),"Midi et aprèm",IF(OR(FLOOR(F36,"3:00")=Réf!$D$6,FLOOR(F36,"3:00")=Réf!$D$7),"Soir"," Nuit"))))</f>
        <v xml:space="preserve"> Nuit</v>
      </c>
      <c r="J36" s="10" t="str">
        <f t="shared" si="1"/>
        <v>3 - Coef important, 60-80</v>
      </c>
    </row>
    <row r="37" spans="1:10" ht="18" thickBot="1" x14ac:dyDescent="0.3">
      <c r="A37" s="35" t="str">
        <f>VLOOKUP(MONTH(C37),Réf!F:G,2,0)</f>
        <v>janvier</v>
      </c>
      <c r="B37" s="7" t="str">
        <f>VLOOKUP(WEEKDAY(C37),Réf!$A$2:$B$8,2,0)</f>
        <v>Vendredi</v>
      </c>
      <c r="C37" s="27">
        <v>46031</v>
      </c>
      <c r="D37" s="27" t="s">
        <v>270</v>
      </c>
      <c r="E37" s="30">
        <v>66</v>
      </c>
      <c r="F37" s="28">
        <v>0.3972222222222222</v>
      </c>
      <c r="G37" s="29" t="s">
        <v>28</v>
      </c>
      <c r="H37" s="10" t="str">
        <f t="shared" si="0"/>
        <v>Semaine</v>
      </c>
      <c r="I37" s="15" t="str">
        <f>IF(FLOOR(F37,"3:00")=Réf!$D$2,"Matin avant 9h",IF(FLOOR(F37,"3:00")=Réf!$D$3,"Matinée",IF(OR(FLOOR(F37,"3:00")=Réf!$D$4,FLOOR(F37,"3:00")=Réf!$D$5),"Midi et aprèm",IF(OR(FLOOR(F37,"3:00")=Réf!$D$6,FLOOR(F37,"3:00")=Réf!$D$7),"Soir"," Nuit"))))</f>
        <v>Matinée</v>
      </c>
      <c r="J37" s="10" t="str">
        <f t="shared" si="1"/>
        <v>3 - Coef important, 60-80</v>
      </c>
    </row>
    <row r="38" spans="1:10" ht="18" thickBot="1" x14ac:dyDescent="0.3">
      <c r="A38" s="35" t="str">
        <f>VLOOKUP(MONTH(C38),Réf!F:G,2,0)</f>
        <v>janvier</v>
      </c>
      <c r="B38" s="7" t="str">
        <f>VLOOKUP(WEEKDAY(C38),Réf!$A$2:$B$8,2,0)</f>
        <v>Vendredi</v>
      </c>
      <c r="C38" s="27">
        <v>46031</v>
      </c>
      <c r="D38" s="27" t="s">
        <v>271</v>
      </c>
      <c r="E38" s="53">
        <v>66</v>
      </c>
      <c r="F38" s="1">
        <v>0.65</v>
      </c>
      <c r="G38" s="31" t="s">
        <v>63</v>
      </c>
      <c r="H38" s="10" t="str">
        <f t="shared" si="0"/>
        <v>Semaine</v>
      </c>
      <c r="I38" s="15" t="str">
        <f>IF(FLOOR(F38,"3:00")=Réf!$D$2,"Matin avant 9h",IF(FLOOR(F38,"3:00")=Réf!$D$3,"Matinée",IF(OR(FLOOR(F38,"3:00")=Réf!$D$4,FLOOR(F38,"3:00")=Réf!$D$5),"Midi et aprèm",IF(OR(FLOOR(F38,"3:00")=Réf!$D$6,FLOOR(F38,"3:00")=Réf!$D$7),"Soir"," Nuit"))))</f>
        <v>Midi et aprèm</v>
      </c>
      <c r="J38" s="10" t="str">
        <f t="shared" si="1"/>
        <v>3 - Coef important, 60-80</v>
      </c>
    </row>
    <row r="39" spans="1:10" ht="18" thickBot="1" x14ac:dyDescent="0.3">
      <c r="A39" s="35" t="str">
        <f>VLOOKUP(MONTH(C39),Réf!F:G,2,0)</f>
        <v>janvier</v>
      </c>
      <c r="B39" s="7" t="str">
        <f>VLOOKUP(WEEKDAY(C39),Réf!$A$2:$B$8,2,0)</f>
        <v>Vendredi</v>
      </c>
      <c r="C39" s="27">
        <v>46031</v>
      </c>
      <c r="D39" s="27" t="s">
        <v>270</v>
      </c>
      <c r="E39" s="30">
        <v>60</v>
      </c>
      <c r="F39" s="28">
        <v>0.91319444444444442</v>
      </c>
      <c r="G39" s="29" t="s">
        <v>176</v>
      </c>
      <c r="H39" s="10" t="str">
        <f t="shared" si="0"/>
        <v>Semaine</v>
      </c>
      <c r="I39" s="15" t="str">
        <f>IF(FLOOR(F39,"3:00")=Réf!$D$2,"Matin avant 9h",IF(FLOOR(F39,"3:00")=Réf!$D$3,"Matinée",IF(OR(FLOOR(F39,"3:00")=Réf!$D$4,FLOOR(F39,"3:00")=Réf!$D$5),"Midi et aprèm",IF(OR(FLOOR(F39,"3:00")=Réf!$D$6,FLOOR(F39,"3:00")=Réf!$D$7),"Soir"," Nuit"))))</f>
        <v>Soir</v>
      </c>
      <c r="J39" s="10" t="str">
        <f t="shared" si="1"/>
        <v>3 - Coef important, 60-80</v>
      </c>
    </row>
    <row r="40" spans="1:10" ht="18" thickBot="1" x14ac:dyDescent="0.3">
      <c r="A40" s="35" t="str">
        <f>VLOOKUP(MONTH(C40),Réf!F:G,2,0)</f>
        <v>janvier</v>
      </c>
      <c r="B40" s="7" t="str">
        <f>VLOOKUP(WEEKDAY(C40),Réf!$A$2:$B$8,2,0)</f>
        <v>Samedi</v>
      </c>
      <c r="C40" s="27">
        <v>46032</v>
      </c>
      <c r="D40" s="27" t="s">
        <v>271</v>
      </c>
      <c r="E40" s="53">
        <v>60</v>
      </c>
      <c r="F40" s="1">
        <v>0.15902777777777777</v>
      </c>
      <c r="G40" s="31" t="s">
        <v>118</v>
      </c>
      <c r="H40" s="10" t="str">
        <f t="shared" si="0"/>
        <v>Week-End</v>
      </c>
      <c r="I40" s="15" t="str">
        <f>IF(FLOOR(F40,"3:00")=Réf!$D$2,"Matin avant 9h",IF(FLOOR(F40,"3:00")=Réf!$D$3,"Matinée",IF(OR(FLOOR(F40,"3:00")=Réf!$D$4,FLOOR(F40,"3:00")=Réf!$D$5),"Midi et aprèm",IF(OR(FLOOR(F40,"3:00")=Réf!$D$6,FLOOR(F40,"3:00")=Réf!$D$7),"Soir"," Nuit"))))</f>
        <v xml:space="preserve"> Nuit</v>
      </c>
      <c r="J40" s="10" t="str">
        <f t="shared" si="1"/>
        <v>3 - Coef important, 60-80</v>
      </c>
    </row>
    <row r="41" spans="1:10" ht="18" thickBot="1" x14ac:dyDescent="0.3">
      <c r="A41" s="35" t="str">
        <f>VLOOKUP(MONTH(C41),Réf!F:G,2,0)</f>
        <v>janvier</v>
      </c>
      <c r="B41" s="7" t="str">
        <f>VLOOKUP(WEEKDAY(C41),Réf!$A$2:$B$8,2,0)</f>
        <v>Samedi</v>
      </c>
      <c r="C41" s="27">
        <v>46032</v>
      </c>
      <c r="D41" s="27" t="s">
        <v>270</v>
      </c>
      <c r="E41" s="30">
        <v>54</v>
      </c>
      <c r="F41" s="28">
        <v>0.4284722222222222</v>
      </c>
      <c r="G41" s="29" t="s">
        <v>175</v>
      </c>
      <c r="H41" s="10" t="str">
        <f t="shared" si="0"/>
        <v>Week-End</v>
      </c>
      <c r="I41" s="15" t="str">
        <f>IF(FLOOR(F41,"3:00")=Réf!$D$2,"Matin avant 9h",IF(FLOOR(F41,"3:00")=Réf!$D$3,"Matinée",IF(OR(FLOOR(F41,"3:00")=Réf!$D$4,FLOOR(F41,"3:00")=Réf!$D$5),"Midi et aprèm",IF(OR(FLOOR(F41,"3:00")=Réf!$D$6,FLOOR(F41,"3:00")=Réf!$D$7),"Soir"," Nuit"))))</f>
        <v>Matinée</v>
      </c>
      <c r="J41" s="10" t="str">
        <f t="shared" si="1"/>
        <v>2 - Coef moyen, 40-60</v>
      </c>
    </row>
    <row r="42" spans="1:10" ht="18" thickBot="1" x14ac:dyDescent="0.3">
      <c r="A42" s="35" t="str">
        <f>VLOOKUP(MONTH(C42),Réf!F:G,2,0)</f>
        <v>janvier</v>
      </c>
      <c r="B42" s="7" t="str">
        <f>VLOOKUP(WEEKDAY(C42),Réf!$A$2:$B$8,2,0)</f>
        <v>Samedi</v>
      </c>
      <c r="C42" s="27">
        <v>46032</v>
      </c>
      <c r="D42" s="27" t="s">
        <v>271</v>
      </c>
      <c r="E42" s="53">
        <v>54</v>
      </c>
      <c r="F42" s="1">
        <v>0.67986111111111114</v>
      </c>
      <c r="G42" s="31" t="s">
        <v>40</v>
      </c>
      <c r="H42" s="10" t="str">
        <f t="shared" si="0"/>
        <v>Week-End</v>
      </c>
      <c r="I42" s="15" t="str">
        <f>IF(FLOOR(F42,"3:00")=Réf!$D$2,"Matin avant 9h",IF(FLOOR(F42,"3:00")=Réf!$D$3,"Matinée",IF(OR(FLOOR(F42,"3:00")=Réf!$D$4,FLOOR(F42,"3:00")=Réf!$D$5),"Midi et aprèm",IF(OR(FLOOR(F42,"3:00")=Réf!$D$6,FLOOR(F42,"3:00")=Réf!$D$7),"Soir"," Nuit"))))</f>
        <v>Midi et aprèm</v>
      </c>
      <c r="J42" s="10" t="str">
        <f t="shared" si="1"/>
        <v>2 - Coef moyen, 40-60</v>
      </c>
    </row>
    <row r="43" spans="1:10" ht="18" thickBot="1" x14ac:dyDescent="0.3">
      <c r="A43" s="35" t="str">
        <f>VLOOKUP(MONTH(C43),Réf!F:G,2,0)</f>
        <v>janvier</v>
      </c>
      <c r="B43" s="7" t="str">
        <f>VLOOKUP(WEEKDAY(C43),Réf!$A$2:$B$8,2,0)</f>
        <v>Samedi</v>
      </c>
      <c r="C43" s="27">
        <v>46032</v>
      </c>
      <c r="D43" s="27" t="s">
        <v>270</v>
      </c>
      <c r="E43" s="30">
        <v>49</v>
      </c>
      <c r="F43" s="28">
        <v>0.94722222222222219</v>
      </c>
      <c r="G43" s="29" t="s">
        <v>325</v>
      </c>
      <c r="H43" s="10" t="str">
        <f t="shared" si="0"/>
        <v>Week-End</v>
      </c>
      <c r="I43" s="15" t="str">
        <f>IF(FLOOR(F43,"3:00")=Réf!$D$2,"Matin avant 9h",IF(FLOOR(F43,"3:00")=Réf!$D$3,"Matinée",IF(OR(FLOOR(F43,"3:00")=Réf!$D$4,FLOOR(F43,"3:00")=Réf!$D$5),"Midi et aprèm",IF(OR(FLOOR(F43,"3:00")=Réf!$D$6,FLOOR(F43,"3:00")=Réf!$D$7),"Soir"," Nuit"))))</f>
        <v>Soir</v>
      </c>
      <c r="J43" s="10" t="str">
        <f t="shared" si="1"/>
        <v>2 - Coef moyen, 40-60</v>
      </c>
    </row>
    <row r="44" spans="1:10" ht="18" thickBot="1" x14ac:dyDescent="0.3">
      <c r="A44" s="35" t="str">
        <f>VLOOKUP(MONTH(C44),Réf!F:G,2,0)</f>
        <v>janvier</v>
      </c>
      <c r="B44" s="7" t="str">
        <f>VLOOKUP(WEEKDAY(C44),Réf!$A$2:$B$8,2,0)</f>
        <v>Dimanche</v>
      </c>
      <c r="C44" s="27">
        <v>46033</v>
      </c>
      <c r="D44" s="27" t="s">
        <v>271</v>
      </c>
      <c r="E44" s="53">
        <v>49</v>
      </c>
      <c r="F44" s="1">
        <v>0.19166666666666668</v>
      </c>
      <c r="G44" s="31" t="s">
        <v>268</v>
      </c>
      <c r="H44" s="10" t="str">
        <f t="shared" si="0"/>
        <v>Week-End</v>
      </c>
      <c r="I44" s="15" t="str">
        <f>IF(FLOOR(F44,"3:00")=Réf!$D$2,"Matin avant 9h",IF(FLOOR(F44,"3:00")=Réf!$D$3,"Matinée",IF(OR(FLOOR(F44,"3:00")=Réf!$D$4,FLOOR(F44,"3:00")=Réf!$D$5),"Midi et aprèm",IF(OR(FLOOR(F44,"3:00")=Réf!$D$6,FLOOR(F44,"3:00")=Réf!$D$7),"Soir"," Nuit"))))</f>
        <v xml:space="preserve"> Nuit</v>
      </c>
      <c r="J44" s="10" t="str">
        <f t="shared" si="1"/>
        <v>2 - Coef moyen, 40-60</v>
      </c>
    </row>
    <row r="45" spans="1:10" ht="18" thickBot="1" x14ac:dyDescent="0.3">
      <c r="A45" s="35" t="str">
        <f>VLOOKUP(MONTH(C45),Réf!F:G,2,0)</f>
        <v>janvier</v>
      </c>
      <c r="B45" s="7" t="str">
        <f>VLOOKUP(WEEKDAY(C45),Réf!$A$2:$B$8,2,0)</f>
        <v>Dimanche</v>
      </c>
      <c r="C45" s="27">
        <v>46033</v>
      </c>
      <c r="D45" s="27" t="s">
        <v>270</v>
      </c>
      <c r="E45" s="30">
        <v>44</v>
      </c>
      <c r="F45" s="28">
        <v>0.46527777777777779</v>
      </c>
      <c r="G45" s="29" t="s">
        <v>180</v>
      </c>
      <c r="H45" s="10" t="str">
        <f t="shared" si="0"/>
        <v>Week-End</v>
      </c>
      <c r="I45" s="15" t="str">
        <f>IF(FLOOR(F45,"3:00")=Réf!$D$2,"Matin avant 9h",IF(FLOOR(F45,"3:00")=Réf!$D$3,"Matinée",IF(OR(FLOOR(F45,"3:00")=Réf!$D$4,FLOOR(F45,"3:00")=Réf!$D$5),"Midi et aprèm",IF(OR(FLOOR(F45,"3:00")=Réf!$D$6,FLOOR(F45,"3:00")=Réf!$D$7),"Soir"," Nuit"))))</f>
        <v>Matinée</v>
      </c>
      <c r="J45" s="10" t="str">
        <f t="shared" si="1"/>
        <v>2 - Coef moyen, 40-60</v>
      </c>
    </row>
    <row r="46" spans="1:10" ht="18" thickBot="1" x14ac:dyDescent="0.3">
      <c r="A46" s="35" t="str">
        <f>VLOOKUP(MONTH(C46),Réf!F:G,2,0)</f>
        <v>janvier</v>
      </c>
      <c r="B46" s="7" t="str">
        <f>VLOOKUP(WEEKDAY(C46),Réf!$A$2:$B$8,2,0)</f>
        <v>Dimanche</v>
      </c>
      <c r="C46" s="27">
        <v>46033</v>
      </c>
      <c r="D46" s="27" t="s">
        <v>271</v>
      </c>
      <c r="E46" s="53">
        <v>44</v>
      </c>
      <c r="F46" s="1">
        <v>0.71527777777777779</v>
      </c>
      <c r="G46" s="31" t="s">
        <v>179</v>
      </c>
      <c r="H46" s="10" t="str">
        <f t="shared" si="0"/>
        <v>Week-End</v>
      </c>
      <c r="I46" s="15" t="str">
        <f>IF(FLOOR(F46,"3:00")=Réf!$D$2,"Matin avant 9h",IF(FLOOR(F46,"3:00")=Réf!$D$3,"Matinée",IF(OR(FLOOR(F46,"3:00")=Réf!$D$4,FLOOR(F46,"3:00")=Réf!$D$5),"Midi et aprèm",IF(OR(FLOOR(F46,"3:00")=Réf!$D$6,FLOOR(F46,"3:00")=Réf!$D$7),"Soir"," Nuit"))))</f>
        <v>Midi et aprèm</v>
      </c>
      <c r="J46" s="10" t="str">
        <f t="shared" si="1"/>
        <v>2 - Coef moyen, 40-60</v>
      </c>
    </row>
    <row r="47" spans="1:10" ht="18" thickBot="1" x14ac:dyDescent="0.3">
      <c r="A47" s="35" t="str">
        <f>VLOOKUP(MONTH(C47),Réf!F:G,2,0)</f>
        <v>janvier</v>
      </c>
      <c r="B47" s="7" t="str">
        <f>VLOOKUP(WEEKDAY(C47),Réf!$A$2:$B$8,2,0)</f>
        <v>Dimanche</v>
      </c>
      <c r="C47" s="27">
        <v>46033</v>
      </c>
      <c r="D47" s="27" t="s">
        <v>270</v>
      </c>
      <c r="E47" s="30">
        <v>39</v>
      </c>
      <c r="F47" s="28">
        <v>0.98819444444444449</v>
      </c>
      <c r="G47" s="29" t="s">
        <v>150</v>
      </c>
      <c r="H47" s="10" t="str">
        <f t="shared" si="0"/>
        <v>Week-End</v>
      </c>
      <c r="I47" s="15" t="str">
        <f>IF(FLOOR(F47,"3:00")=Réf!$D$2,"Matin avant 9h",IF(FLOOR(F47,"3:00")=Réf!$D$3,"Matinée",IF(OR(FLOOR(F47,"3:00")=Réf!$D$4,FLOOR(F47,"3:00")=Réf!$D$5),"Midi et aprèm",IF(OR(FLOOR(F47,"3:00")=Réf!$D$6,FLOOR(F47,"3:00")=Réf!$D$7),"Soir"," Nuit"))))</f>
        <v>Soir</v>
      </c>
      <c r="J47" s="10" t="str">
        <f t="shared" si="1"/>
        <v>1 - Coef faible, &lt;40</v>
      </c>
    </row>
    <row r="48" spans="1:10" ht="18" thickBot="1" x14ac:dyDescent="0.3">
      <c r="A48" s="35" t="str">
        <f>VLOOKUP(MONTH(C48),Réf!F:G,2,0)</f>
        <v>janvier</v>
      </c>
      <c r="B48" s="7" t="str">
        <f>VLOOKUP(WEEKDAY(C48),Réf!$A$2:$B$8,2,0)</f>
        <v>Lundi</v>
      </c>
      <c r="C48" s="27">
        <v>46034</v>
      </c>
      <c r="D48" s="27" t="s">
        <v>271</v>
      </c>
      <c r="E48" s="53">
        <v>39</v>
      </c>
      <c r="F48" s="1">
        <v>0.23194444444444445</v>
      </c>
      <c r="G48" s="31" t="s">
        <v>112</v>
      </c>
      <c r="H48" s="10" t="str">
        <f t="shared" si="0"/>
        <v>Semaine</v>
      </c>
      <c r="I48" s="15" t="str">
        <f>IF(FLOOR(F48,"3:00")=Réf!$D$2,"Matin avant 9h",IF(FLOOR(F48,"3:00")=Réf!$D$3,"Matinée",IF(OR(FLOOR(F48,"3:00")=Réf!$D$4,FLOOR(F48,"3:00")=Réf!$D$5),"Midi et aprèm",IF(OR(FLOOR(F48,"3:00")=Réf!$D$6,FLOOR(F48,"3:00")=Réf!$D$7),"Soir"," Nuit"))))</f>
        <v xml:space="preserve"> Nuit</v>
      </c>
      <c r="J48" s="10" t="str">
        <f t="shared" si="1"/>
        <v>1 - Coef faible, &lt;40</v>
      </c>
    </row>
    <row r="49" spans="1:10" ht="18" thickBot="1" x14ac:dyDescent="0.3">
      <c r="A49" s="35" t="str">
        <f>VLOOKUP(MONTH(C49),Réf!F:G,2,0)</f>
        <v>janvier</v>
      </c>
      <c r="B49" s="7" t="str">
        <f>VLOOKUP(WEEKDAY(C49),Réf!$A$2:$B$8,2,0)</f>
        <v>Lundi</v>
      </c>
      <c r="C49" s="27">
        <v>46034</v>
      </c>
      <c r="D49" s="27" t="s">
        <v>270</v>
      </c>
      <c r="E49" s="30">
        <v>36</v>
      </c>
      <c r="F49" s="28">
        <v>0.5083333333333333</v>
      </c>
      <c r="G49" s="29" t="s">
        <v>51</v>
      </c>
      <c r="H49" s="10" t="str">
        <f t="shared" si="0"/>
        <v>Semaine</v>
      </c>
      <c r="I49" s="15" t="str">
        <f>IF(FLOOR(F49,"3:00")=Réf!$D$2,"Matin avant 9h",IF(FLOOR(F49,"3:00")=Réf!$D$3,"Matinée",IF(OR(FLOOR(F49,"3:00")=Réf!$D$4,FLOOR(F49,"3:00")=Réf!$D$5),"Midi et aprèm",IF(OR(FLOOR(F49,"3:00")=Réf!$D$6,FLOOR(F49,"3:00")=Réf!$D$7),"Soir"," Nuit"))))</f>
        <v>Midi et aprèm</v>
      </c>
      <c r="J49" s="10" t="str">
        <f t="shared" si="1"/>
        <v>1 - Coef faible, &lt;40</v>
      </c>
    </row>
    <row r="50" spans="1:10" ht="18" thickBot="1" x14ac:dyDescent="0.3">
      <c r="A50" s="35" t="str">
        <f>VLOOKUP(MONTH(C50),Réf!F:G,2,0)</f>
        <v>janvier</v>
      </c>
      <c r="B50" s="7" t="str">
        <f>VLOOKUP(WEEKDAY(C50),Réf!$A$2:$B$8,2,0)</f>
        <v>Lundi</v>
      </c>
      <c r="C50" s="27">
        <v>46034</v>
      </c>
      <c r="D50" s="27" t="s">
        <v>271</v>
      </c>
      <c r="E50" s="53">
        <v>36</v>
      </c>
      <c r="F50" s="1">
        <v>0.75972222222222219</v>
      </c>
      <c r="G50" s="31" t="s">
        <v>243</v>
      </c>
      <c r="H50" s="10" t="str">
        <f t="shared" si="0"/>
        <v>Semaine</v>
      </c>
      <c r="I50" s="15" t="str">
        <f>IF(FLOOR(F50,"3:00")=Réf!$D$2,"Matin avant 9h",IF(FLOOR(F50,"3:00")=Réf!$D$3,"Matinée",IF(OR(FLOOR(F50,"3:00")=Réf!$D$4,FLOOR(F50,"3:00")=Réf!$D$5),"Midi et aprèm",IF(OR(FLOOR(F50,"3:00")=Réf!$D$6,FLOOR(F50,"3:00")=Réf!$D$7),"Soir"," Nuit"))))</f>
        <v>Soir</v>
      </c>
      <c r="J50" s="10" t="str">
        <f t="shared" si="1"/>
        <v>1 - Coef faible, &lt;40</v>
      </c>
    </row>
    <row r="51" spans="1:10" ht="18" thickBot="1" x14ac:dyDescent="0.3">
      <c r="A51" s="35" t="str">
        <f>VLOOKUP(MONTH(C51),Réf!F:G,2,0)</f>
        <v>janvier</v>
      </c>
      <c r="B51" s="7" t="str">
        <f>VLOOKUP(WEEKDAY(C51),Réf!$A$2:$B$8,2,0)</f>
        <v>Mardi</v>
      </c>
      <c r="C51" s="27">
        <v>46035</v>
      </c>
      <c r="D51" s="27" t="s">
        <v>270</v>
      </c>
      <c r="E51" s="30">
        <v>35</v>
      </c>
      <c r="F51" s="28">
        <v>3.4027777777777775E-2</v>
      </c>
      <c r="G51" s="29" t="s">
        <v>269</v>
      </c>
      <c r="H51" s="10" t="str">
        <f t="shared" si="0"/>
        <v>Semaine</v>
      </c>
      <c r="I51" s="15" t="str">
        <f>IF(FLOOR(F51,"3:00")=Réf!$D$2,"Matin avant 9h",IF(FLOOR(F51,"3:00")=Réf!$D$3,"Matinée",IF(OR(FLOOR(F51,"3:00")=Réf!$D$4,FLOOR(F51,"3:00")=Réf!$D$5),"Midi et aprèm",IF(OR(FLOOR(F51,"3:00")=Réf!$D$6,FLOOR(F51,"3:00")=Réf!$D$7),"Soir"," Nuit"))))</f>
        <v xml:space="preserve"> Nuit</v>
      </c>
      <c r="J51" s="10" t="str">
        <f t="shared" si="1"/>
        <v>1 - Coef faible, &lt;40</v>
      </c>
    </row>
    <row r="52" spans="1:10" ht="18" thickBot="1" x14ac:dyDescent="0.3">
      <c r="A52" s="35" t="str">
        <f>VLOOKUP(MONTH(C52),Réf!F:G,2,0)</f>
        <v>janvier</v>
      </c>
      <c r="B52" s="7" t="str">
        <f>VLOOKUP(WEEKDAY(C52),Réf!$A$2:$B$8,2,0)</f>
        <v>Mardi</v>
      </c>
      <c r="C52" s="27">
        <v>46035</v>
      </c>
      <c r="D52" s="27" t="s">
        <v>271</v>
      </c>
      <c r="E52" s="53">
        <v>35</v>
      </c>
      <c r="F52" s="1">
        <v>0.28194444444444444</v>
      </c>
      <c r="G52" s="31" t="s">
        <v>316</v>
      </c>
      <c r="H52" s="10" t="str">
        <f t="shared" si="0"/>
        <v>Semaine</v>
      </c>
      <c r="I52" s="15" t="str">
        <f>IF(FLOOR(F52,"3:00")=Réf!$D$2,"Matin avant 9h",IF(FLOOR(F52,"3:00")=Réf!$D$3,"Matinée",IF(OR(FLOOR(F52,"3:00")=Réf!$D$4,FLOOR(F52,"3:00")=Réf!$D$5),"Midi et aprèm",IF(OR(FLOOR(F52,"3:00")=Réf!$D$6,FLOOR(F52,"3:00")=Réf!$D$7),"Soir"," Nuit"))))</f>
        <v>Matin avant 9h</v>
      </c>
      <c r="J52" s="10" t="str">
        <f t="shared" si="1"/>
        <v>1 - Coef faible, &lt;40</v>
      </c>
    </row>
    <row r="53" spans="1:10" ht="18" thickBot="1" x14ac:dyDescent="0.3">
      <c r="A53" s="35" t="str">
        <f>VLOOKUP(MONTH(C53),Réf!F:G,2,0)</f>
        <v>janvier</v>
      </c>
      <c r="B53" s="7" t="str">
        <f>VLOOKUP(WEEKDAY(C53),Réf!$A$2:$B$8,2,0)</f>
        <v>Mardi</v>
      </c>
      <c r="C53" s="27">
        <v>46035</v>
      </c>
      <c r="D53" s="27" t="s">
        <v>270</v>
      </c>
      <c r="E53" s="30">
        <v>35</v>
      </c>
      <c r="F53" s="28">
        <v>0.55625000000000002</v>
      </c>
      <c r="G53" s="29" t="s">
        <v>157</v>
      </c>
      <c r="H53" s="10" t="str">
        <f t="shared" si="0"/>
        <v>Semaine</v>
      </c>
      <c r="I53" s="15" t="str">
        <f>IF(FLOOR(F53,"3:00")=Réf!$D$2,"Matin avant 9h",IF(FLOOR(F53,"3:00")=Réf!$D$3,"Matinée",IF(OR(FLOOR(F53,"3:00")=Réf!$D$4,FLOOR(F53,"3:00")=Réf!$D$5),"Midi et aprèm",IF(OR(FLOOR(F53,"3:00")=Réf!$D$6,FLOOR(F53,"3:00")=Réf!$D$7),"Soir"," Nuit"))))</f>
        <v>Midi et aprèm</v>
      </c>
      <c r="J53" s="10" t="str">
        <f t="shared" si="1"/>
        <v>1 - Coef faible, &lt;40</v>
      </c>
    </row>
    <row r="54" spans="1:10" ht="18" thickBot="1" x14ac:dyDescent="0.3">
      <c r="A54" s="35" t="str">
        <f>VLOOKUP(MONTH(C54),Réf!F:G,2,0)</f>
        <v>janvier</v>
      </c>
      <c r="B54" s="7" t="str">
        <f>VLOOKUP(WEEKDAY(C54),Réf!$A$2:$B$8,2,0)</f>
        <v>Mardi</v>
      </c>
      <c r="C54" s="27">
        <v>46035</v>
      </c>
      <c r="D54" s="27" t="s">
        <v>271</v>
      </c>
      <c r="E54" s="53">
        <v>35</v>
      </c>
      <c r="F54" s="1">
        <v>0.80902777777777779</v>
      </c>
      <c r="G54" s="31" t="s">
        <v>243</v>
      </c>
      <c r="H54" s="10" t="str">
        <f t="shared" si="0"/>
        <v>Semaine</v>
      </c>
      <c r="I54" s="15" t="str">
        <f>IF(FLOOR(F54,"3:00")=Réf!$D$2,"Matin avant 9h",IF(FLOOR(F54,"3:00")=Réf!$D$3,"Matinée",IF(OR(FLOOR(F54,"3:00")=Réf!$D$4,FLOOR(F54,"3:00")=Réf!$D$5),"Midi et aprèm",IF(OR(FLOOR(F54,"3:00")=Réf!$D$6,FLOOR(F54,"3:00")=Réf!$D$7),"Soir"," Nuit"))))</f>
        <v>Soir</v>
      </c>
      <c r="J54" s="10" t="str">
        <f t="shared" si="1"/>
        <v>1 - Coef faible, &lt;40</v>
      </c>
    </row>
    <row r="55" spans="1:10" ht="18" thickBot="1" x14ac:dyDescent="0.3">
      <c r="A55" s="35" t="str">
        <f>VLOOKUP(MONTH(C55),Réf!F:G,2,0)</f>
        <v>janvier</v>
      </c>
      <c r="B55" s="7" t="str">
        <f>VLOOKUP(WEEKDAY(C55),Réf!$A$2:$B$8,2,0)</f>
        <v>Mercredi</v>
      </c>
      <c r="C55" s="27">
        <v>46036</v>
      </c>
      <c r="D55" s="27" t="s">
        <v>270</v>
      </c>
      <c r="E55" s="30">
        <v>36</v>
      </c>
      <c r="F55" s="28">
        <v>8.1944444444444445E-2</v>
      </c>
      <c r="G55" s="29" t="s">
        <v>54</v>
      </c>
      <c r="H55" s="10" t="str">
        <f t="shared" si="0"/>
        <v>Semaine</v>
      </c>
      <c r="I55" s="15" t="str">
        <f>IF(FLOOR(F55,"3:00")=Réf!$D$2,"Matin avant 9h",IF(FLOOR(F55,"3:00")=Réf!$D$3,"Matinée",IF(OR(FLOOR(F55,"3:00")=Réf!$D$4,FLOOR(F55,"3:00")=Réf!$D$5),"Midi et aprèm",IF(OR(FLOOR(F55,"3:00")=Réf!$D$6,FLOOR(F55,"3:00")=Réf!$D$7),"Soir"," Nuit"))))</f>
        <v xml:space="preserve"> Nuit</v>
      </c>
      <c r="J55" s="10" t="str">
        <f t="shared" si="1"/>
        <v>1 - Coef faible, &lt;40</v>
      </c>
    </row>
    <row r="56" spans="1:10" ht="18" thickBot="1" x14ac:dyDescent="0.3">
      <c r="A56" s="35" t="str">
        <f>VLOOKUP(MONTH(C56),Réf!F:G,2,0)</f>
        <v>janvier</v>
      </c>
      <c r="B56" s="7" t="str">
        <f>VLOOKUP(WEEKDAY(C56),Réf!$A$2:$B$8,2,0)</f>
        <v>Mercredi</v>
      </c>
      <c r="C56" s="27">
        <v>46036</v>
      </c>
      <c r="D56" s="27" t="s">
        <v>271</v>
      </c>
      <c r="E56" s="53">
        <v>36</v>
      </c>
      <c r="F56" s="1">
        <v>0.33124999999999999</v>
      </c>
      <c r="G56" s="31" t="s">
        <v>112</v>
      </c>
      <c r="H56" s="10" t="str">
        <f t="shared" si="0"/>
        <v>Semaine</v>
      </c>
      <c r="I56" s="15" t="str">
        <f>IF(FLOOR(F56,"3:00")=Réf!$D$2,"Matin avant 9h",IF(FLOOR(F56,"3:00")=Réf!$D$3,"Matinée",IF(OR(FLOOR(F56,"3:00")=Réf!$D$4,FLOOR(F56,"3:00")=Réf!$D$5),"Midi et aprèm",IF(OR(FLOOR(F56,"3:00")=Réf!$D$6,FLOOR(F56,"3:00")=Réf!$D$7),"Soir"," Nuit"))))</f>
        <v>Matin avant 9h</v>
      </c>
      <c r="J56" s="10" t="str">
        <f t="shared" si="1"/>
        <v>1 - Coef faible, &lt;40</v>
      </c>
    </row>
    <row r="57" spans="1:10" ht="18" thickBot="1" x14ac:dyDescent="0.3">
      <c r="A57" s="35" t="str">
        <f>VLOOKUP(MONTH(C57),Réf!F:G,2,0)</f>
        <v>janvier</v>
      </c>
      <c r="B57" s="7" t="str">
        <f>VLOOKUP(WEEKDAY(C57),Réf!$A$2:$B$8,2,0)</f>
        <v>Mercredi</v>
      </c>
      <c r="C57" s="27">
        <v>46036</v>
      </c>
      <c r="D57" s="27" t="s">
        <v>270</v>
      </c>
      <c r="E57" s="30">
        <v>39</v>
      </c>
      <c r="F57" s="28">
        <v>0.6069444444444444</v>
      </c>
      <c r="G57" s="29" t="s">
        <v>233</v>
      </c>
      <c r="H57" s="10" t="str">
        <f t="shared" si="0"/>
        <v>Semaine</v>
      </c>
      <c r="I57" s="15" t="str">
        <f>IF(FLOOR(F57,"3:00")=Réf!$D$2,"Matin avant 9h",IF(FLOOR(F57,"3:00")=Réf!$D$3,"Matinée",IF(OR(FLOOR(F57,"3:00")=Réf!$D$4,FLOOR(F57,"3:00")=Réf!$D$5),"Midi et aprèm",IF(OR(FLOOR(F57,"3:00")=Réf!$D$6,FLOOR(F57,"3:00")=Réf!$D$7),"Soir"," Nuit"))))</f>
        <v>Midi et aprèm</v>
      </c>
      <c r="J57" s="10" t="str">
        <f t="shared" si="1"/>
        <v>1 - Coef faible, &lt;40</v>
      </c>
    </row>
    <row r="58" spans="1:10" ht="18" thickBot="1" x14ac:dyDescent="0.3">
      <c r="A58" s="35" t="str">
        <f>VLOOKUP(MONTH(C58),Réf!F:G,2,0)</f>
        <v>janvier</v>
      </c>
      <c r="B58" s="7" t="str">
        <f>VLOOKUP(WEEKDAY(C58),Réf!$A$2:$B$8,2,0)</f>
        <v>Mercredi</v>
      </c>
      <c r="C58" s="27">
        <v>46036</v>
      </c>
      <c r="D58" s="27" t="s">
        <v>271</v>
      </c>
      <c r="E58" s="53">
        <v>39</v>
      </c>
      <c r="F58" s="1">
        <v>0.85416666666666663</v>
      </c>
      <c r="G58" s="31" t="s">
        <v>179</v>
      </c>
      <c r="H58" s="10" t="str">
        <f t="shared" si="0"/>
        <v>Semaine</v>
      </c>
      <c r="I58" s="15" t="str">
        <f>IF(FLOOR(F58,"3:00")=Réf!$D$2,"Matin avant 9h",IF(FLOOR(F58,"3:00")=Réf!$D$3,"Matinée",IF(OR(FLOOR(F58,"3:00")=Réf!$D$4,FLOOR(F58,"3:00")=Réf!$D$5),"Midi et aprèm",IF(OR(FLOOR(F58,"3:00")=Réf!$D$6,FLOOR(F58,"3:00")=Réf!$D$7),"Soir"," Nuit"))))</f>
        <v>Soir</v>
      </c>
      <c r="J58" s="10" t="str">
        <f t="shared" si="1"/>
        <v>1 - Coef faible, &lt;40</v>
      </c>
    </row>
    <row r="59" spans="1:10" ht="18" thickBot="1" x14ac:dyDescent="0.3">
      <c r="A59" s="35" t="str">
        <f>VLOOKUP(MONTH(C59),Réf!F:G,2,0)</f>
        <v>janvier</v>
      </c>
      <c r="B59" s="7" t="str">
        <f>VLOOKUP(WEEKDAY(C59),Réf!$A$2:$B$8,2,0)</f>
        <v>Jeudi</v>
      </c>
      <c r="C59" s="27">
        <v>46037</v>
      </c>
      <c r="D59" s="27" t="s">
        <v>270</v>
      </c>
      <c r="E59" s="30">
        <v>43</v>
      </c>
      <c r="F59" s="28">
        <v>0.125</v>
      </c>
      <c r="G59" s="29" t="s">
        <v>138</v>
      </c>
      <c r="H59" s="10" t="str">
        <f t="shared" si="0"/>
        <v>Semaine</v>
      </c>
      <c r="I59" s="15" t="str">
        <f>IF(FLOOR(F59,"3:00")=Réf!$D$2,"Matin avant 9h",IF(FLOOR(F59,"3:00")=Réf!$D$3,"Matinée",IF(OR(FLOOR(F59,"3:00")=Réf!$D$4,FLOOR(F59,"3:00")=Réf!$D$5),"Midi et aprèm",IF(OR(FLOOR(F59,"3:00")=Réf!$D$6,FLOOR(F59,"3:00")=Réf!$D$7),"Soir"," Nuit"))))</f>
        <v xml:space="preserve"> Nuit</v>
      </c>
      <c r="J59" s="10" t="str">
        <f t="shared" si="1"/>
        <v>2 - Coef moyen, 40-60</v>
      </c>
    </row>
    <row r="60" spans="1:10" ht="18" thickBot="1" x14ac:dyDescent="0.3">
      <c r="A60" s="35" t="str">
        <f>VLOOKUP(MONTH(C60),Réf!F:G,2,0)</f>
        <v>janvier</v>
      </c>
      <c r="B60" s="7" t="str">
        <f>VLOOKUP(WEEKDAY(C60),Réf!$A$2:$B$8,2,0)</f>
        <v>Jeudi</v>
      </c>
      <c r="C60" s="27">
        <v>46037</v>
      </c>
      <c r="D60" s="27" t="s">
        <v>271</v>
      </c>
      <c r="E60" s="53">
        <v>43</v>
      </c>
      <c r="F60" s="1">
        <v>0.37361111111111112</v>
      </c>
      <c r="G60" s="31" t="s">
        <v>326</v>
      </c>
      <c r="H60" s="10" t="str">
        <f t="shared" si="0"/>
        <v>Semaine</v>
      </c>
      <c r="I60" s="15" t="str">
        <f>IF(FLOOR(F60,"3:00")=Réf!$D$2,"Matin avant 9h",IF(FLOOR(F60,"3:00")=Réf!$D$3,"Matinée",IF(OR(FLOOR(F60,"3:00")=Réf!$D$4,FLOOR(F60,"3:00")=Réf!$D$5),"Midi et aprèm",IF(OR(FLOOR(F60,"3:00")=Réf!$D$6,FLOOR(F60,"3:00")=Réf!$D$7),"Soir"," Nuit"))))</f>
        <v>Matin avant 9h</v>
      </c>
      <c r="J60" s="10" t="str">
        <f t="shared" si="1"/>
        <v>2 - Coef moyen, 40-60</v>
      </c>
    </row>
    <row r="61" spans="1:10" ht="18" thickBot="1" x14ac:dyDescent="0.3">
      <c r="A61" s="35" t="str">
        <f>VLOOKUP(MONTH(C61),Réf!F:G,2,0)</f>
        <v>janvier</v>
      </c>
      <c r="B61" s="7" t="str">
        <f>VLOOKUP(WEEKDAY(C61),Réf!$A$2:$B$8,2,0)</f>
        <v>Jeudi</v>
      </c>
      <c r="C61" s="27">
        <v>46037</v>
      </c>
      <c r="D61" s="27" t="s">
        <v>270</v>
      </c>
      <c r="E61" s="30">
        <v>47</v>
      </c>
      <c r="F61" s="28">
        <v>0.64722222222222225</v>
      </c>
      <c r="G61" s="29" t="s">
        <v>136</v>
      </c>
      <c r="H61" s="10" t="str">
        <f t="shared" si="0"/>
        <v>Semaine</v>
      </c>
      <c r="I61" s="15" t="str">
        <f>IF(FLOOR(F61,"3:00")=Réf!$D$2,"Matin avant 9h",IF(FLOOR(F61,"3:00")=Réf!$D$3,"Matinée",IF(OR(FLOOR(F61,"3:00")=Réf!$D$4,FLOOR(F61,"3:00")=Réf!$D$5),"Midi et aprèm",IF(OR(FLOOR(F61,"3:00")=Réf!$D$6,FLOOR(F61,"3:00")=Réf!$D$7),"Soir"," Nuit"))))</f>
        <v>Midi et aprèm</v>
      </c>
      <c r="J61" s="10" t="str">
        <f t="shared" si="1"/>
        <v>2 - Coef moyen, 40-60</v>
      </c>
    </row>
    <row r="62" spans="1:10" ht="18" thickBot="1" x14ac:dyDescent="0.3">
      <c r="A62" s="35" t="str">
        <f>VLOOKUP(MONTH(C62),Réf!F:G,2,0)</f>
        <v>janvier</v>
      </c>
      <c r="B62" s="7" t="str">
        <f>VLOOKUP(WEEKDAY(C62),Réf!$A$2:$B$8,2,0)</f>
        <v>Jeudi</v>
      </c>
      <c r="C62" s="27">
        <v>46037</v>
      </c>
      <c r="D62" s="27" t="s">
        <v>271</v>
      </c>
      <c r="E62" s="53">
        <v>47</v>
      </c>
      <c r="F62" s="1">
        <v>0.89097222222222228</v>
      </c>
      <c r="G62" s="31" t="s">
        <v>181</v>
      </c>
      <c r="H62" s="10" t="str">
        <f t="shared" si="0"/>
        <v>Semaine</v>
      </c>
      <c r="I62" s="15" t="str">
        <f>IF(FLOOR(F62,"3:00")=Réf!$D$2,"Matin avant 9h",IF(FLOOR(F62,"3:00")=Réf!$D$3,"Matinée",IF(OR(FLOOR(F62,"3:00")=Réf!$D$4,FLOOR(F62,"3:00")=Réf!$D$5),"Midi et aprèm",IF(OR(FLOOR(F62,"3:00")=Réf!$D$6,FLOOR(F62,"3:00")=Réf!$D$7),"Soir"," Nuit"))))</f>
        <v>Soir</v>
      </c>
      <c r="J62" s="10" t="str">
        <f t="shared" si="1"/>
        <v>2 - Coef moyen, 40-60</v>
      </c>
    </row>
    <row r="63" spans="1:10" ht="18" thickBot="1" x14ac:dyDescent="0.3">
      <c r="A63" s="35" t="str">
        <f>VLOOKUP(MONTH(C63),Réf!F:G,2,0)</f>
        <v>janvier</v>
      </c>
      <c r="B63" s="7" t="str">
        <f>VLOOKUP(WEEKDAY(C63),Réf!$A$2:$B$8,2,0)</f>
        <v>Vendredi</v>
      </c>
      <c r="C63" s="27">
        <v>46038</v>
      </c>
      <c r="D63" s="27" t="s">
        <v>270</v>
      </c>
      <c r="E63" s="30">
        <v>52</v>
      </c>
      <c r="F63" s="28">
        <v>0.15972222222222221</v>
      </c>
      <c r="G63" s="29" t="s">
        <v>62</v>
      </c>
      <c r="H63" s="10" t="str">
        <f t="shared" si="0"/>
        <v>Semaine</v>
      </c>
      <c r="I63" s="15" t="str">
        <f>IF(FLOOR(F63,"3:00")=Réf!$D$2,"Matin avant 9h",IF(FLOOR(F63,"3:00")=Réf!$D$3,"Matinée",IF(OR(FLOOR(F63,"3:00")=Réf!$D$4,FLOOR(F63,"3:00")=Réf!$D$5),"Midi et aprèm",IF(OR(FLOOR(F63,"3:00")=Réf!$D$6,FLOOR(F63,"3:00")=Réf!$D$7),"Soir"," Nuit"))))</f>
        <v xml:space="preserve"> Nuit</v>
      </c>
      <c r="J63" s="10" t="str">
        <f t="shared" si="1"/>
        <v>2 - Coef moyen, 40-60</v>
      </c>
    </row>
    <row r="64" spans="1:10" ht="18" thickBot="1" x14ac:dyDescent="0.3">
      <c r="A64" s="35" t="str">
        <f>VLOOKUP(MONTH(C64),Réf!F:G,2,0)</f>
        <v>janvier</v>
      </c>
      <c r="B64" s="7" t="str">
        <f>VLOOKUP(WEEKDAY(C64),Réf!$A$2:$B$8,2,0)</f>
        <v>Vendredi</v>
      </c>
      <c r="C64" s="27">
        <v>46038</v>
      </c>
      <c r="D64" s="27" t="s">
        <v>271</v>
      </c>
      <c r="E64" s="53">
        <v>52</v>
      </c>
      <c r="F64" s="1">
        <v>0.40902777777777777</v>
      </c>
      <c r="G64" s="31" t="s">
        <v>60</v>
      </c>
      <c r="H64" s="10" t="str">
        <f t="shared" si="0"/>
        <v>Semaine</v>
      </c>
      <c r="I64" s="15" t="str">
        <f>IF(FLOOR(F64,"3:00")=Réf!$D$2,"Matin avant 9h",IF(FLOOR(F64,"3:00")=Réf!$D$3,"Matinée",IF(OR(FLOOR(F64,"3:00")=Réf!$D$4,FLOOR(F64,"3:00")=Réf!$D$5),"Midi et aprèm",IF(OR(FLOOR(F64,"3:00")=Réf!$D$6,FLOOR(F64,"3:00")=Réf!$D$7),"Soir"," Nuit"))))</f>
        <v>Matinée</v>
      </c>
      <c r="J64" s="10" t="str">
        <f t="shared" si="1"/>
        <v>2 - Coef moyen, 40-60</v>
      </c>
    </row>
    <row r="65" spans="1:10" ht="18" thickBot="1" x14ac:dyDescent="0.3">
      <c r="A65" s="35" t="str">
        <f>VLOOKUP(MONTH(C65),Réf!F:G,2,0)</f>
        <v>janvier</v>
      </c>
      <c r="B65" s="7" t="str">
        <f>VLOOKUP(WEEKDAY(C65),Réf!$A$2:$B$8,2,0)</f>
        <v>Vendredi</v>
      </c>
      <c r="C65" s="27">
        <v>46038</v>
      </c>
      <c r="D65" s="27" t="s">
        <v>270</v>
      </c>
      <c r="E65" s="30">
        <v>56</v>
      </c>
      <c r="F65" s="28">
        <v>0.6791666666666667</v>
      </c>
      <c r="G65" s="29" t="s">
        <v>81</v>
      </c>
      <c r="H65" s="10" t="str">
        <f t="shared" si="0"/>
        <v>Semaine</v>
      </c>
      <c r="I65" s="15" t="str">
        <f>IF(FLOOR(F65,"3:00")=Réf!$D$2,"Matin avant 9h",IF(FLOOR(F65,"3:00")=Réf!$D$3,"Matinée",IF(OR(FLOOR(F65,"3:00")=Réf!$D$4,FLOOR(F65,"3:00")=Réf!$D$5),"Midi et aprèm",IF(OR(FLOOR(F65,"3:00")=Réf!$D$6,FLOOR(F65,"3:00")=Réf!$D$7),"Soir"," Nuit"))))</f>
        <v>Midi et aprèm</v>
      </c>
      <c r="J65" s="10" t="str">
        <f t="shared" si="1"/>
        <v>2 - Coef moyen, 40-60</v>
      </c>
    </row>
    <row r="66" spans="1:10" ht="18" thickBot="1" x14ac:dyDescent="0.3">
      <c r="A66" s="35" t="str">
        <f>VLOOKUP(MONTH(C66),Réf!F:G,2,0)</f>
        <v>janvier</v>
      </c>
      <c r="B66" s="7" t="str">
        <f>VLOOKUP(WEEKDAY(C66),Réf!$A$2:$B$8,2,0)</f>
        <v>Vendredi</v>
      </c>
      <c r="C66" s="27">
        <v>46038</v>
      </c>
      <c r="D66" s="27" t="s">
        <v>271</v>
      </c>
      <c r="E66" s="53">
        <v>56</v>
      </c>
      <c r="F66" s="1">
        <v>0.92291666666666672</v>
      </c>
      <c r="G66" s="31" t="s">
        <v>118</v>
      </c>
      <c r="H66" s="10" t="str">
        <f t="shared" si="0"/>
        <v>Semaine</v>
      </c>
      <c r="I66" s="15" t="str">
        <f>IF(FLOOR(F66,"3:00")=Réf!$D$2,"Matin avant 9h",IF(FLOOR(F66,"3:00")=Réf!$D$3,"Matinée",IF(OR(FLOOR(F66,"3:00")=Réf!$D$4,FLOOR(F66,"3:00")=Réf!$D$5),"Midi et aprèm",IF(OR(FLOOR(F66,"3:00")=Réf!$D$6,FLOOR(F66,"3:00")=Réf!$D$7),"Soir"," Nuit"))))</f>
        <v>Soir</v>
      </c>
      <c r="J66" s="10" t="str">
        <f t="shared" si="1"/>
        <v>2 - Coef moyen, 40-60</v>
      </c>
    </row>
    <row r="67" spans="1:10" ht="18" thickBot="1" x14ac:dyDescent="0.3">
      <c r="A67" s="35" t="str">
        <f>VLOOKUP(MONTH(C67),Réf!F:G,2,0)</f>
        <v>janvier</v>
      </c>
      <c r="B67" s="7" t="str">
        <f>VLOOKUP(WEEKDAY(C67),Réf!$A$2:$B$8,2,0)</f>
        <v>Samedi</v>
      </c>
      <c r="C67" s="27">
        <v>46039</v>
      </c>
      <c r="D67" s="27" t="s">
        <v>270</v>
      </c>
      <c r="E67" s="30">
        <v>61</v>
      </c>
      <c r="F67" s="28">
        <v>0.18958333333333333</v>
      </c>
      <c r="G67" s="29" t="s">
        <v>145</v>
      </c>
      <c r="H67" s="10" t="str">
        <f t="shared" si="0"/>
        <v>Week-End</v>
      </c>
      <c r="I67" s="15" t="str">
        <f>IF(FLOOR(F67,"3:00")=Réf!$D$2,"Matin avant 9h",IF(FLOOR(F67,"3:00")=Réf!$D$3,"Matinée",IF(OR(FLOOR(F67,"3:00")=Réf!$D$4,FLOOR(F67,"3:00")=Réf!$D$5),"Midi et aprèm",IF(OR(FLOOR(F67,"3:00")=Réf!$D$6,FLOOR(F67,"3:00")=Réf!$D$7),"Soir"," Nuit"))))</f>
        <v xml:space="preserve"> Nuit</v>
      </c>
      <c r="J67" s="10" t="str">
        <f t="shared" si="1"/>
        <v>3 - Coef important, 60-80</v>
      </c>
    </row>
    <row r="68" spans="1:10" ht="18" thickBot="1" x14ac:dyDescent="0.3">
      <c r="A68" s="35" t="str">
        <f>VLOOKUP(MONTH(C68),Réf!F:G,2,0)</f>
        <v>janvier</v>
      </c>
      <c r="B68" s="7" t="str">
        <f>VLOOKUP(WEEKDAY(C68),Réf!$A$2:$B$8,2,0)</f>
        <v>Samedi</v>
      </c>
      <c r="C68" s="27">
        <v>46039</v>
      </c>
      <c r="D68" s="27" t="s">
        <v>271</v>
      </c>
      <c r="E68" s="53">
        <v>61</v>
      </c>
      <c r="F68" s="1">
        <v>0.43958333333333333</v>
      </c>
      <c r="G68" s="31">
        <v>1</v>
      </c>
      <c r="H68" s="10" t="str">
        <f t="shared" si="0"/>
        <v>Week-End</v>
      </c>
      <c r="I68" s="15" t="str">
        <f>IF(FLOOR(F68,"3:00")=Réf!$D$2,"Matin avant 9h",IF(FLOOR(F68,"3:00")=Réf!$D$3,"Matinée",IF(OR(FLOOR(F68,"3:00")=Réf!$D$4,FLOOR(F68,"3:00")=Réf!$D$5),"Midi et aprèm",IF(OR(FLOOR(F68,"3:00")=Réf!$D$6,FLOOR(F68,"3:00")=Réf!$D$7),"Soir"," Nuit"))))</f>
        <v>Matinée</v>
      </c>
      <c r="J68" s="10" t="str">
        <f t="shared" si="1"/>
        <v>3 - Coef important, 60-80</v>
      </c>
    </row>
    <row r="69" spans="1:10" ht="18" thickBot="1" x14ac:dyDescent="0.3">
      <c r="A69" s="35" t="str">
        <f>VLOOKUP(MONTH(C69),Réf!F:G,2,0)</f>
        <v>janvier</v>
      </c>
      <c r="B69" s="7" t="str">
        <f>VLOOKUP(WEEKDAY(C69),Réf!$A$2:$B$8,2,0)</f>
        <v>Samedi</v>
      </c>
      <c r="C69" s="27">
        <v>46039</v>
      </c>
      <c r="D69" s="27" t="s">
        <v>270</v>
      </c>
      <c r="E69" s="30">
        <v>65</v>
      </c>
      <c r="F69" s="28">
        <v>0.70694444444444449</v>
      </c>
      <c r="G69" s="29" t="s">
        <v>68</v>
      </c>
      <c r="H69" s="10" t="str">
        <f t="shared" ref="H69:H132" si="2">IF(OR(WEEKDAY(C69)=1,WEEKDAY(C69)=7),"Week-End","Semaine")</f>
        <v>Week-End</v>
      </c>
      <c r="I69" s="15" t="str">
        <f>IF(FLOOR(F69,"3:00")=Réf!$D$2,"Matin avant 9h",IF(FLOOR(F69,"3:00")=Réf!$D$3,"Matinée",IF(OR(FLOOR(F69,"3:00")=Réf!$D$4,FLOOR(F69,"3:00")=Réf!$D$5),"Midi et aprèm",IF(OR(FLOOR(F69,"3:00")=Réf!$D$6,FLOOR(F69,"3:00")=Réf!$D$7),"Soir"," Nuit"))))</f>
        <v>Midi et aprèm</v>
      </c>
      <c r="J69" s="10" t="str">
        <f t="shared" ref="J69:J132" si="3">IF(E69&lt;40,"1 - Coef faible, &lt;40",IF(E69&lt;60,"2 - Coef moyen, 40-60",IF(E69&lt;80,"3 - Coef important, 60-80",IF(E69&gt;=80,"4 - Coef élevé, &gt;80",""))))</f>
        <v>3 - Coef important, 60-80</v>
      </c>
    </row>
    <row r="70" spans="1:10" ht="18" thickBot="1" x14ac:dyDescent="0.3">
      <c r="A70" s="35" t="str">
        <f>VLOOKUP(MONTH(C70),Réf!F:G,2,0)</f>
        <v>janvier</v>
      </c>
      <c r="B70" s="7" t="str">
        <f>VLOOKUP(WEEKDAY(C70),Réf!$A$2:$B$8,2,0)</f>
        <v>Samedi</v>
      </c>
      <c r="C70" s="27">
        <v>46039</v>
      </c>
      <c r="D70" s="27" t="s">
        <v>271</v>
      </c>
      <c r="E70" s="53">
        <v>65</v>
      </c>
      <c r="F70" s="1">
        <v>0.95208333333333328</v>
      </c>
      <c r="G70" s="31" t="s">
        <v>135</v>
      </c>
      <c r="H70" s="10" t="str">
        <f t="shared" si="2"/>
        <v>Week-End</v>
      </c>
      <c r="I70" s="15" t="str">
        <f>IF(FLOOR(F70,"3:00")=Réf!$D$2,"Matin avant 9h",IF(FLOOR(F70,"3:00")=Réf!$D$3,"Matinée",IF(OR(FLOOR(F70,"3:00")=Réf!$D$4,FLOOR(F70,"3:00")=Réf!$D$5),"Midi et aprèm",IF(OR(FLOOR(F70,"3:00")=Réf!$D$6,FLOOR(F70,"3:00")=Réf!$D$7),"Soir"," Nuit"))))</f>
        <v>Soir</v>
      </c>
      <c r="J70" s="10" t="str">
        <f t="shared" si="3"/>
        <v>3 - Coef important, 60-80</v>
      </c>
    </row>
    <row r="71" spans="1:10" ht="18" thickBot="1" x14ac:dyDescent="0.3">
      <c r="A71" s="35" t="str">
        <f>VLOOKUP(MONTH(C71),Réf!F:G,2,0)</f>
        <v>janvier</v>
      </c>
      <c r="B71" s="7" t="str">
        <f>VLOOKUP(WEEKDAY(C71),Réf!$A$2:$B$8,2,0)</f>
        <v>Dimanche</v>
      </c>
      <c r="C71" s="27">
        <v>46040</v>
      </c>
      <c r="D71" s="27" t="s">
        <v>270</v>
      </c>
      <c r="E71" s="30">
        <v>69</v>
      </c>
      <c r="F71" s="28">
        <v>0.21666666666666667</v>
      </c>
      <c r="G71" s="29" t="s">
        <v>14</v>
      </c>
      <c r="H71" s="10" t="str">
        <f t="shared" si="2"/>
        <v>Week-End</v>
      </c>
      <c r="I71" s="15" t="str">
        <f>IF(FLOOR(F71,"3:00")=Réf!$D$2,"Matin avant 9h",IF(FLOOR(F71,"3:00")=Réf!$D$3,"Matinée",IF(OR(FLOOR(F71,"3:00")=Réf!$D$4,FLOOR(F71,"3:00")=Réf!$D$5),"Midi et aprèm",IF(OR(FLOOR(F71,"3:00")=Réf!$D$6,FLOOR(F71,"3:00")=Réf!$D$7),"Soir"," Nuit"))))</f>
        <v xml:space="preserve"> Nuit</v>
      </c>
      <c r="J71" s="10" t="str">
        <f t="shared" si="3"/>
        <v>3 - Coef important, 60-80</v>
      </c>
    </row>
    <row r="72" spans="1:10" ht="18" thickBot="1" x14ac:dyDescent="0.3">
      <c r="A72" s="35" t="str">
        <f>VLOOKUP(MONTH(C72),Réf!F:G,2,0)</f>
        <v>janvier</v>
      </c>
      <c r="B72" s="7" t="str">
        <f>VLOOKUP(WEEKDAY(C72),Réf!$A$2:$B$8,2,0)</f>
        <v>Dimanche</v>
      </c>
      <c r="C72" s="27">
        <v>46040</v>
      </c>
      <c r="D72" s="27" t="s">
        <v>271</v>
      </c>
      <c r="E72" s="53">
        <v>69</v>
      </c>
      <c r="F72" s="1">
        <v>0.46875</v>
      </c>
      <c r="G72" s="31" t="s">
        <v>90</v>
      </c>
      <c r="H72" s="10" t="str">
        <f t="shared" si="2"/>
        <v>Week-End</v>
      </c>
      <c r="I72" s="15" t="str">
        <f>IF(FLOOR(F72,"3:00")=Réf!$D$2,"Matin avant 9h",IF(FLOOR(F72,"3:00")=Réf!$D$3,"Matinée",IF(OR(FLOOR(F72,"3:00")=Réf!$D$4,FLOOR(F72,"3:00")=Réf!$D$5),"Midi et aprèm",IF(OR(FLOOR(F72,"3:00")=Réf!$D$6,FLOOR(F72,"3:00")=Réf!$D$7),"Soir"," Nuit"))))</f>
        <v>Matinée</v>
      </c>
      <c r="J72" s="10" t="str">
        <f t="shared" si="3"/>
        <v>3 - Coef important, 60-80</v>
      </c>
    </row>
    <row r="73" spans="1:10" ht="18" thickBot="1" x14ac:dyDescent="0.3">
      <c r="A73" s="35" t="str">
        <f>VLOOKUP(MONTH(C73),Réf!F:G,2,0)</f>
        <v>janvier</v>
      </c>
      <c r="B73" s="7" t="str">
        <f>VLOOKUP(WEEKDAY(C73),Réf!$A$2:$B$8,2,0)</f>
        <v>Dimanche</v>
      </c>
      <c r="C73" s="27">
        <v>46040</v>
      </c>
      <c r="D73" s="27" t="s">
        <v>270</v>
      </c>
      <c r="E73" s="30">
        <v>73</v>
      </c>
      <c r="F73" s="28">
        <v>0.73263888888888884</v>
      </c>
      <c r="G73" s="29" t="s">
        <v>28</v>
      </c>
      <c r="H73" s="10" t="str">
        <f t="shared" si="2"/>
        <v>Week-End</v>
      </c>
      <c r="I73" s="15" t="str">
        <f>IF(FLOOR(F73,"3:00")=Réf!$D$2,"Matin avant 9h",IF(FLOOR(F73,"3:00")=Réf!$D$3,"Matinée",IF(OR(FLOOR(F73,"3:00")=Réf!$D$4,FLOOR(F73,"3:00")=Réf!$D$5),"Midi et aprèm",IF(OR(FLOOR(F73,"3:00")=Réf!$D$6,FLOOR(F73,"3:00")=Réf!$D$7),"Soir"," Nuit"))))</f>
        <v>Midi et aprèm</v>
      </c>
      <c r="J73" s="10" t="str">
        <f t="shared" si="3"/>
        <v>3 - Coef important, 60-80</v>
      </c>
    </row>
    <row r="74" spans="1:10" ht="18" thickBot="1" x14ac:dyDescent="0.3">
      <c r="A74" s="35" t="str">
        <f>VLOOKUP(MONTH(C74),Réf!F:G,2,0)</f>
        <v>janvier</v>
      </c>
      <c r="B74" s="7" t="str">
        <f>VLOOKUP(WEEKDAY(C74),Réf!$A$2:$B$8,2,0)</f>
        <v>Dimanche</v>
      </c>
      <c r="C74" s="27">
        <v>46040</v>
      </c>
      <c r="D74" s="27" t="s">
        <v>271</v>
      </c>
      <c r="E74" s="53">
        <v>73</v>
      </c>
      <c r="F74" s="1">
        <v>0.97986111111111107</v>
      </c>
      <c r="G74" s="31" t="s">
        <v>30</v>
      </c>
      <c r="H74" s="10" t="str">
        <f t="shared" si="2"/>
        <v>Week-End</v>
      </c>
      <c r="I74" s="15" t="str">
        <f>IF(FLOOR(F74,"3:00")=Réf!$D$2,"Matin avant 9h",IF(FLOOR(F74,"3:00")=Réf!$D$3,"Matinée",IF(OR(FLOOR(F74,"3:00")=Réf!$D$4,FLOOR(F74,"3:00")=Réf!$D$5),"Midi et aprèm",IF(OR(FLOOR(F74,"3:00")=Réf!$D$6,FLOOR(F74,"3:00")=Réf!$D$7),"Soir"," Nuit"))))</f>
        <v>Soir</v>
      </c>
      <c r="J74" s="10" t="str">
        <f t="shared" si="3"/>
        <v>3 - Coef important, 60-80</v>
      </c>
    </row>
    <row r="75" spans="1:10" ht="18" thickBot="1" x14ac:dyDescent="0.3">
      <c r="A75" s="35" t="str">
        <f>VLOOKUP(MONTH(C75),Réf!F:G,2,0)</f>
        <v>janvier</v>
      </c>
      <c r="B75" s="7" t="str">
        <f>VLOOKUP(WEEKDAY(C75),Réf!$A$2:$B$8,2,0)</f>
        <v>Lundi</v>
      </c>
      <c r="C75" s="27">
        <v>46041</v>
      </c>
      <c r="D75" s="27" t="s">
        <v>270</v>
      </c>
      <c r="E75" s="30">
        <v>76</v>
      </c>
      <c r="F75" s="28">
        <v>0.24236111111111111</v>
      </c>
      <c r="G75" s="29" t="s">
        <v>21</v>
      </c>
      <c r="H75" s="10" t="str">
        <f t="shared" si="2"/>
        <v>Semaine</v>
      </c>
      <c r="I75" s="15" t="str">
        <f>IF(FLOOR(F75,"3:00")=Réf!$D$2,"Matin avant 9h",IF(FLOOR(F75,"3:00")=Réf!$D$3,"Matinée",IF(OR(FLOOR(F75,"3:00")=Réf!$D$4,FLOOR(F75,"3:00")=Réf!$D$5),"Midi et aprèm",IF(OR(FLOOR(F75,"3:00")=Réf!$D$6,FLOOR(F75,"3:00")=Réf!$D$7),"Soir"," Nuit"))))</f>
        <v xml:space="preserve"> Nuit</v>
      </c>
      <c r="J75" s="10" t="str">
        <f t="shared" si="3"/>
        <v>3 - Coef important, 60-80</v>
      </c>
    </row>
    <row r="76" spans="1:10" ht="18" thickBot="1" x14ac:dyDescent="0.3">
      <c r="A76" s="35" t="str">
        <f>VLOOKUP(MONTH(C76),Réf!F:G,2,0)</f>
        <v>janvier</v>
      </c>
      <c r="B76" s="7" t="str">
        <f>VLOOKUP(WEEKDAY(C76),Réf!$A$2:$B$8,2,0)</f>
        <v>Lundi</v>
      </c>
      <c r="C76" s="27">
        <v>46041</v>
      </c>
      <c r="D76" s="27" t="s">
        <v>271</v>
      </c>
      <c r="E76" s="53">
        <v>76</v>
      </c>
      <c r="F76" s="1">
        <v>0.49722222222222223</v>
      </c>
      <c r="G76" s="31" t="s">
        <v>72</v>
      </c>
      <c r="H76" s="10" t="str">
        <f t="shared" si="2"/>
        <v>Semaine</v>
      </c>
      <c r="I76" s="15" t="str">
        <f>IF(FLOOR(F76,"3:00")=Réf!$D$2,"Matin avant 9h",IF(FLOOR(F76,"3:00")=Réf!$D$3,"Matinée",IF(OR(FLOOR(F76,"3:00")=Réf!$D$4,FLOOR(F76,"3:00")=Réf!$D$5),"Midi et aprèm",IF(OR(FLOOR(F76,"3:00")=Réf!$D$6,FLOOR(F76,"3:00")=Réf!$D$7),"Soir"," Nuit"))))</f>
        <v>Matinée</v>
      </c>
      <c r="J76" s="10" t="str">
        <f t="shared" si="3"/>
        <v>3 - Coef important, 60-80</v>
      </c>
    </row>
    <row r="77" spans="1:10" ht="18" thickBot="1" x14ac:dyDescent="0.3">
      <c r="A77" s="35" t="str">
        <f>VLOOKUP(MONTH(C77),Réf!F:G,2,0)</f>
        <v>janvier</v>
      </c>
      <c r="B77" s="7" t="str">
        <f>VLOOKUP(WEEKDAY(C77),Réf!$A$2:$B$8,2,0)</f>
        <v>Lundi</v>
      </c>
      <c r="C77" s="27">
        <v>46041</v>
      </c>
      <c r="D77" s="27" t="s">
        <v>270</v>
      </c>
      <c r="E77" s="30">
        <v>79</v>
      </c>
      <c r="F77" s="28">
        <v>0.75694444444444442</v>
      </c>
      <c r="G77" s="29" t="s">
        <v>120</v>
      </c>
      <c r="H77" s="10" t="str">
        <f t="shared" si="2"/>
        <v>Semaine</v>
      </c>
      <c r="I77" s="15" t="str">
        <f>IF(FLOOR(F77,"3:00")=Réf!$D$2,"Matin avant 9h",IF(FLOOR(F77,"3:00")=Réf!$D$3,"Matinée",IF(OR(FLOOR(F77,"3:00")=Réf!$D$4,FLOOR(F77,"3:00")=Réf!$D$5),"Midi et aprèm",IF(OR(FLOOR(F77,"3:00")=Réf!$D$6,FLOOR(F77,"3:00")=Réf!$D$7),"Soir"," Nuit"))))</f>
        <v>Soir</v>
      </c>
      <c r="J77" s="10" t="str">
        <f t="shared" si="3"/>
        <v>3 - Coef important, 60-80</v>
      </c>
    </row>
    <row r="78" spans="1:10" ht="18" thickBot="1" x14ac:dyDescent="0.3">
      <c r="A78" s="35" t="str">
        <f>VLOOKUP(MONTH(C78),Réf!F:G,2,0)</f>
        <v>janvier</v>
      </c>
      <c r="B78" s="7" t="str">
        <f>VLOOKUP(WEEKDAY(C78),Réf!$A$2:$B$8,2,0)</f>
        <v>Mardi</v>
      </c>
      <c r="C78" s="27">
        <v>46042</v>
      </c>
      <c r="D78" s="27" t="s">
        <v>271</v>
      </c>
      <c r="E78" s="53">
        <v>79</v>
      </c>
      <c r="F78" s="1">
        <v>7.6388888888888886E-3</v>
      </c>
      <c r="G78" s="31" t="s">
        <v>75</v>
      </c>
      <c r="H78" s="10" t="str">
        <f t="shared" si="2"/>
        <v>Semaine</v>
      </c>
      <c r="I78" s="15" t="str">
        <f>IF(FLOOR(F78,"3:00")=Réf!$D$2,"Matin avant 9h",IF(FLOOR(F78,"3:00")=Réf!$D$3,"Matinée",IF(OR(FLOOR(F78,"3:00")=Réf!$D$4,FLOOR(F78,"3:00")=Réf!$D$5),"Midi et aprèm",IF(OR(FLOOR(F78,"3:00")=Réf!$D$6,FLOOR(F78,"3:00")=Réf!$D$7),"Soir"," Nuit"))))</f>
        <v xml:space="preserve"> Nuit</v>
      </c>
      <c r="J78" s="10" t="str">
        <f t="shared" si="3"/>
        <v>3 - Coef important, 60-80</v>
      </c>
    </row>
    <row r="79" spans="1:10" ht="18" thickBot="1" x14ac:dyDescent="0.3">
      <c r="A79" s="35" t="str">
        <f>VLOOKUP(MONTH(C79),Réf!F:G,2,0)</f>
        <v>janvier</v>
      </c>
      <c r="B79" s="7" t="str">
        <f>VLOOKUP(WEEKDAY(C79),Réf!$A$2:$B$8,2,0)</f>
        <v>Mardi</v>
      </c>
      <c r="C79" s="27">
        <v>46042</v>
      </c>
      <c r="D79" s="27" t="s">
        <v>270</v>
      </c>
      <c r="E79" s="30">
        <v>81</v>
      </c>
      <c r="F79" s="28">
        <v>0.2673611111111111</v>
      </c>
      <c r="G79" s="29" t="s">
        <v>204</v>
      </c>
      <c r="H79" s="10" t="str">
        <f t="shared" si="2"/>
        <v>Semaine</v>
      </c>
      <c r="I79" s="15" t="str">
        <f>IF(FLOOR(F79,"3:00")=Réf!$D$2,"Matin avant 9h",IF(FLOOR(F79,"3:00")=Réf!$D$3,"Matinée",IF(OR(FLOOR(F79,"3:00")=Réf!$D$4,FLOOR(F79,"3:00")=Réf!$D$5),"Midi et aprèm",IF(OR(FLOOR(F79,"3:00")=Réf!$D$6,FLOOR(F79,"3:00")=Réf!$D$7),"Soir"," Nuit"))))</f>
        <v>Matin avant 9h</v>
      </c>
      <c r="J79" s="10" t="str">
        <f t="shared" si="3"/>
        <v>4 - Coef élevé, &gt;80</v>
      </c>
    </row>
    <row r="80" spans="1:10" ht="18" thickBot="1" x14ac:dyDescent="0.3">
      <c r="A80" s="35" t="str">
        <f>VLOOKUP(MONTH(C80),Réf!F:G,2,0)</f>
        <v>janvier</v>
      </c>
      <c r="B80" s="7" t="str">
        <f>VLOOKUP(WEEKDAY(C80),Réf!$A$2:$B$8,2,0)</f>
        <v>Mardi</v>
      </c>
      <c r="C80" s="27">
        <v>46042</v>
      </c>
      <c r="D80" s="27" t="s">
        <v>271</v>
      </c>
      <c r="E80" s="53">
        <v>81</v>
      </c>
      <c r="F80" s="1">
        <v>0.52500000000000002</v>
      </c>
      <c r="G80" s="31" t="s">
        <v>16</v>
      </c>
      <c r="H80" s="10" t="str">
        <f t="shared" si="2"/>
        <v>Semaine</v>
      </c>
      <c r="I80" s="15" t="str">
        <f>IF(FLOOR(F80,"3:00")=Réf!$D$2,"Matin avant 9h",IF(FLOOR(F80,"3:00")=Réf!$D$3,"Matinée",IF(OR(FLOOR(F80,"3:00")=Réf!$D$4,FLOOR(F80,"3:00")=Réf!$D$5),"Midi et aprèm",IF(OR(FLOOR(F80,"3:00")=Réf!$D$6,FLOOR(F80,"3:00")=Réf!$D$7),"Soir"," Nuit"))))</f>
        <v>Midi et aprèm</v>
      </c>
      <c r="J80" s="10" t="str">
        <f t="shared" si="3"/>
        <v>4 - Coef élevé, &gt;80</v>
      </c>
    </row>
    <row r="81" spans="1:10" ht="18" thickBot="1" x14ac:dyDescent="0.3">
      <c r="A81" s="35" t="str">
        <f>VLOOKUP(MONTH(C81),Réf!F:G,2,0)</f>
        <v>janvier</v>
      </c>
      <c r="B81" s="7" t="str">
        <f>VLOOKUP(WEEKDAY(C81),Réf!$A$2:$B$8,2,0)</f>
        <v>Mardi</v>
      </c>
      <c r="C81" s="27">
        <v>46042</v>
      </c>
      <c r="D81" s="27" t="s">
        <v>270</v>
      </c>
      <c r="E81" s="30">
        <v>83</v>
      </c>
      <c r="F81" s="28">
        <v>0.78125</v>
      </c>
      <c r="G81" s="29" t="s">
        <v>94</v>
      </c>
      <c r="H81" s="10" t="str">
        <f t="shared" si="2"/>
        <v>Semaine</v>
      </c>
      <c r="I81" s="15" t="str">
        <f>IF(FLOOR(F81,"3:00")=Réf!$D$2,"Matin avant 9h",IF(FLOOR(F81,"3:00")=Réf!$D$3,"Matinée",IF(OR(FLOOR(F81,"3:00")=Réf!$D$4,FLOOR(F81,"3:00")=Réf!$D$5),"Midi et aprèm",IF(OR(FLOOR(F81,"3:00")=Réf!$D$6,FLOOR(F81,"3:00")=Réf!$D$7),"Soir"," Nuit"))))</f>
        <v>Soir</v>
      </c>
      <c r="J81" s="10" t="str">
        <f t="shared" si="3"/>
        <v>4 - Coef élevé, &gt;80</v>
      </c>
    </row>
    <row r="82" spans="1:10" ht="18" thickBot="1" x14ac:dyDescent="0.3">
      <c r="A82" s="35" t="str">
        <f>VLOOKUP(MONTH(C82),Réf!F:G,2,0)</f>
        <v>janvier</v>
      </c>
      <c r="B82" s="7" t="str">
        <f>VLOOKUP(WEEKDAY(C82),Réf!$A$2:$B$8,2,0)</f>
        <v>Mercredi</v>
      </c>
      <c r="C82" s="27">
        <v>46043</v>
      </c>
      <c r="D82" s="27" t="s">
        <v>271</v>
      </c>
      <c r="E82" s="53">
        <v>83</v>
      </c>
      <c r="F82" s="1">
        <v>3.4722222222222224E-2</v>
      </c>
      <c r="G82" s="31" t="s">
        <v>25</v>
      </c>
      <c r="H82" s="10" t="str">
        <f t="shared" si="2"/>
        <v>Semaine</v>
      </c>
      <c r="I82" s="15" t="str">
        <f>IF(FLOOR(F82,"3:00")=Réf!$D$2,"Matin avant 9h",IF(FLOOR(F82,"3:00")=Réf!$D$3,"Matinée",IF(OR(FLOOR(F82,"3:00")=Réf!$D$4,FLOOR(F82,"3:00")=Réf!$D$5),"Midi et aprèm",IF(OR(FLOOR(F82,"3:00")=Réf!$D$6,FLOOR(F82,"3:00")=Réf!$D$7),"Soir"," Nuit"))))</f>
        <v xml:space="preserve"> Nuit</v>
      </c>
      <c r="J82" s="10" t="str">
        <f t="shared" si="3"/>
        <v>4 - Coef élevé, &gt;80</v>
      </c>
    </row>
    <row r="83" spans="1:10" ht="18" thickBot="1" x14ac:dyDescent="0.3">
      <c r="A83" s="35" t="str">
        <f>VLOOKUP(MONTH(C83),Réf!F:G,2,0)</f>
        <v>janvier</v>
      </c>
      <c r="B83" s="7" t="str">
        <f>VLOOKUP(WEEKDAY(C83),Réf!$A$2:$B$8,2,0)</f>
        <v>Mercredi</v>
      </c>
      <c r="C83" s="27">
        <v>46043</v>
      </c>
      <c r="D83" s="27" t="s">
        <v>270</v>
      </c>
      <c r="E83" s="30">
        <v>84</v>
      </c>
      <c r="F83" s="28">
        <v>0.29166666666666669</v>
      </c>
      <c r="G83" s="29" t="s">
        <v>263</v>
      </c>
      <c r="H83" s="10" t="str">
        <f t="shared" si="2"/>
        <v>Semaine</v>
      </c>
      <c r="I83" s="15" t="str">
        <f>IF(FLOOR(F83,"3:00")=Réf!$D$2,"Matin avant 9h",IF(FLOOR(F83,"3:00")=Réf!$D$3,"Matinée",IF(OR(FLOOR(F83,"3:00")=Réf!$D$4,FLOOR(F83,"3:00")=Réf!$D$5),"Midi et aprèm",IF(OR(FLOOR(F83,"3:00")=Réf!$D$6,FLOOR(F83,"3:00")=Réf!$D$7),"Soir"," Nuit"))))</f>
        <v>Matin avant 9h</v>
      </c>
      <c r="J83" s="10" t="str">
        <f t="shared" si="3"/>
        <v>4 - Coef élevé, &gt;80</v>
      </c>
    </row>
    <row r="84" spans="1:10" ht="18" thickBot="1" x14ac:dyDescent="0.3">
      <c r="A84" s="35" t="str">
        <f>VLOOKUP(MONTH(C84),Réf!F:G,2,0)</f>
        <v>janvier</v>
      </c>
      <c r="B84" s="7" t="str">
        <f>VLOOKUP(WEEKDAY(C84),Réf!$A$2:$B$8,2,0)</f>
        <v>Mercredi</v>
      </c>
      <c r="C84" s="27">
        <v>46043</v>
      </c>
      <c r="D84" s="27" t="s">
        <v>271</v>
      </c>
      <c r="E84" s="53">
        <v>84</v>
      </c>
      <c r="F84" s="1">
        <v>0.55138888888888893</v>
      </c>
      <c r="G84" s="31" t="s">
        <v>203</v>
      </c>
      <c r="H84" s="10" t="str">
        <f t="shared" si="2"/>
        <v>Semaine</v>
      </c>
      <c r="I84" s="15" t="str">
        <f>IF(FLOOR(F84,"3:00")=Réf!$D$2,"Matin avant 9h",IF(FLOOR(F84,"3:00")=Réf!$D$3,"Matinée",IF(OR(FLOOR(F84,"3:00")=Réf!$D$4,FLOOR(F84,"3:00")=Réf!$D$5),"Midi et aprèm",IF(OR(FLOOR(F84,"3:00")=Réf!$D$6,FLOOR(F84,"3:00")=Réf!$D$7),"Soir"," Nuit"))))</f>
        <v>Midi et aprèm</v>
      </c>
      <c r="J84" s="10" t="str">
        <f t="shared" si="3"/>
        <v>4 - Coef élevé, &gt;80</v>
      </c>
    </row>
    <row r="85" spans="1:10" ht="18" thickBot="1" x14ac:dyDescent="0.3">
      <c r="A85" s="35" t="str">
        <f>VLOOKUP(MONTH(C85),Réf!F:G,2,0)</f>
        <v>janvier</v>
      </c>
      <c r="B85" s="7" t="str">
        <f>VLOOKUP(WEEKDAY(C85),Réf!$A$2:$B$8,2,0)</f>
        <v>Mercredi</v>
      </c>
      <c r="C85" s="27">
        <v>46043</v>
      </c>
      <c r="D85" s="27" t="s">
        <v>270</v>
      </c>
      <c r="E85" s="30">
        <v>85</v>
      </c>
      <c r="F85" s="28">
        <v>0.80486111111111114</v>
      </c>
      <c r="G85" s="29" t="s">
        <v>77</v>
      </c>
      <c r="H85" s="10" t="str">
        <f t="shared" si="2"/>
        <v>Semaine</v>
      </c>
      <c r="I85" s="15" t="str">
        <f>IF(FLOOR(F85,"3:00")=Réf!$D$2,"Matin avant 9h",IF(FLOOR(F85,"3:00")=Réf!$D$3,"Matinée",IF(OR(FLOOR(F85,"3:00")=Réf!$D$4,FLOOR(F85,"3:00")=Réf!$D$5),"Midi et aprèm",IF(OR(FLOOR(F85,"3:00")=Réf!$D$6,FLOOR(F85,"3:00")=Réf!$D$7),"Soir"," Nuit"))))</f>
        <v>Soir</v>
      </c>
      <c r="J85" s="10" t="str">
        <f t="shared" si="3"/>
        <v>4 - Coef élevé, &gt;80</v>
      </c>
    </row>
    <row r="86" spans="1:10" ht="18" thickBot="1" x14ac:dyDescent="0.3">
      <c r="A86" s="35" t="str">
        <f>VLOOKUP(MONTH(C86),Réf!F:G,2,0)</f>
        <v>janvier</v>
      </c>
      <c r="B86" s="7" t="str">
        <f>VLOOKUP(WEEKDAY(C86),Réf!$A$2:$B$8,2,0)</f>
        <v>Jeudi</v>
      </c>
      <c r="C86" s="27">
        <v>46044</v>
      </c>
      <c r="D86" s="27" t="s">
        <v>271</v>
      </c>
      <c r="E86" s="53">
        <v>85</v>
      </c>
      <c r="F86" s="1">
        <v>5.9722222222222225E-2</v>
      </c>
      <c r="G86" s="31" t="s">
        <v>98</v>
      </c>
      <c r="H86" s="10" t="str">
        <f t="shared" si="2"/>
        <v>Semaine</v>
      </c>
      <c r="I86" s="15" t="str">
        <f>IF(FLOOR(F86,"3:00")=Réf!$D$2,"Matin avant 9h",IF(FLOOR(F86,"3:00")=Réf!$D$3,"Matinée",IF(OR(FLOOR(F86,"3:00")=Réf!$D$4,FLOOR(F86,"3:00")=Réf!$D$5),"Midi et aprèm",IF(OR(FLOOR(F86,"3:00")=Réf!$D$6,FLOOR(F86,"3:00")=Réf!$D$7),"Soir"," Nuit"))))</f>
        <v xml:space="preserve"> Nuit</v>
      </c>
      <c r="J86" s="10" t="str">
        <f t="shared" si="3"/>
        <v>4 - Coef élevé, &gt;80</v>
      </c>
    </row>
    <row r="87" spans="1:10" ht="18" thickBot="1" x14ac:dyDescent="0.3">
      <c r="A87" s="35" t="str">
        <f>VLOOKUP(MONTH(C87),Réf!F:G,2,0)</f>
        <v>janvier</v>
      </c>
      <c r="B87" s="7" t="str">
        <f>VLOOKUP(WEEKDAY(C87),Réf!$A$2:$B$8,2,0)</f>
        <v>Jeudi</v>
      </c>
      <c r="C87" s="27">
        <v>46044</v>
      </c>
      <c r="D87" s="27" t="s">
        <v>270</v>
      </c>
      <c r="E87" s="30">
        <v>85</v>
      </c>
      <c r="F87" s="28">
        <v>0.31666666666666665</v>
      </c>
      <c r="G87" s="29" t="s">
        <v>263</v>
      </c>
      <c r="H87" s="10" t="str">
        <f t="shared" si="2"/>
        <v>Semaine</v>
      </c>
      <c r="I87" s="15" t="str">
        <f>IF(FLOOR(F87,"3:00")=Réf!$D$2,"Matin avant 9h",IF(FLOOR(F87,"3:00")=Réf!$D$3,"Matinée",IF(OR(FLOOR(F87,"3:00")=Réf!$D$4,FLOOR(F87,"3:00")=Réf!$D$5),"Midi et aprèm",IF(OR(FLOOR(F87,"3:00")=Réf!$D$6,FLOOR(F87,"3:00")=Réf!$D$7),"Soir"," Nuit"))))</f>
        <v>Matin avant 9h</v>
      </c>
      <c r="J87" s="10" t="str">
        <f t="shared" si="3"/>
        <v>4 - Coef élevé, &gt;80</v>
      </c>
    </row>
    <row r="88" spans="1:10" ht="18" thickBot="1" x14ac:dyDescent="0.3">
      <c r="A88" s="35" t="str">
        <f>VLOOKUP(MONTH(C88),Réf!F:G,2,0)</f>
        <v>janvier</v>
      </c>
      <c r="B88" s="7" t="str">
        <f>VLOOKUP(WEEKDAY(C88),Réf!$A$2:$B$8,2,0)</f>
        <v>Jeudi</v>
      </c>
      <c r="C88" s="27">
        <v>46044</v>
      </c>
      <c r="D88" s="27" t="s">
        <v>271</v>
      </c>
      <c r="E88" s="53">
        <v>85</v>
      </c>
      <c r="F88" s="1">
        <v>0.5756944444444444</v>
      </c>
      <c r="G88" s="31" t="s">
        <v>162</v>
      </c>
      <c r="H88" s="10" t="str">
        <f t="shared" si="2"/>
        <v>Semaine</v>
      </c>
      <c r="I88" s="15" t="str">
        <f>IF(FLOOR(F88,"3:00")=Réf!$D$2,"Matin avant 9h",IF(FLOOR(F88,"3:00")=Réf!$D$3,"Matinée",IF(OR(FLOOR(F88,"3:00")=Réf!$D$4,FLOOR(F88,"3:00")=Réf!$D$5),"Midi et aprèm",IF(OR(FLOOR(F88,"3:00")=Réf!$D$6,FLOOR(F88,"3:00")=Réf!$D$7),"Soir"," Nuit"))))</f>
        <v>Midi et aprèm</v>
      </c>
      <c r="J88" s="10" t="str">
        <f t="shared" si="3"/>
        <v>4 - Coef élevé, &gt;80</v>
      </c>
    </row>
    <row r="89" spans="1:10" ht="18" thickBot="1" x14ac:dyDescent="0.3">
      <c r="A89" s="35" t="str">
        <f>VLOOKUP(MONTH(C89),Réf!F:G,2,0)</f>
        <v>janvier</v>
      </c>
      <c r="B89" s="7" t="str">
        <f>VLOOKUP(WEEKDAY(C89),Réf!$A$2:$B$8,2,0)</f>
        <v>Jeudi</v>
      </c>
      <c r="C89" s="27">
        <v>46044</v>
      </c>
      <c r="D89" s="27" t="s">
        <v>270</v>
      </c>
      <c r="E89" s="30">
        <v>84</v>
      </c>
      <c r="F89" s="28">
        <v>0.82916666666666672</v>
      </c>
      <c r="G89" s="29" t="s">
        <v>94</v>
      </c>
      <c r="H89" s="10" t="str">
        <f t="shared" si="2"/>
        <v>Semaine</v>
      </c>
      <c r="I89" s="15" t="str">
        <f>IF(FLOOR(F89,"3:00")=Réf!$D$2,"Matin avant 9h",IF(FLOOR(F89,"3:00")=Réf!$D$3,"Matinée",IF(OR(FLOOR(F89,"3:00")=Réf!$D$4,FLOOR(F89,"3:00")=Réf!$D$5),"Midi et aprèm",IF(OR(FLOOR(F89,"3:00")=Réf!$D$6,FLOOR(F89,"3:00")=Réf!$D$7),"Soir"," Nuit"))))</f>
        <v>Soir</v>
      </c>
      <c r="J89" s="10" t="str">
        <f t="shared" si="3"/>
        <v>4 - Coef élevé, &gt;80</v>
      </c>
    </row>
    <row r="90" spans="1:10" ht="18" thickBot="1" x14ac:dyDescent="0.3">
      <c r="A90" s="35" t="str">
        <f>VLOOKUP(MONTH(C90),Réf!F:G,2,0)</f>
        <v>janvier</v>
      </c>
      <c r="B90" s="7" t="str">
        <f>VLOOKUP(WEEKDAY(C90),Réf!$A$2:$B$8,2,0)</f>
        <v>Vendredi</v>
      </c>
      <c r="C90" s="27">
        <v>46045</v>
      </c>
      <c r="D90" s="27" t="s">
        <v>271</v>
      </c>
      <c r="E90" s="53">
        <v>84</v>
      </c>
      <c r="F90" s="1">
        <v>8.4027777777777785E-2</v>
      </c>
      <c r="G90" s="31" t="s">
        <v>146</v>
      </c>
      <c r="H90" s="10" t="str">
        <f t="shared" si="2"/>
        <v>Semaine</v>
      </c>
      <c r="I90" s="15" t="str">
        <f>IF(FLOOR(F90,"3:00")=Réf!$D$2,"Matin avant 9h",IF(FLOOR(F90,"3:00")=Réf!$D$3,"Matinée",IF(OR(FLOOR(F90,"3:00")=Réf!$D$4,FLOOR(F90,"3:00")=Réf!$D$5),"Midi et aprèm",IF(OR(FLOOR(F90,"3:00")=Réf!$D$6,FLOOR(F90,"3:00")=Réf!$D$7),"Soir"," Nuit"))))</f>
        <v xml:space="preserve"> Nuit</v>
      </c>
      <c r="J90" s="10" t="str">
        <f t="shared" si="3"/>
        <v>4 - Coef élevé, &gt;80</v>
      </c>
    </row>
    <row r="91" spans="1:10" ht="18" thickBot="1" x14ac:dyDescent="0.3">
      <c r="A91" s="35" t="str">
        <f>VLOOKUP(MONTH(C91),Réf!F:G,2,0)</f>
        <v>janvier</v>
      </c>
      <c r="B91" s="7" t="str">
        <f>VLOOKUP(WEEKDAY(C91),Réf!$A$2:$B$8,2,0)</f>
        <v>Vendredi</v>
      </c>
      <c r="C91" s="27">
        <v>46045</v>
      </c>
      <c r="D91" s="27" t="s">
        <v>270</v>
      </c>
      <c r="E91" s="30">
        <v>82</v>
      </c>
      <c r="F91" s="28">
        <v>0.34305555555555556</v>
      </c>
      <c r="G91" s="29" t="s">
        <v>204</v>
      </c>
      <c r="H91" s="10" t="str">
        <f t="shared" si="2"/>
        <v>Semaine</v>
      </c>
      <c r="I91" s="15" t="str">
        <f>IF(FLOOR(F91,"3:00")=Réf!$D$2,"Matin avant 9h",IF(FLOOR(F91,"3:00")=Réf!$D$3,"Matinée",IF(OR(FLOOR(F91,"3:00")=Réf!$D$4,FLOOR(F91,"3:00")=Réf!$D$5),"Midi et aprèm",IF(OR(FLOOR(F91,"3:00")=Réf!$D$6,FLOOR(F91,"3:00")=Réf!$D$7),"Soir"," Nuit"))))</f>
        <v>Matin avant 9h</v>
      </c>
      <c r="J91" s="10" t="str">
        <f t="shared" si="3"/>
        <v>4 - Coef élevé, &gt;80</v>
      </c>
    </row>
    <row r="92" spans="1:10" ht="18" thickBot="1" x14ac:dyDescent="0.3">
      <c r="A92" s="35" t="str">
        <f>VLOOKUP(MONTH(C92),Réf!F:G,2,0)</f>
        <v>janvier</v>
      </c>
      <c r="B92" s="7" t="str">
        <f>VLOOKUP(WEEKDAY(C92),Réf!$A$2:$B$8,2,0)</f>
        <v>Vendredi</v>
      </c>
      <c r="C92" s="27">
        <v>46045</v>
      </c>
      <c r="D92" s="27" t="s">
        <v>271</v>
      </c>
      <c r="E92" s="53">
        <v>82</v>
      </c>
      <c r="F92" s="1">
        <v>0.6</v>
      </c>
      <c r="G92" s="31" t="s">
        <v>15</v>
      </c>
      <c r="H92" s="10" t="str">
        <f t="shared" si="2"/>
        <v>Semaine</v>
      </c>
      <c r="I92" s="15" t="str">
        <f>IF(FLOOR(F92,"3:00")=Réf!$D$2,"Matin avant 9h",IF(FLOOR(F92,"3:00")=Réf!$D$3,"Matinée",IF(OR(FLOOR(F92,"3:00")=Réf!$D$4,FLOOR(F92,"3:00")=Réf!$D$5),"Midi et aprèm",IF(OR(FLOOR(F92,"3:00")=Réf!$D$6,FLOOR(F92,"3:00")=Réf!$D$7),"Soir"," Nuit"))))</f>
        <v>Midi et aprèm</v>
      </c>
      <c r="J92" s="10" t="str">
        <f t="shared" si="3"/>
        <v>4 - Coef élevé, &gt;80</v>
      </c>
    </row>
    <row r="93" spans="1:10" ht="18" thickBot="1" x14ac:dyDescent="0.3">
      <c r="A93" s="35" t="str">
        <f>VLOOKUP(MONTH(C93),Réf!F:G,2,0)</f>
        <v>janvier</v>
      </c>
      <c r="B93" s="7" t="str">
        <f>VLOOKUP(WEEKDAY(C93),Réf!$A$2:$B$8,2,0)</f>
        <v>Vendredi</v>
      </c>
      <c r="C93" s="27">
        <v>46045</v>
      </c>
      <c r="D93" s="27" t="s">
        <v>270</v>
      </c>
      <c r="E93" s="30">
        <v>80</v>
      </c>
      <c r="F93" s="28">
        <v>0.85555555555555551</v>
      </c>
      <c r="G93" s="29" t="s">
        <v>79</v>
      </c>
      <c r="H93" s="10" t="str">
        <f t="shared" si="2"/>
        <v>Semaine</v>
      </c>
      <c r="I93" s="15" t="str">
        <f>IF(FLOOR(F93,"3:00")=Réf!$D$2,"Matin avant 9h",IF(FLOOR(F93,"3:00")=Réf!$D$3,"Matinée",IF(OR(FLOOR(F93,"3:00")=Réf!$D$4,FLOOR(F93,"3:00")=Réf!$D$5),"Midi et aprèm",IF(OR(FLOOR(F93,"3:00")=Réf!$D$6,FLOOR(F93,"3:00")=Réf!$D$7),"Soir"," Nuit"))))</f>
        <v>Soir</v>
      </c>
      <c r="J93" s="10" t="str">
        <f t="shared" si="3"/>
        <v>4 - Coef élevé, &gt;80</v>
      </c>
    </row>
    <row r="94" spans="1:10" ht="18" thickBot="1" x14ac:dyDescent="0.3">
      <c r="A94" s="35" t="str">
        <f>VLOOKUP(MONTH(C94),Réf!F:G,2,0)</f>
        <v>janvier</v>
      </c>
      <c r="B94" s="7" t="str">
        <f>VLOOKUP(WEEKDAY(C94),Réf!$A$2:$B$8,2,0)</f>
        <v>Samedi</v>
      </c>
      <c r="C94" s="27">
        <v>46046</v>
      </c>
      <c r="D94" s="27" t="s">
        <v>271</v>
      </c>
      <c r="E94" s="53">
        <v>80</v>
      </c>
      <c r="F94" s="1">
        <v>0.10833333333333334</v>
      </c>
      <c r="G94" s="31" t="s">
        <v>11</v>
      </c>
      <c r="H94" s="10" t="str">
        <f t="shared" si="2"/>
        <v>Week-End</v>
      </c>
      <c r="I94" s="15" t="str">
        <f>IF(FLOOR(F94,"3:00")=Réf!$D$2,"Matin avant 9h",IF(FLOOR(F94,"3:00")=Réf!$D$3,"Matinée",IF(OR(FLOOR(F94,"3:00")=Réf!$D$4,FLOOR(F94,"3:00")=Réf!$D$5),"Midi et aprèm",IF(OR(FLOOR(F94,"3:00")=Réf!$D$6,FLOOR(F94,"3:00")=Réf!$D$7),"Soir"," Nuit"))))</f>
        <v xml:space="preserve"> Nuit</v>
      </c>
      <c r="J94" s="10" t="str">
        <f t="shared" si="3"/>
        <v>4 - Coef élevé, &gt;80</v>
      </c>
    </row>
    <row r="95" spans="1:10" ht="18" thickBot="1" x14ac:dyDescent="0.3">
      <c r="A95" s="35" t="str">
        <f>VLOOKUP(MONTH(C95),Réf!F:G,2,0)</f>
        <v>janvier</v>
      </c>
      <c r="B95" s="7" t="str">
        <f>VLOOKUP(WEEKDAY(C95),Réf!$A$2:$B$8,2,0)</f>
        <v>Samedi</v>
      </c>
      <c r="C95" s="27">
        <v>46046</v>
      </c>
      <c r="D95" s="27" t="s">
        <v>270</v>
      </c>
      <c r="E95" s="30">
        <v>76</v>
      </c>
      <c r="F95" s="28">
        <v>0.37083333333333335</v>
      </c>
      <c r="G95" s="29" t="s">
        <v>17</v>
      </c>
      <c r="H95" s="10" t="str">
        <f t="shared" si="2"/>
        <v>Week-End</v>
      </c>
      <c r="I95" s="15" t="str">
        <f>IF(FLOOR(F95,"3:00")=Réf!$D$2,"Matin avant 9h",IF(FLOOR(F95,"3:00")=Réf!$D$3,"Matinée",IF(OR(FLOOR(F95,"3:00")=Réf!$D$4,FLOOR(F95,"3:00")=Réf!$D$5),"Midi et aprèm",IF(OR(FLOOR(F95,"3:00")=Réf!$D$6,FLOOR(F95,"3:00")=Réf!$D$7),"Soir"," Nuit"))))</f>
        <v>Matin avant 9h</v>
      </c>
      <c r="J95" s="10" t="str">
        <f t="shared" si="3"/>
        <v>3 - Coef important, 60-80</v>
      </c>
    </row>
    <row r="96" spans="1:10" ht="18" thickBot="1" x14ac:dyDescent="0.3">
      <c r="A96" s="35" t="str">
        <f>VLOOKUP(MONTH(C96),Réf!F:G,2,0)</f>
        <v>janvier</v>
      </c>
      <c r="B96" s="7" t="str">
        <f>VLOOKUP(WEEKDAY(C96),Réf!$A$2:$B$8,2,0)</f>
        <v>Samedi</v>
      </c>
      <c r="C96" s="27">
        <v>46046</v>
      </c>
      <c r="D96" s="27" t="s">
        <v>271</v>
      </c>
      <c r="E96" s="53">
        <v>76</v>
      </c>
      <c r="F96" s="1">
        <v>0.625</v>
      </c>
      <c r="G96" s="31" t="s">
        <v>99</v>
      </c>
      <c r="H96" s="10" t="str">
        <f t="shared" si="2"/>
        <v>Week-End</v>
      </c>
      <c r="I96" s="15" t="str">
        <f>IF(FLOOR(F96,"3:00")=Réf!$D$2,"Matin avant 9h",IF(FLOOR(F96,"3:00")=Réf!$D$3,"Matinée",IF(OR(FLOOR(F96,"3:00")=Réf!$D$4,FLOOR(F96,"3:00")=Réf!$D$5),"Midi et aprèm",IF(OR(FLOOR(F96,"3:00")=Réf!$D$6,FLOOR(F96,"3:00")=Réf!$D$7),"Soir"," Nuit"))))</f>
        <v>Midi et aprèm</v>
      </c>
      <c r="J96" s="10" t="str">
        <f t="shared" si="3"/>
        <v>3 - Coef important, 60-80</v>
      </c>
    </row>
    <row r="97" spans="1:10" ht="18" thickBot="1" x14ac:dyDescent="0.3">
      <c r="A97" s="35" t="str">
        <f>VLOOKUP(MONTH(C97),Réf!F:G,2,0)</f>
        <v>janvier</v>
      </c>
      <c r="B97" s="7" t="str">
        <f>VLOOKUP(WEEKDAY(C97),Réf!$A$2:$B$8,2,0)</f>
        <v>Samedi</v>
      </c>
      <c r="C97" s="27">
        <v>46046</v>
      </c>
      <c r="D97" s="27" t="s">
        <v>270</v>
      </c>
      <c r="E97" s="30">
        <v>73</v>
      </c>
      <c r="F97" s="28">
        <v>0.88541666666666663</v>
      </c>
      <c r="G97" s="29" t="s">
        <v>103</v>
      </c>
      <c r="H97" s="10" t="str">
        <f t="shared" si="2"/>
        <v>Week-End</v>
      </c>
      <c r="I97" s="15" t="str">
        <f>IF(FLOOR(F97,"3:00")=Réf!$D$2,"Matin avant 9h",IF(FLOOR(F97,"3:00")=Réf!$D$3,"Matinée",IF(OR(FLOOR(F97,"3:00")=Réf!$D$4,FLOOR(F97,"3:00")=Réf!$D$5),"Midi et aprèm",IF(OR(FLOOR(F97,"3:00")=Réf!$D$6,FLOOR(F97,"3:00")=Réf!$D$7),"Soir"," Nuit"))))</f>
        <v>Soir</v>
      </c>
      <c r="J97" s="10" t="str">
        <f t="shared" si="3"/>
        <v>3 - Coef important, 60-80</v>
      </c>
    </row>
    <row r="98" spans="1:10" ht="18" thickBot="1" x14ac:dyDescent="0.3">
      <c r="A98" s="35" t="str">
        <f>VLOOKUP(MONTH(C98),Réf!F:G,2,0)</f>
        <v>janvier</v>
      </c>
      <c r="B98" s="7" t="str">
        <f>VLOOKUP(WEEKDAY(C98),Réf!$A$2:$B$8,2,0)</f>
        <v>Dimanche</v>
      </c>
      <c r="C98" s="27">
        <v>46047</v>
      </c>
      <c r="D98" s="27" t="s">
        <v>271</v>
      </c>
      <c r="E98" s="53">
        <v>73</v>
      </c>
      <c r="F98" s="1">
        <v>0.1361111111111111</v>
      </c>
      <c r="G98" s="31" t="s">
        <v>7</v>
      </c>
      <c r="H98" s="10" t="str">
        <f t="shared" si="2"/>
        <v>Week-End</v>
      </c>
      <c r="I98" s="15" t="str">
        <f>IF(FLOOR(F98,"3:00")=Réf!$D$2,"Matin avant 9h",IF(FLOOR(F98,"3:00")=Réf!$D$3,"Matinée",IF(OR(FLOOR(F98,"3:00")=Réf!$D$4,FLOOR(F98,"3:00")=Réf!$D$5),"Midi et aprèm",IF(OR(FLOOR(F98,"3:00")=Réf!$D$6,FLOOR(F98,"3:00")=Réf!$D$7),"Soir"," Nuit"))))</f>
        <v xml:space="preserve"> Nuit</v>
      </c>
      <c r="J98" s="10" t="str">
        <f t="shared" si="3"/>
        <v>3 - Coef important, 60-80</v>
      </c>
    </row>
    <row r="99" spans="1:10" ht="18" thickBot="1" x14ac:dyDescent="0.3">
      <c r="A99" s="35" t="str">
        <f>VLOOKUP(MONTH(C99),Réf!F:G,2,0)</f>
        <v>janvier</v>
      </c>
      <c r="B99" s="7" t="str">
        <f>VLOOKUP(WEEKDAY(C99),Réf!$A$2:$B$8,2,0)</f>
        <v>Dimanche</v>
      </c>
      <c r="C99" s="27">
        <v>46047</v>
      </c>
      <c r="D99" s="27" t="s">
        <v>270</v>
      </c>
      <c r="E99" s="30">
        <v>68</v>
      </c>
      <c r="F99" s="28">
        <v>0.40138888888888891</v>
      </c>
      <c r="G99" s="29" t="s">
        <v>69</v>
      </c>
      <c r="H99" s="10" t="str">
        <f t="shared" si="2"/>
        <v>Week-End</v>
      </c>
      <c r="I99" s="15" t="str">
        <f>IF(FLOOR(F99,"3:00")=Réf!$D$2,"Matin avant 9h",IF(FLOOR(F99,"3:00")=Réf!$D$3,"Matinée",IF(OR(FLOOR(F99,"3:00")=Réf!$D$4,FLOOR(F99,"3:00")=Réf!$D$5),"Midi et aprèm",IF(OR(FLOOR(F99,"3:00")=Réf!$D$6,FLOOR(F99,"3:00")=Réf!$D$7),"Soir"," Nuit"))))</f>
        <v>Matinée</v>
      </c>
      <c r="J99" s="10" t="str">
        <f t="shared" si="3"/>
        <v>3 - Coef important, 60-80</v>
      </c>
    </row>
    <row r="100" spans="1:10" ht="18" thickBot="1" x14ac:dyDescent="0.3">
      <c r="A100" s="35" t="str">
        <f>VLOOKUP(MONTH(C100),Réf!F:G,2,0)</f>
        <v>janvier</v>
      </c>
      <c r="B100" s="7" t="str">
        <f>VLOOKUP(WEEKDAY(C100),Réf!$A$2:$B$8,2,0)</f>
        <v>Dimanche</v>
      </c>
      <c r="C100" s="27">
        <v>46047</v>
      </c>
      <c r="D100" s="27" t="s">
        <v>271</v>
      </c>
      <c r="E100" s="53">
        <v>68</v>
      </c>
      <c r="F100" s="1">
        <v>0.65416666666666667</v>
      </c>
      <c r="G100" s="31" t="s">
        <v>33</v>
      </c>
      <c r="H100" s="10" t="str">
        <f t="shared" si="2"/>
        <v>Week-End</v>
      </c>
      <c r="I100" s="15" t="str">
        <f>IF(FLOOR(F100,"3:00")=Réf!$D$2,"Matin avant 9h",IF(FLOOR(F100,"3:00")=Réf!$D$3,"Matinée",IF(OR(FLOOR(F100,"3:00")=Réf!$D$4,FLOOR(F100,"3:00")=Réf!$D$5),"Midi et aprèm",IF(OR(FLOOR(F100,"3:00")=Réf!$D$6,FLOOR(F100,"3:00")=Réf!$D$7),"Soir"," Nuit"))))</f>
        <v>Midi et aprèm</v>
      </c>
      <c r="J100" s="10" t="str">
        <f t="shared" si="3"/>
        <v>3 - Coef important, 60-80</v>
      </c>
    </row>
    <row r="101" spans="1:10" ht="18" thickBot="1" x14ac:dyDescent="0.3">
      <c r="A101" s="35" t="str">
        <f>VLOOKUP(MONTH(C101),Réf!F:G,2,0)</f>
        <v>janvier</v>
      </c>
      <c r="B101" s="7" t="str">
        <f>VLOOKUP(WEEKDAY(C101),Réf!$A$2:$B$8,2,0)</f>
        <v>Dimanche</v>
      </c>
      <c r="C101" s="27">
        <v>46047</v>
      </c>
      <c r="D101" s="27" t="s">
        <v>270</v>
      </c>
      <c r="E101" s="30">
        <v>64</v>
      </c>
      <c r="F101" s="28">
        <v>0.91805555555555551</v>
      </c>
      <c r="G101" s="29" t="s">
        <v>64</v>
      </c>
      <c r="H101" s="10" t="str">
        <f t="shared" si="2"/>
        <v>Week-End</v>
      </c>
      <c r="I101" s="15" t="str">
        <f>IF(FLOOR(F101,"3:00")=Réf!$D$2,"Matin avant 9h",IF(FLOOR(F101,"3:00")=Réf!$D$3,"Matinée",IF(OR(FLOOR(F101,"3:00")=Réf!$D$4,FLOOR(F101,"3:00")=Réf!$D$5),"Midi et aprèm",IF(OR(FLOOR(F101,"3:00")=Réf!$D$6,FLOOR(F101,"3:00")=Réf!$D$7),"Soir"," Nuit"))))</f>
        <v>Soir</v>
      </c>
      <c r="J101" s="10" t="str">
        <f t="shared" si="3"/>
        <v>3 - Coef important, 60-80</v>
      </c>
    </row>
    <row r="102" spans="1:10" ht="18" thickBot="1" x14ac:dyDescent="0.3">
      <c r="A102" s="35" t="str">
        <f>VLOOKUP(MONTH(C102),Réf!F:G,2,0)</f>
        <v>janvier</v>
      </c>
      <c r="B102" s="7" t="str">
        <f>VLOOKUP(WEEKDAY(C102),Réf!$A$2:$B$8,2,0)</f>
        <v>Lundi</v>
      </c>
      <c r="C102" s="27">
        <v>46048</v>
      </c>
      <c r="D102" s="27" t="s">
        <v>271</v>
      </c>
      <c r="E102" s="53">
        <v>64</v>
      </c>
      <c r="F102" s="1">
        <v>0.16875000000000001</v>
      </c>
      <c r="G102" s="31" t="s">
        <v>39</v>
      </c>
      <c r="H102" s="10" t="str">
        <f t="shared" si="2"/>
        <v>Semaine</v>
      </c>
      <c r="I102" s="15" t="str">
        <f>IF(FLOOR(F102,"3:00")=Réf!$D$2,"Matin avant 9h",IF(FLOOR(F102,"3:00")=Réf!$D$3,"Matinée",IF(OR(FLOOR(F102,"3:00")=Réf!$D$4,FLOOR(F102,"3:00")=Réf!$D$5),"Midi et aprèm",IF(OR(FLOOR(F102,"3:00")=Réf!$D$6,FLOOR(F102,"3:00")=Réf!$D$7),"Soir"," Nuit"))))</f>
        <v xml:space="preserve"> Nuit</v>
      </c>
      <c r="J102" s="10" t="str">
        <f t="shared" si="3"/>
        <v>3 - Coef important, 60-80</v>
      </c>
    </row>
    <row r="103" spans="1:10" ht="18" thickBot="1" x14ac:dyDescent="0.3">
      <c r="A103" s="35" t="str">
        <f>VLOOKUP(MONTH(C103),Réf!F:G,2,0)</f>
        <v>janvier</v>
      </c>
      <c r="B103" s="7" t="str">
        <f>VLOOKUP(WEEKDAY(C103),Réf!$A$2:$B$8,2,0)</f>
        <v>Lundi</v>
      </c>
      <c r="C103" s="27">
        <v>46048</v>
      </c>
      <c r="D103" s="27" t="s">
        <v>270</v>
      </c>
      <c r="E103" s="30">
        <v>59</v>
      </c>
      <c r="F103" s="28">
        <v>0.43819444444444444</v>
      </c>
      <c r="G103" s="29" t="s">
        <v>84</v>
      </c>
      <c r="H103" s="10" t="str">
        <f t="shared" si="2"/>
        <v>Semaine</v>
      </c>
      <c r="I103" s="15" t="str">
        <f>IF(FLOOR(F103,"3:00")=Réf!$D$2,"Matin avant 9h",IF(FLOOR(F103,"3:00")=Réf!$D$3,"Matinée",IF(OR(FLOOR(F103,"3:00")=Réf!$D$4,FLOOR(F103,"3:00")=Réf!$D$5),"Midi et aprèm",IF(OR(FLOOR(F103,"3:00")=Réf!$D$6,FLOOR(F103,"3:00")=Réf!$D$7),"Soir"," Nuit"))))</f>
        <v>Matinée</v>
      </c>
      <c r="J103" s="10" t="str">
        <f t="shared" si="3"/>
        <v>2 - Coef moyen, 40-60</v>
      </c>
    </row>
    <row r="104" spans="1:10" ht="18" thickBot="1" x14ac:dyDescent="0.3">
      <c r="A104" s="35" t="str">
        <f>VLOOKUP(MONTH(C104),Réf!F:G,2,0)</f>
        <v>janvier</v>
      </c>
      <c r="B104" s="7" t="str">
        <f>VLOOKUP(WEEKDAY(C104),Réf!$A$2:$B$8,2,0)</f>
        <v>Lundi</v>
      </c>
      <c r="C104" s="27">
        <v>46048</v>
      </c>
      <c r="D104" s="27" t="s">
        <v>271</v>
      </c>
      <c r="E104" s="53">
        <v>59</v>
      </c>
      <c r="F104" s="1">
        <v>0.68958333333333333</v>
      </c>
      <c r="G104" s="31" t="s">
        <v>222</v>
      </c>
      <c r="H104" s="10" t="str">
        <f t="shared" si="2"/>
        <v>Semaine</v>
      </c>
      <c r="I104" s="15" t="str">
        <f>IF(FLOOR(F104,"3:00")=Réf!$D$2,"Matin avant 9h",IF(FLOOR(F104,"3:00")=Réf!$D$3,"Matinée",IF(OR(FLOOR(F104,"3:00")=Réf!$D$4,FLOOR(F104,"3:00")=Réf!$D$5),"Midi et aprèm",IF(OR(FLOOR(F104,"3:00")=Réf!$D$6,FLOOR(F104,"3:00")=Réf!$D$7),"Soir"," Nuit"))))</f>
        <v>Midi et aprèm</v>
      </c>
      <c r="J104" s="10" t="str">
        <f t="shared" si="3"/>
        <v>2 - Coef moyen, 40-60</v>
      </c>
    </row>
    <row r="105" spans="1:10" ht="18" thickBot="1" x14ac:dyDescent="0.3">
      <c r="A105" s="35" t="str">
        <f>VLOOKUP(MONTH(C105),Réf!F:G,2,0)</f>
        <v>janvier</v>
      </c>
      <c r="B105" s="7" t="str">
        <f>VLOOKUP(WEEKDAY(C105),Réf!$A$2:$B$8,2,0)</f>
        <v>Lundi</v>
      </c>
      <c r="C105" s="27">
        <v>46048</v>
      </c>
      <c r="D105" s="27" t="s">
        <v>270</v>
      </c>
      <c r="E105" s="30">
        <v>54</v>
      </c>
      <c r="F105" s="28">
        <v>0.95972222222222225</v>
      </c>
      <c r="G105" s="29" t="s">
        <v>58</v>
      </c>
      <c r="H105" s="10" t="str">
        <f t="shared" si="2"/>
        <v>Semaine</v>
      </c>
      <c r="I105" s="15" t="str">
        <f>IF(FLOOR(F105,"3:00")=Réf!$D$2,"Matin avant 9h",IF(FLOOR(F105,"3:00")=Réf!$D$3,"Matinée",IF(OR(FLOOR(F105,"3:00")=Réf!$D$4,FLOOR(F105,"3:00")=Réf!$D$5),"Midi et aprèm",IF(OR(FLOOR(F105,"3:00")=Réf!$D$6,FLOOR(F105,"3:00")=Réf!$D$7),"Soir"," Nuit"))))</f>
        <v>Soir</v>
      </c>
      <c r="J105" s="10" t="str">
        <f t="shared" si="3"/>
        <v>2 - Coef moyen, 40-60</v>
      </c>
    </row>
    <row r="106" spans="1:10" ht="18" thickBot="1" x14ac:dyDescent="0.3">
      <c r="A106" s="35" t="str">
        <f>VLOOKUP(MONTH(C106),Réf!F:G,2,0)</f>
        <v>janvier</v>
      </c>
      <c r="B106" s="7" t="str">
        <f>VLOOKUP(WEEKDAY(C106),Réf!$A$2:$B$8,2,0)</f>
        <v>Mardi</v>
      </c>
      <c r="C106" s="27">
        <v>46049</v>
      </c>
      <c r="D106" s="27" t="s">
        <v>271</v>
      </c>
      <c r="E106" s="53">
        <v>54</v>
      </c>
      <c r="F106" s="1">
        <v>0.21180555555555555</v>
      </c>
      <c r="G106" s="31" t="s">
        <v>59</v>
      </c>
      <c r="H106" s="10" t="str">
        <f t="shared" si="2"/>
        <v>Semaine</v>
      </c>
      <c r="I106" s="15" t="str">
        <f>IF(FLOOR(F106,"3:00")=Réf!$D$2,"Matin avant 9h",IF(FLOOR(F106,"3:00")=Réf!$D$3,"Matinée",IF(OR(FLOOR(F106,"3:00")=Réf!$D$4,FLOOR(F106,"3:00")=Réf!$D$5),"Midi et aprèm",IF(OR(FLOOR(F106,"3:00")=Réf!$D$6,FLOOR(F106,"3:00")=Réf!$D$7),"Soir"," Nuit"))))</f>
        <v xml:space="preserve"> Nuit</v>
      </c>
      <c r="J106" s="10" t="str">
        <f t="shared" si="3"/>
        <v>2 - Coef moyen, 40-60</v>
      </c>
    </row>
    <row r="107" spans="1:10" ht="18" thickBot="1" x14ac:dyDescent="0.3">
      <c r="A107" s="35" t="str">
        <f>VLOOKUP(MONTH(C107),Réf!F:G,2,0)</f>
        <v>janvier</v>
      </c>
      <c r="B107" s="7" t="str">
        <f>VLOOKUP(WEEKDAY(C107),Réf!$A$2:$B$8,2,0)</f>
        <v>Mardi</v>
      </c>
      <c r="C107" s="27">
        <v>46049</v>
      </c>
      <c r="D107" s="27" t="s">
        <v>270</v>
      </c>
      <c r="E107" s="30">
        <v>50</v>
      </c>
      <c r="F107" s="28">
        <v>0.48472222222222222</v>
      </c>
      <c r="G107" s="29" t="s">
        <v>183</v>
      </c>
      <c r="H107" s="10" t="str">
        <f t="shared" si="2"/>
        <v>Semaine</v>
      </c>
      <c r="I107" s="15" t="str">
        <f>IF(FLOOR(F107,"3:00")=Réf!$D$2,"Matin avant 9h",IF(FLOOR(F107,"3:00")=Réf!$D$3,"Matinée",IF(OR(FLOOR(F107,"3:00")=Réf!$D$4,FLOOR(F107,"3:00")=Réf!$D$5),"Midi et aprèm",IF(OR(FLOOR(F107,"3:00")=Réf!$D$6,FLOOR(F107,"3:00")=Réf!$D$7),"Soir"," Nuit"))))</f>
        <v>Matinée</v>
      </c>
      <c r="J107" s="10" t="str">
        <f t="shared" si="3"/>
        <v>2 - Coef moyen, 40-60</v>
      </c>
    </row>
    <row r="108" spans="1:10" ht="18" thickBot="1" x14ac:dyDescent="0.3">
      <c r="A108" s="35" t="str">
        <f>VLOOKUP(MONTH(C108),Réf!F:G,2,0)</f>
        <v>janvier</v>
      </c>
      <c r="B108" s="7" t="str">
        <f>VLOOKUP(WEEKDAY(C108),Réf!$A$2:$B$8,2,0)</f>
        <v>Mardi</v>
      </c>
      <c r="C108" s="27">
        <v>46049</v>
      </c>
      <c r="D108" s="27" t="s">
        <v>271</v>
      </c>
      <c r="E108" s="53">
        <v>50</v>
      </c>
      <c r="F108" s="1">
        <v>0.73819444444444449</v>
      </c>
      <c r="G108" s="31" t="s">
        <v>56</v>
      </c>
      <c r="H108" s="10" t="str">
        <f t="shared" si="2"/>
        <v>Semaine</v>
      </c>
      <c r="I108" s="15" t="str">
        <f>IF(FLOOR(F108,"3:00")=Réf!$D$2,"Matin avant 9h",IF(FLOOR(F108,"3:00")=Réf!$D$3,"Matinée",IF(OR(FLOOR(F108,"3:00")=Réf!$D$4,FLOOR(F108,"3:00")=Réf!$D$5),"Midi et aprèm",IF(OR(FLOOR(F108,"3:00")=Réf!$D$6,FLOOR(F108,"3:00")=Réf!$D$7),"Soir"," Nuit"))))</f>
        <v>Midi et aprèm</v>
      </c>
      <c r="J108" s="10" t="str">
        <f t="shared" si="3"/>
        <v>2 - Coef moyen, 40-60</v>
      </c>
    </row>
    <row r="109" spans="1:10" ht="18" thickBot="1" x14ac:dyDescent="0.3">
      <c r="A109" s="35" t="str">
        <f>VLOOKUP(MONTH(C109),Réf!F:G,2,0)</f>
        <v>janvier</v>
      </c>
      <c r="B109" s="7" t="str">
        <f>VLOOKUP(WEEKDAY(C109),Réf!$A$2:$B$8,2,0)</f>
        <v>Mercredi</v>
      </c>
      <c r="C109" s="27">
        <v>46050</v>
      </c>
      <c r="D109" s="27" t="s">
        <v>270</v>
      </c>
      <c r="E109" s="30">
        <v>47</v>
      </c>
      <c r="F109" s="28">
        <v>1.3194444444444444E-2</v>
      </c>
      <c r="G109" s="29" t="s">
        <v>141</v>
      </c>
      <c r="H109" s="10" t="str">
        <f t="shared" si="2"/>
        <v>Semaine</v>
      </c>
      <c r="I109" s="15" t="str">
        <f>IF(FLOOR(F109,"3:00")=Réf!$D$2,"Matin avant 9h",IF(FLOOR(F109,"3:00")=Réf!$D$3,"Matinée",IF(OR(FLOOR(F109,"3:00")=Réf!$D$4,FLOOR(F109,"3:00")=Réf!$D$5),"Midi et aprèm",IF(OR(FLOOR(F109,"3:00")=Réf!$D$6,FLOOR(F109,"3:00")=Réf!$D$7),"Soir"," Nuit"))))</f>
        <v xml:space="preserve"> Nuit</v>
      </c>
      <c r="J109" s="10" t="str">
        <f t="shared" si="3"/>
        <v>2 - Coef moyen, 40-60</v>
      </c>
    </row>
    <row r="110" spans="1:10" ht="18" thickBot="1" x14ac:dyDescent="0.3">
      <c r="A110" s="35" t="str">
        <f>VLOOKUP(MONTH(C110),Réf!F:G,2,0)</f>
        <v>janvier</v>
      </c>
      <c r="B110" s="7" t="str">
        <f>VLOOKUP(WEEKDAY(C110),Réf!$A$2:$B$8,2,0)</f>
        <v>Mercredi</v>
      </c>
      <c r="C110" s="27">
        <v>46050</v>
      </c>
      <c r="D110" s="27" t="s">
        <v>271</v>
      </c>
      <c r="E110" s="53">
        <v>47</v>
      </c>
      <c r="F110" s="1">
        <v>0.26805555555555555</v>
      </c>
      <c r="G110" s="31" t="s">
        <v>261</v>
      </c>
      <c r="H110" s="10" t="str">
        <f t="shared" si="2"/>
        <v>Semaine</v>
      </c>
      <c r="I110" s="15" t="str">
        <f>IF(FLOOR(F110,"3:00")=Réf!$D$2,"Matin avant 9h",IF(FLOOR(F110,"3:00")=Réf!$D$3,"Matinée",IF(OR(FLOOR(F110,"3:00")=Réf!$D$4,FLOOR(F110,"3:00")=Réf!$D$5),"Midi et aprèm",IF(OR(FLOOR(F110,"3:00")=Réf!$D$6,FLOOR(F110,"3:00")=Réf!$D$7),"Soir"," Nuit"))))</f>
        <v>Matin avant 9h</v>
      </c>
      <c r="J110" s="10" t="str">
        <f t="shared" si="3"/>
        <v>2 - Coef moyen, 40-60</v>
      </c>
    </row>
    <row r="111" spans="1:10" ht="18" thickBot="1" x14ac:dyDescent="0.3">
      <c r="A111" s="35" t="str">
        <f>VLOOKUP(MONTH(C111),Réf!F:G,2,0)</f>
        <v>janvier</v>
      </c>
      <c r="B111" s="7" t="str">
        <f>VLOOKUP(WEEKDAY(C111),Réf!$A$2:$B$8,2,0)</f>
        <v>Mercredi</v>
      </c>
      <c r="C111" s="27">
        <v>46050</v>
      </c>
      <c r="D111" s="27" t="s">
        <v>270</v>
      </c>
      <c r="E111" s="30">
        <v>47</v>
      </c>
      <c r="F111" s="28">
        <v>0.54305555555555551</v>
      </c>
      <c r="G111" s="29" t="s">
        <v>117</v>
      </c>
      <c r="H111" s="10" t="str">
        <f t="shared" si="2"/>
        <v>Semaine</v>
      </c>
      <c r="I111" s="15" t="str">
        <f>IF(FLOOR(F111,"3:00")=Réf!$D$2,"Matin avant 9h",IF(FLOOR(F111,"3:00")=Réf!$D$3,"Matinée",IF(OR(FLOOR(F111,"3:00")=Réf!$D$4,FLOOR(F111,"3:00")=Réf!$D$5),"Midi et aprèm",IF(OR(FLOOR(F111,"3:00")=Réf!$D$6,FLOOR(F111,"3:00")=Réf!$D$7),"Soir"," Nuit"))))</f>
        <v>Midi et aprèm</v>
      </c>
      <c r="J111" s="10" t="str">
        <f t="shared" si="3"/>
        <v>2 - Coef moyen, 40-60</v>
      </c>
    </row>
    <row r="112" spans="1:10" ht="18" thickBot="1" x14ac:dyDescent="0.3">
      <c r="A112" s="35" t="str">
        <f>VLOOKUP(MONTH(C112),Réf!F:G,2,0)</f>
        <v>janvier</v>
      </c>
      <c r="B112" s="7" t="str">
        <f>VLOOKUP(WEEKDAY(C112),Réf!$A$2:$B$8,2,0)</f>
        <v>Mercredi</v>
      </c>
      <c r="C112" s="27">
        <v>46050</v>
      </c>
      <c r="D112" s="27" t="s">
        <v>271</v>
      </c>
      <c r="E112" s="53">
        <v>47</v>
      </c>
      <c r="F112" s="1">
        <v>0.79583333333333328</v>
      </c>
      <c r="G112" s="31" t="s">
        <v>46</v>
      </c>
      <c r="H112" s="10" t="str">
        <f t="shared" si="2"/>
        <v>Semaine</v>
      </c>
      <c r="I112" s="15" t="str">
        <f>IF(FLOOR(F112,"3:00")=Réf!$D$2,"Matin avant 9h",IF(FLOOR(F112,"3:00")=Réf!$D$3,"Matinée",IF(OR(FLOOR(F112,"3:00")=Réf!$D$4,FLOOR(F112,"3:00")=Réf!$D$5),"Midi et aprèm",IF(OR(FLOOR(F112,"3:00")=Réf!$D$6,FLOOR(F112,"3:00")=Réf!$D$7),"Soir"," Nuit"))))</f>
        <v>Soir</v>
      </c>
      <c r="J112" s="10" t="str">
        <f t="shared" si="3"/>
        <v>2 - Coef moyen, 40-60</v>
      </c>
    </row>
    <row r="113" spans="1:10" ht="18" thickBot="1" x14ac:dyDescent="0.3">
      <c r="A113" s="35" t="str">
        <f>VLOOKUP(MONTH(C113),Réf!F:G,2,0)</f>
        <v>janvier</v>
      </c>
      <c r="B113" s="7" t="str">
        <f>VLOOKUP(WEEKDAY(C113),Réf!$A$2:$B$8,2,0)</f>
        <v>Jeudi</v>
      </c>
      <c r="C113" s="27">
        <v>46051</v>
      </c>
      <c r="D113" s="27" t="s">
        <v>270</v>
      </c>
      <c r="E113" s="30">
        <v>49</v>
      </c>
      <c r="F113" s="28">
        <v>7.2222222222222215E-2</v>
      </c>
      <c r="G113" s="29" t="s">
        <v>86</v>
      </c>
      <c r="H113" s="10" t="str">
        <f t="shared" si="2"/>
        <v>Semaine</v>
      </c>
      <c r="I113" s="15" t="str">
        <f>IF(FLOOR(F113,"3:00")=Réf!$D$2,"Matin avant 9h",IF(FLOOR(F113,"3:00")=Réf!$D$3,"Matinée",IF(OR(FLOOR(F113,"3:00")=Réf!$D$4,FLOOR(F113,"3:00")=Réf!$D$5),"Midi et aprèm",IF(OR(FLOOR(F113,"3:00")=Réf!$D$6,FLOOR(F113,"3:00")=Réf!$D$7),"Soir"," Nuit"))))</f>
        <v xml:space="preserve"> Nuit</v>
      </c>
      <c r="J113" s="10" t="str">
        <f t="shared" si="3"/>
        <v>2 - Coef moyen, 40-60</v>
      </c>
    </row>
    <row r="114" spans="1:10" ht="18" thickBot="1" x14ac:dyDescent="0.3">
      <c r="A114" s="35" t="str">
        <f>VLOOKUP(MONTH(C114),Réf!F:G,2,0)</f>
        <v>janvier</v>
      </c>
      <c r="B114" s="7" t="str">
        <f>VLOOKUP(WEEKDAY(C114),Réf!$A$2:$B$8,2,0)</f>
        <v>Jeudi</v>
      </c>
      <c r="C114" s="27">
        <v>46051</v>
      </c>
      <c r="D114" s="27" t="s">
        <v>271</v>
      </c>
      <c r="E114" s="53">
        <v>49</v>
      </c>
      <c r="F114" s="1">
        <v>0.32569444444444445</v>
      </c>
      <c r="G114" s="31" t="s">
        <v>213</v>
      </c>
      <c r="H114" s="10" t="str">
        <f t="shared" si="2"/>
        <v>Semaine</v>
      </c>
      <c r="I114" s="15" t="str">
        <f>IF(FLOOR(F114,"3:00")=Réf!$D$2,"Matin avant 9h",IF(FLOOR(F114,"3:00")=Réf!$D$3,"Matinée",IF(OR(FLOOR(F114,"3:00")=Réf!$D$4,FLOOR(F114,"3:00")=Réf!$D$5),"Midi et aprèm",IF(OR(FLOOR(F114,"3:00")=Réf!$D$6,FLOOR(F114,"3:00")=Réf!$D$7),"Soir"," Nuit"))))</f>
        <v>Matin avant 9h</v>
      </c>
      <c r="J114" s="10" t="str">
        <f t="shared" si="3"/>
        <v>2 - Coef moyen, 40-60</v>
      </c>
    </row>
    <row r="115" spans="1:10" ht="18" thickBot="1" x14ac:dyDescent="0.3">
      <c r="A115" s="35" t="str">
        <f>VLOOKUP(MONTH(C115),Réf!F:G,2,0)</f>
        <v>janvier</v>
      </c>
      <c r="B115" s="7" t="str">
        <f>VLOOKUP(WEEKDAY(C115),Réf!$A$2:$B$8,2,0)</f>
        <v>Jeudi</v>
      </c>
      <c r="C115" s="27">
        <v>46051</v>
      </c>
      <c r="D115" s="27" t="s">
        <v>270</v>
      </c>
      <c r="E115" s="30">
        <v>52</v>
      </c>
      <c r="F115" s="28">
        <v>0.60138888888888886</v>
      </c>
      <c r="G115" s="29" t="s">
        <v>244</v>
      </c>
      <c r="H115" s="10" t="str">
        <f t="shared" si="2"/>
        <v>Semaine</v>
      </c>
      <c r="I115" s="15" t="str">
        <f>IF(FLOOR(F115,"3:00")=Réf!$D$2,"Matin avant 9h",IF(FLOOR(F115,"3:00")=Réf!$D$3,"Matinée",IF(OR(FLOOR(F115,"3:00")=Réf!$D$4,FLOOR(F115,"3:00")=Réf!$D$5),"Midi et aprèm",IF(OR(FLOOR(F115,"3:00")=Réf!$D$6,FLOOR(F115,"3:00")=Réf!$D$7),"Soir"," Nuit"))))</f>
        <v>Midi et aprèm</v>
      </c>
      <c r="J115" s="10" t="str">
        <f t="shared" si="3"/>
        <v>2 - Coef moyen, 40-60</v>
      </c>
    </row>
    <row r="116" spans="1:10" ht="18" thickBot="1" x14ac:dyDescent="0.3">
      <c r="A116" s="35" t="str">
        <f>VLOOKUP(MONTH(C116),Réf!F:G,2,0)</f>
        <v>janvier</v>
      </c>
      <c r="B116" s="7" t="str">
        <f>VLOOKUP(WEEKDAY(C116),Réf!$A$2:$B$8,2,0)</f>
        <v>Jeudi</v>
      </c>
      <c r="C116" s="27">
        <v>46051</v>
      </c>
      <c r="D116" s="27" t="s">
        <v>271</v>
      </c>
      <c r="E116" s="53">
        <v>52</v>
      </c>
      <c r="F116" s="1">
        <v>0.85</v>
      </c>
      <c r="G116" s="31" t="s">
        <v>213</v>
      </c>
      <c r="H116" s="10" t="str">
        <f t="shared" si="2"/>
        <v>Semaine</v>
      </c>
      <c r="I116" s="15" t="str">
        <f>IF(FLOOR(F116,"3:00")=Réf!$D$2,"Matin avant 9h",IF(FLOOR(F116,"3:00")=Réf!$D$3,"Matinée",IF(OR(FLOOR(F116,"3:00")=Réf!$D$4,FLOOR(F116,"3:00")=Réf!$D$5),"Midi et aprèm",IF(OR(FLOOR(F116,"3:00")=Réf!$D$6,FLOOR(F116,"3:00")=Réf!$D$7),"Soir"," Nuit"))))</f>
        <v>Soir</v>
      </c>
      <c r="J116" s="10" t="str">
        <f t="shared" si="3"/>
        <v>2 - Coef moyen, 40-60</v>
      </c>
    </row>
    <row r="117" spans="1:10" ht="18" thickBot="1" x14ac:dyDescent="0.3">
      <c r="A117" s="35" t="str">
        <f>VLOOKUP(MONTH(C117),Réf!F:G,2,0)</f>
        <v>janvier</v>
      </c>
      <c r="B117" s="7" t="str">
        <f>VLOOKUP(WEEKDAY(C117),Réf!$A$2:$B$8,2,0)</f>
        <v>Vendredi</v>
      </c>
      <c r="C117" s="27">
        <v>46052</v>
      </c>
      <c r="D117" s="27" t="s">
        <v>270</v>
      </c>
      <c r="E117" s="30">
        <v>58</v>
      </c>
      <c r="F117" s="28">
        <v>0.12430555555555556</v>
      </c>
      <c r="G117" s="29" t="s">
        <v>91</v>
      </c>
      <c r="H117" s="10" t="str">
        <f t="shared" si="2"/>
        <v>Semaine</v>
      </c>
      <c r="I117" s="15" t="str">
        <f>IF(FLOOR(F117,"3:00")=Réf!$D$2,"Matin avant 9h",IF(FLOOR(F117,"3:00")=Réf!$D$3,"Matinée",IF(OR(FLOOR(F117,"3:00")=Réf!$D$4,FLOOR(F117,"3:00")=Réf!$D$5),"Midi et aprèm",IF(OR(FLOOR(F117,"3:00")=Réf!$D$6,FLOOR(F117,"3:00")=Réf!$D$7),"Soir"," Nuit"))))</f>
        <v xml:space="preserve"> Nuit</v>
      </c>
      <c r="J117" s="10" t="str">
        <f t="shared" si="3"/>
        <v>2 - Coef moyen, 40-60</v>
      </c>
    </row>
    <row r="118" spans="1:10" ht="18" thickBot="1" x14ac:dyDescent="0.3">
      <c r="A118" s="35" t="str">
        <f>VLOOKUP(MONTH(C118),Réf!F:G,2,0)</f>
        <v>janvier</v>
      </c>
      <c r="B118" s="7" t="str">
        <f>VLOOKUP(WEEKDAY(C118),Réf!$A$2:$B$8,2,0)</f>
        <v>Vendredi</v>
      </c>
      <c r="C118" s="27">
        <v>46052</v>
      </c>
      <c r="D118" s="27" t="s">
        <v>271</v>
      </c>
      <c r="E118" s="53">
        <v>58</v>
      </c>
      <c r="F118" s="1">
        <v>0.37847222222222221</v>
      </c>
      <c r="G118" s="31" t="s">
        <v>33</v>
      </c>
      <c r="H118" s="10" t="str">
        <f t="shared" si="2"/>
        <v>Semaine</v>
      </c>
      <c r="I118" s="15" t="str">
        <f>IF(FLOOR(F118,"3:00")=Réf!$D$2,"Matin avant 9h",IF(FLOOR(F118,"3:00")=Réf!$D$3,"Matinée",IF(OR(FLOOR(F118,"3:00")=Réf!$D$4,FLOOR(F118,"3:00")=Réf!$D$5),"Midi et aprèm",IF(OR(FLOOR(F118,"3:00")=Réf!$D$6,FLOOR(F118,"3:00")=Réf!$D$7),"Soir"," Nuit"))))</f>
        <v>Matinée</v>
      </c>
      <c r="J118" s="10" t="str">
        <f t="shared" si="3"/>
        <v>2 - Coef moyen, 40-60</v>
      </c>
    </row>
    <row r="119" spans="1:10" ht="18" thickBot="1" x14ac:dyDescent="0.3">
      <c r="A119" s="35" t="str">
        <f>VLOOKUP(MONTH(C119),Réf!F:G,2,0)</f>
        <v>janvier</v>
      </c>
      <c r="B119" s="7" t="str">
        <f>VLOOKUP(WEEKDAY(C119),Réf!$A$2:$B$8,2,0)</f>
        <v>Vendredi</v>
      </c>
      <c r="C119" s="27">
        <v>46052</v>
      </c>
      <c r="D119" s="27" t="s">
        <v>270</v>
      </c>
      <c r="E119" s="30">
        <v>65</v>
      </c>
      <c r="F119" s="28">
        <v>0.65</v>
      </c>
      <c r="G119" s="29" t="s">
        <v>160</v>
      </c>
      <c r="H119" s="10" t="str">
        <f t="shared" si="2"/>
        <v>Semaine</v>
      </c>
      <c r="I119" s="15" t="str">
        <f>IF(FLOOR(F119,"3:00")=Réf!$D$2,"Matin avant 9h",IF(FLOOR(F119,"3:00")=Réf!$D$3,"Matinée",IF(OR(FLOOR(F119,"3:00")=Réf!$D$4,FLOOR(F119,"3:00")=Réf!$D$5),"Midi et aprèm",IF(OR(FLOOR(F119,"3:00")=Réf!$D$6,FLOOR(F119,"3:00")=Réf!$D$7),"Soir"," Nuit"))))</f>
        <v>Midi et aprèm</v>
      </c>
      <c r="J119" s="10" t="str">
        <f t="shared" si="3"/>
        <v>3 - Coef important, 60-80</v>
      </c>
    </row>
    <row r="120" spans="1:10" ht="18" thickBot="1" x14ac:dyDescent="0.3">
      <c r="A120" s="35" t="str">
        <f>VLOOKUP(MONTH(C120),Réf!F:G,2,0)</f>
        <v>janvier</v>
      </c>
      <c r="B120" s="7" t="str">
        <f>VLOOKUP(WEEKDAY(C120),Réf!$A$2:$B$8,2,0)</f>
        <v>Vendredi</v>
      </c>
      <c r="C120" s="27">
        <v>46052</v>
      </c>
      <c r="D120" s="27" t="s">
        <v>271</v>
      </c>
      <c r="E120" s="53">
        <v>65</v>
      </c>
      <c r="F120" s="1">
        <v>0.89930555555555558</v>
      </c>
      <c r="G120" s="31" t="s">
        <v>135</v>
      </c>
      <c r="H120" s="10" t="str">
        <f t="shared" si="2"/>
        <v>Semaine</v>
      </c>
      <c r="I120" s="15" t="str">
        <f>IF(FLOOR(F120,"3:00")=Réf!$D$2,"Matin avant 9h",IF(FLOOR(F120,"3:00")=Réf!$D$3,"Matinée",IF(OR(FLOOR(F120,"3:00")=Réf!$D$4,FLOOR(F120,"3:00")=Réf!$D$5),"Midi et aprèm",IF(OR(FLOOR(F120,"3:00")=Réf!$D$6,FLOOR(F120,"3:00")=Réf!$D$7),"Soir"," Nuit"))))</f>
        <v>Soir</v>
      </c>
      <c r="J120" s="10" t="str">
        <f t="shared" si="3"/>
        <v>3 - Coef important, 60-80</v>
      </c>
    </row>
    <row r="121" spans="1:10" ht="18" thickBot="1" x14ac:dyDescent="0.3">
      <c r="A121" s="35" t="str">
        <f>VLOOKUP(MONTH(C121),Réf!F:G,2,0)</f>
        <v>janvier</v>
      </c>
      <c r="B121" s="7" t="str">
        <f>VLOOKUP(WEEKDAY(C121),Réf!$A$2:$B$8,2,0)</f>
        <v>Samedi</v>
      </c>
      <c r="C121" s="27">
        <v>46053</v>
      </c>
      <c r="D121" s="27" t="s">
        <v>270</v>
      </c>
      <c r="E121" s="30">
        <v>72</v>
      </c>
      <c r="F121" s="28">
        <v>0.1673611111111111</v>
      </c>
      <c r="G121" s="29" t="s">
        <v>245</v>
      </c>
      <c r="H121" s="10" t="str">
        <f t="shared" si="2"/>
        <v>Week-End</v>
      </c>
      <c r="I121" s="15" t="str">
        <f>IF(FLOOR(F121,"3:00")=Réf!$D$2,"Matin avant 9h",IF(FLOOR(F121,"3:00")=Réf!$D$3,"Matinée",IF(OR(FLOOR(F121,"3:00")=Réf!$D$4,FLOOR(F121,"3:00")=Réf!$D$5),"Midi et aprèm",IF(OR(FLOOR(F121,"3:00")=Réf!$D$6,FLOOR(F121,"3:00")=Réf!$D$7),"Soir"," Nuit"))))</f>
        <v xml:space="preserve"> Nuit</v>
      </c>
      <c r="J121" s="10" t="str">
        <f t="shared" si="3"/>
        <v>3 - Coef important, 60-80</v>
      </c>
    </row>
    <row r="122" spans="1:10" ht="18" thickBot="1" x14ac:dyDescent="0.3">
      <c r="A122" s="35" t="str">
        <f>VLOOKUP(MONTH(C122),Réf!F:G,2,0)</f>
        <v>janvier</v>
      </c>
      <c r="B122" s="7" t="str">
        <f>VLOOKUP(WEEKDAY(C122),Réf!$A$2:$B$8,2,0)</f>
        <v>Samedi</v>
      </c>
      <c r="C122" s="27">
        <v>46053</v>
      </c>
      <c r="D122" s="27" t="s">
        <v>271</v>
      </c>
      <c r="E122" s="53">
        <v>72</v>
      </c>
      <c r="F122" s="1">
        <v>0.42569444444444443</v>
      </c>
      <c r="G122" s="31" t="s">
        <v>146</v>
      </c>
      <c r="H122" s="10" t="str">
        <f t="shared" si="2"/>
        <v>Week-End</v>
      </c>
      <c r="I122" s="15" t="str">
        <f>IF(FLOOR(F122,"3:00")=Réf!$D$2,"Matin avant 9h",IF(FLOOR(F122,"3:00")=Réf!$D$3,"Matinée",IF(OR(FLOOR(F122,"3:00")=Réf!$D$4,FLOOR(F122,"3:00")=Réf!$D$5),"Midi et aprèm",IF(OR(FLOOR(F122,"3:00")=Réf!$D$6,FLOOR(F122,"3:00")=Réf!$D$7),"Soir"," Nuit"))))</f>
        <v>Matinée</v>
      </c>
      <c r="J122" s="10" t="str">
        <f t="shared" si="3"/>
        <v>3 - Coef important, 60-80</v>
      </c>
    </row>
    <row r="123" spans="1:10" ht="18" thickBot="1" x14ac:dyDescent="0.3">
      <c r="A123" s="35" t="str">
        <f>VLOOKUP(MONTH(C123),Réf!F:G,2,0)</f>
        <v>janvier</v>
      </c>
      <c r="B123" s="7" t="str">
        <f>VLOOKUP(WEEKDAY(C123),Réf!$A$2:$B$8,2,0)</f>
        <v>Samedi</v>
      </c>
      <c r="C123" s="27">
        <v>46053</v>
      </c>
      <c r="D123" s="27" t="s">
        <v>270</v>
      </c>
      <c r="E123" s="30">
        <v>78</v>
      </c>
      <c r="F123" s="28">
        <v>0.68958333333333333</v>
      </c>
      <c r="G123" s="29" t="s">
        <v>14</v>
      </c>
      <c r="H123" s="10" t="str">
        <f t="shared" si="2"/>
        <v>Week-End</v>
      </c>
      <c r="I123" s="15" t="str">
        <f>IF(FLOOR(F123,"3:00")=Réf!$D$2,"Matin avant 9h",IF(FLOOR(F123,"3:00")=Réf!$D$3,"Matinée",IF(OR(FLOOR(F123,"3:00")=Réf!$D$4,FLOOR(F123,"3:00")=Réf!$D$5),"Midi et aprèm",IF(OR(FLOOR(F123,"3:00")=Réf!$D$6,FLOOR(F123,"3:00")=Réf!$D$7),"Soir"," Nuit"))))</f>
        <v>Midi et aprèm</v>
      </c>
      <c r="J123" s="10" t="str">
        <f t="shared" si="3"/>
        <v>3 - Coef important, 60-80</v>
      </c>
    </row>
    <row r="124" spans="1:10" ht="18" thickBot="1" x14ac:dyDescent="0.3">
      <c r="A124" s="35" t="str">
        <f>VLOOKUP(MONTH(C124),Réf!F:G,2,0)</f>
        <v>janvier</v>
      </c>
      <c r="B124" s="7" t="str">
        <f>VLOOKUP(WEEKDAY(C124),Réf!$A$2:$B$8,2,0)</f>
        <v>Samedi</v>
      </c>
      <c r="C124" s="27">
        <v>46053</v>
      </c>
      <c r="D124" s="27" t="s">
        <v>271</v>
      </c>
      <c r="E124" s="53">
        <v>78</v>
      </c>
      <c r="F124" s="1">
        <v>0.94166666666666665</v>
      </c>
      <c r="G124" s="31" t="s">
        <v>75</v>
      </c>
      <c r="H124" s="10" t="str">
        <f t="shared" si="2"/>
        <v>Week-End</v>
      </c>
      <c r="I124" s="15" t="str">
        <f>IF(FLOOR(F124,"3:00")=Réf!$D$2,"Matin avant 9h",IF(FLOOR(F124,"3:00")=Réf!$D$3,"Matinée",IF(OR(FLOOR(F124,"3:00")=Réf!$D$4,FLOOR(F124,"3:00")=Réf!$D$5),"Midi et aprèm",IF(OR(FLOOR(F124,"3:00")=Réf!$D$6,FLOOR(F124,"3:00")=Réf!$D$7),"Soir"," Nuit"))))</f>
        <v>Soir</v>
      </c>
      <c r="J124" s="10" t="str">
        <f t="shared" si="3"/>
        <v>3 - Coef important, 60-80</v>
      </c>
    </row>
    <row r="125" spans="1:10" ht="18" thickBot="1" x14ac:dyDescent="0.3">
      <c r="A125" s="35" t="str">
        <f>VLOOKUP(MONTH(C125),Réf!F:G,2,0)</f>
        <v>février</v>
      </c>
      <c r="B125" s="7" t="str">
        <f>VLOOKUP(WEEKDAY(C125),Réf!$A$2:$B$8,2,0)</f>
        <v>Dimanche</v>
      </c>
      <c r="C125" s="27">
        <v>46054</v>
      </c>
      <c r="D125" s="27" t="s">
        <v>270</v>
      </c>
      <c r="E125" s="30">
        <v>84</v>
      </c>
      <c r="F125" s="28">
        <v>0.20416666666666666</v>
      </c>
      <c r="G125" s="29" t="s">
        <v>170</v>
      </c>
      <c r="H125" s="10" t="str">
        <f t="shared" si="2"/>
        <v>Week-End</v>
      </c>
      <c r="I125" s="15" t="str">
        <f>IF(FLOOR(F125,"3:00")=Réf!$D$2,"Matin avant 9h",IF(FLOOR(F125,"3:00")=Réf!$D$3,"Matinée",IF(OR(FLOOR(F125,"3:00")=Réf!$D$4,FLOOR(F125,"3:00")=Réf!$D$5),"Midi et aprèm",IF(OR(FLOOR(F125,"3:00")=Réf!$D$6,FLOOR(F125,"3:00")=Réf!$D$7),"Soir"," Nuit"))))</f>
        <v xml:space="preserve"> Nuit</v>
      </c>
      <c r="J125" s="10" t="str">
        <f t="shared" si="3"/>
        <v>4 - Coef élevé, &gt;80</v>
      </c>
    </row>
    <row r="126" spans="1:10" ht="18" thickBot="1" x14ac:dyDescent="0.3">
      <c r="A126" s="35" t="str">
        <f>VLOOKUP(MONTH(C126),Réf!F:G,2,0)</f>
        <v>février</v>
      </c>
      <c r="B126" s="7" t="str">
        <f>VLOOKUP(WEEKDAY(C126),Réf!$A$2:$B$8,2,0)</f>
        <v>Dimanche</v>
      </c>
      <c r="C126" s="27">
        <v>46054</v>
      </c>
      <c r="D126" s="27" t="s">
        <v>271</v>
      </c>
      <c r="E126" s="53">
        <v>84</v>
      </c>
      <c r="F126" s="1">
        <v>0.46597222222222223</v>
      </c>
      <c r="G126" s="31" t="s">
        <v>221</v>
      </c>
      <c r="H126" s="10" t="str">
        <f t="shared" si="2"/>
        <v>Week-End</v>
      </c>
      <c r="I126" s="15" t="str">
        <f>IF(FLOOR(F126,"3:00")=Réf!$D$2,"Matin avant 9h",IF(FLOOR(F126,"3:00")=Réf!$D$3,"Matinée",IF(OR(FLOOR(F126,"3:00")=Réf!$D$4,FLOOR(F126,"3:00")=Réf!$D$5),"Midi et aprèm",IF(OR(FLOOR(F126,"3:00")=Réf!$D$6,FLOOR(F126,"3:00")=Réf!$D$7),"Soir"," Nuit"))))</f>
        <v>Matinée</v>
      </c>
      <c r="J126" s="10" t="str">
        <f t="shared" si="3"/>
        <v>4 - Coef élevé, &gt;80</v>
      </c>
    </row>
    <row r="127" spans="1:10" ht="18" thickBot="1" x14ac:dyDescent="0.3">
      <c r="A127" s="35" t="str">
        <f>VLOOKUP(MONTH(C127),Réf!F:G,2,0)</f>
        <v>février</v>
      </c>
      <c r="B127" s="7" t="str">
        <f>VLOOKUP(WEEKDAY(C127),Réf!$A$2:$B$8,2,0)</f>
        <v>Dimanche</v>
      </c>
      <c r="C127" s="27">
        <v>46054</v>
      </c>
      <c r="D127" s="27" t="s">
        <v>270</v>
      </c>
      <c r="E127" s="30">
        <v>89</v>
      </c>
      <c r="F127" s="28">
        <v>0.72430555555555554</v>
      </c>
      <c r="G127" s="29" t="s">
        <v>230</v>
      </c>
      <c r="H127" s="10" t="str">
        <f t="shared" si="2"/>
        <v>Week-End</v>
      </c>
      <c r="I127" s="15" t="str">
        <f>IF(FLOOR(F127,"3:00")=Réf!$D$2,"Matin avant 9h",IF(FLOOR(F127,"3:00")=Réf!$D$3,"Matinée",IF(OR(FLOOR(F127,"3:00")=Réf!$D$4,FLOOR(F127,"3:00")=Réf!$D$5),"Midi et aprèm",IF(OR(FLOOR(F127,"3:00")=Réf!$D$6,FLOOR(F127,"3:00")=Réf!$D$7),"Soir"," Nuit"))))</f>
        <v>Midi et aprèm</v>
      </c>
      <c r="J127" s="10" t="str">
        <f t="shared" si="3"/>
        <v>4 - Coef élevé, &gt;80</v>
      </c>
    </row>
    <row r="128" spans="1:10" ht="18" thickBot="1" x14ac:dyDescent="0.3">
      <c r="A128" s="35" t="str">
        <f>VLOOKUP(MONTH(C128),Réf!F:G,2,0)</f>
        <v>février</v>
      </c>
      <c r="B128" s="7" t="str">
        <f>VLOOKUP(WEEKDAY(C128),Réf!$A$2:$B$8,2,0)</f>
        <v>Dimanche</v>
      </c>
      <c r="C128" s="27">
        <v>46054</v>
      </c>
      <c r="D128" s="27" t="s">
        <v>271</v>
      </c>
      <c r="E128" s="53">
        <v>89</v>
      </c>
      <c r="F128" s="1">
        <v>0.97847222222222219</v>
      </c>
      <c r="G128" s="31" t="s">
        <v>74</v>
      </c>
      <c r="H128" s="10" t="str">
        <f t="shared" si="2"/>
        <v>Week-End</v>
      </c>
      <c r="I128" s="15" t="str">
        <f>IF(FLOOR(F128,"3:00")=Réf!$D$2,"Matin avant 9h",IF(FLOOR(F128,"3:00")=Réf!$D$3,"Matinée",IF(OR(FLOOR(F128,"3:00")=Réf!$D$4,FLOOR(F128,"3:00")=Réf!$D$5),"Midi et aprèm",IF(OR(FLOOR(F128,"3:00")=Réf!$D$6,FLOOR(F128,"3:00")=Réf!$D$7),"Soir"," Nuit"))))</f>
        <v>Soir</v>
      </c>
      <c r="J128" s="10" t="str">
        <f t="shared" si="3"/>
        <v>4 - Coef élevé, &gt;80</v>
      </c>
    </row>
    <row r="129" spans="1:10" ht="18" thickBot="1" x14ac:dyDescent="0.3">
      <c r="A129" s="35" t="str">
        <f>VLOOKUP(MONTH(C129),Réf!F:G,2,0)</f>
        <v>février</v>
      </c>
      <c r="B129" s="7" t="str">
        <f>VLOOKUP(WEEKDAY(C129),Réf!$A$2:$B$8,2,0)</f>
        <v>Lundi</v>
      </c>
      <c r="C129" s="27">
        <v>46055</v>
      </c>
      <c r="D129" s="27" t="s">
        <v>270</v>
      </c>
      <c r="E129" s="30">
        <v>94</v>
      </c>
      <c r="F129" s="28">
        <v>0.23749999999999999</v>
      </c>
      <c r="G129" s="29" t="s">
        <v>364</v>
      </c>
      <c r="H129" s="10" t="str">
        <f t="shared" si="2"/>
        <v>Semaine</v>
      </c>
      <c r="I129" s="15" t="str">
        <f>IF(FLOOR(F129,"3:00")=Réf!$D$2,"Matin avant 9h",IF(FLOOR(F129,"3:00")=Réf!$D$3,"Matinée",IF(OR(FLOOR(F129,"3:00")=Réf!$D$4,FLOOR(F129,"3:00")=Réf!$D$5),"Midi et aprèm",IF(OR(FLOOR(F129,"3:00")=Réf!$D$6,FLOOR(F129,"3:00")=Réf!$D$7),"Soir"," Nuit"))))</f>
        <v xml:space="preserve"> Nuit</v>
      </c>
      <c r="J129" s="10" t="str">
        <f t="shared" si="3"/>
        <v>4 - Coef élevé, &gt;80</v>
      </c>
    </row>
    <row r="130" spans="1:10" ht="18" thickBot="1" x14ac:dyDescent="0.3">
      <c r="A130" s="35" t="str">
        <f>VLOOKUP(MONTH(C130),Réf!F:G,2,0)</f>
        <v>février</v>
      </c>
      <c r="B130" s="7" t="str">
        <f>VLOOKUP(WEEKDAY(C130),Réf!$A$2:$B$8,2,0)</f>
        <v>Lundi</v>
      </c>
      <c r="C130" s="27">
        <v>46055</v>
      </c>
      <c r="D130" s="27" t="s">
        <v>271</v>
      </c>
      <c r="E130" s="53">
        <v>94</v>
      </c>
      <c r="F130" s="1">
        <v>0.5</v>
      </c>
      <c r="G130" s="31" t="s">
        <v>129</v>
      </c>
      <c r="H130" s="10" t="str">
        <f t="shared" si="2"/>
        <v>Semaine</v>
      </c>
      <c r="I130" s="15" t="str">
        <f>IF(FLOOR(F130,"3:00")=Réf!$D$2,"Matin avant 9h",IF(FLOOR(F130,"3:00")=Réf!$D$3,"Matinée",IF(OR(FLOOR(F130,"3:00")=Réf!$D$4,FLOOR(F130,"3:00")=Réf!$D$5),"Midi et aprèm",IF(OR(FLOOR(F130,"3:00")=Réf!$D$6,FLOOR(F130,"3:00")=Réf!$D$7),"Soir"," Nuit"))))</f>
        <v>Midi et aprèm</v>
      </c>
      <c r="J130" s="10" t="str">
        <f t="shared" si="3"/>
        <v>4 - Coef élevé, &gt;80</v>
      </c>
    </row>
    <row r="131" spans="1:10" ht="18" thickBot="1" x14ac:dyDescent="0.3">
      <c r="A131" s="35" t="str">
        <f>VLOOKUP(MONTH(C131),Réf!F:G,2,0)</f>
        <v>février</v>
      </c>
      <c r="B131" s="7" t="str">
        <f>VLOOKUP(WEEKDAY(C131),Réf!$A$2:$B$8,2,0)</f>
        <v>Lundi</v>
      </c>
      <c r="C131" s="27">
        <v>46055</v>
      </c>
      <c r="D131" s="27" t="s">
        <v>270</v>
      </c>
      <c r="E131" s="30">
        <v>97</v>
      </c>
      <c r="F131" s="28">
        <v>0.75555555555555554</v>
      </c>
      <c r="G131" s="29" t="s">
        <v>255</v>
      </c>
      <c r="H131" s="10" t="str">
        <f t="shared" si="2"/>
        <v>Semaine</v>
      </c>
      <c r="I131" s="15" t="str">
        <f>IF(FLOOR(F131,"3:00")=Réf!$D$2,"Matin avant 9h",IF(FLOOR(F131,"3:00")=Réf!$D$3,"Matinée",IF(OR(FLOOR(F131,"3:00")=Réf!$D$4,FLOOR(F131,"3:00")=Réf!$D$5),"Midi et aprèm",IF(OR(FLOOR(F131,"3:00")=Réf!$D$6,FLOOR(F131,"3:00")=Réf!$D$7),"Soir"," Nuit"))))</f>
        <v>Soir</v>
      </c>
      <c r="J131" s="10" t="str">
        <f t="shared" si="3"/>
        <v>4 - Coef élevé, &gt;80</v>
      </c>
    </row>
    <row r="132" spans="1:10" ht="18" thickBot="1" x14ac:dyDescent="0.3">
      <c r="A132" s="35" t="str">
        <f>VLOOKUP(MONTH(C132),Réf!F:G,2,0)</f>
        <v>février</v>
      </c>
      <c r="B132" s="7" t="str">
        <f>VLOOKUP(WEEKDAY(C132),Réf!$A$2:$B$8,2,0)</f>
        <v>Mardi</v>
      </c>
      <c r="C132" s="27">
        <v>46056</v>
      </c>
      <c r="D132" s="27" t="s">
        <v>271</v>
      </c>
      <c r="E132" s="53">
        <v>97</v>
      </c>
      <c r="F132" s="1">
        <v>1.0416666666666666E-2</v>
      </c>
      <c r="G132" s="31" t="s">
        <v>167</v>
      </c>
      <c r="H132" s="10" t="str">
        <f t="shared" si="2"/>
        <v>Semaine</v>
      </c>
      <c r="I132" s="15" t="str">
        <f>IF(FLOOR(F132,"3:00")=Réf!$D$2,"Matin avant 9h",IF(FLOOR(F132,"3:00")=Réf!$D$3,"Matinée",IF(OR(FLOOR(F132,"3:00")=Réf!$D$4,FLOOR(F132,"3:00")=Réf!$D$5),"Midi et aprèm",IF(OR(FLOOR(F132,"3:00")=Réf!$D$6,FLOOR(F132,"3:00")=Réf!$D$7),"Soir"," Nuit"))))</f>
        <v xml:space="preserve"> Nuit</v>
      </c>
      <c r="J132" s="10" t="str">
        <f t="shared" si="3"/>
        <v>4 - Coef élevé, &gt;80</v>
      </c>
    </row>
    <row r="133" spans="1:10" ht="18" thickBot="1" x14ac:dyDescent="0.3">
      <c r="A133" s="35" t="str">
        <f>VLOOKUP(MONTH(C133),Réf!F:G,2,0)</f>
        <v>février</v>
      </c>
      <c r="B133" s="7" t="str">
        <f>VLOOKUP(WEEKDAY(C133),Réf!$A$2:$B$8,2,0)</f>
        <v>Mardi</v>
      </c>
      <c r="C133" s="27">
        <v>46056</v>
      </c>
      <c r="D133" s="27" t="s">
        <v>270</v>
      </c>
      <c r="E133" s="30">
        <v>99</v>
      </c>
      <c r="F133" s="28">
        <v>0.26874999999999999</v>
      </c>
      <c r="G133" s="29" t="s">
        <v>216</v>
      </c>
      <c r="H133" s="10" t="str">
        <f t="shared" ref="H133:H196" si="4">IF(OR(WEEKDAY(C133)=1,WEEKDAY(C133)=7),"Week-End","Semaine")</f>
        <v>Semaine</v>
      </c>
      <c r="I133" s="15" t="str">
        <f>IF(FLOOR(F133,"3:00")=Réf!$D$2,"Matin avant 9h",IF(FLOOR(F133,"3:00")=Réf!$D$3,"Matinée",IF(OR(FLOOR(F133,"3:00")=Réf!$D$4,FLOOR(F133,"3:00")=Réf!$D$5),"Midi et aprèm",IF(OR(FLOOR(F133,"3:00")=Réf!$D$6,FLOOR(F133,"3:00")=Réf!$D$7),"Soir"," Nuit"))))</f>
        <v>Matin avant 9h</v>
      </c>
      <c r="J133" s="10" t="str">
        <f t="shared" ref="J133:J196" si="5">IF(E133&lt;40,"1 - Coef faible, &lt;40",IF(E133&lt;60,"2 - Coef moyen, 40-60",IF(E133&lt;80,"3 - Coef important, 60-80",IF(E133&gt;=80,"4 - Coef élevé, &gt;80",""))))</f>
        <v>4 - Coef élevé, &gt;80</v>
      </c>
    </row>
    <row r="134" spans="1:10" ht="18" thickBot="1" x14ac:dyDescent="0.3">
      <c r="A134" s="35" t="str">
        <f>VLOOKUP(MONTH(C134),Réf!F:G,2,0)</f>
        <v>février</v>
      </c>
      <c r="B134" s="7" t="str">
        <f>VLOOKUP(WEEKDAY(C134),Réf!$A$2:$B$8,2,0)</f>
        <v>Mardi</v>
      </c>
      <c r="C134" s="27">
        <v>46056</v>
      </c>
      <c r="D134" s="27" t="s">
        <v>271</v>
      </c>
      <c r="E134" s="53">
        <v>99</v>
      </c>
      <c r="F134" s="1">
        <v>0.53055555555555556</v>
      </c>
      <c r="G134" s="31" t="s">
        <v>127</v>
      </c>
      <c r="H134" s="10" t="str">
        <f t="shared" si="4"/>
        <v>Semaine</v>
      </c>
      <c r="I134" s="15" t="str">
        <f>IF(FLOOR(F134,"3:00")=Réf!$D$2,"Matin avant 9h",IF(FLOOR(F134,"3:00")=Réf!$D$3,"Matinée",IF(OR(FLOOR(F134,"3:00")=Réf!$D$4,FLOOR(F134,"3:00")=Réf!$D$5),"Midi et aprèm",IF(OR(FLOOR(F134,"3:00")=Réf!$D$6,FLOOR(F134,"3:00")=Réf!$D$7),"Soir"," Nuit"))))</f>
        <v>Midi et aprèm</v>
      </c>
      <c r="J134" s="10" t="str">
        <f t="shared" si="5"/>
        <v>4 - Coef élevé, &gt;80</v>
      </c>
    </row>
    <row r="135" spans="1:10" ht="18" thickBot="1" x14ac:dyDescent="0.3">
      <c r="A135" s="35" t="str">
        <f>VLOOKUP(MONTH(C135),Réf!F:G,2,0)</f>
        <v>février</v>
      </c>
      <c r="B135" s="7" t="str">
        <f>VLOOKUP(WEEKDAY(C135),Réf!$A$2:$B$8,2,0)</f>
        <v>Mardi</v>
      </c>
      <c r="C135" s="27">
        <v>46056</v>
      </c>
      <c r="D135" s="27" t="s">
        <v>270</v>
      </c>
      <c r="E135" s="30">
        <v>99</v>
      </c>
      <c r="F135" s="28">
        <v>0.78472222222222221</v>
      </c>
      <c r="G135" s="29" t="s">
        <v>255</v>
      </c>
      <c r="H135" s="10" t="str">
        <f t="shared" si="4"/>
        <v>Semaine</v>
      </c>
      <c r="I135" s="15" t="str">
        <f>IF(FLOOR(F135,"3:00")=Réf!$D$2,"Matin avant 9h",IF(FLOOR(F135,"3:00")=Réf!$D$3,"Matinée",IF(OR(FLOOR(F135,"3:00")=Réf!$D$4,FLOOR(F135,"3:00")=Réf!$D$5),"Midi et aprèm",IF(OR(FLOOR(F135,"3:00")=Réf!$D$6,FLOOR(F135,"3:00")=Réf!$D$7),"Soir"," Nuit"))))</f>
        <v>Soir</v>
      </c>
      <c r="J135" s="10" t="str">
        <f t="shared" si="5"/>
        <v>4 - Coef élevé, &gt;80</v>
      </c>
    </row>
    <row r="136" spans="1:10" ht="18" thickBot="1" x14ac:dyDescent="0.3">
      <c r="A136" s="35" t="str">
        <f>VLOOKUP(MONTH(C136),Réf!F:G,2,0)</f>
        <v>février</v>
      </c>
      <c r="B136" s="7" t="str">
        <f>VLOOKUP(WEEKDAY(C136),Réf!$A$2:$B$8,2,0)</f>
        <v>Mercredi</v>
      </c>
      <c r="C136" s="27">
        <v>46057</v>
      </c>
      <c r="D136" s="27" t="s">
        <v>271</v>
      </c>
      <c r="E136" s="53">
        <v>99</v>
      </c>
      <c r="F136" s="1">
        <v>3.888888888888889E-2</v>
      </c>
      <c r="G136" s="31" t="s">
        <v>240</v>
      </c>
      <c r="H136" s="10" t="str">
        <f t="shared" si="4"/>
        <v>Semaine</v>
      </c>
      <c r="I136" s="15" t="str">
        <f>IF(FLOOR(F136,"3:00")=Réf!$D$2,"Matin avant 9h",IF(FLOOR(F136,"3:00")=Réf!$D$3,"Matinée",IF(OR(FLOOR(F136,"3:00")=Réf!$D$4,FLOOR(F136,"3:00")=Réf!$D$5),"Midi et aprèm",IF(OR(FLOOR(F136,"3:00")=Réf!$D$6,FLOOR(F136,"3:00")=Réf!$D$7),"Soir"," Nuit"))))</f>
        <v xml:space="preserve"> Nuit</v>
      </c>
      <c r="J136" s="10" t="str">
        <f t="shared" si="5"/>
        <v>4 - Coef élevé, &gt;80</v>
      </c>
    </row>
    <row r="137" spans="1:10" ht="18" thickBot="1" x14ac:dyDescent="0.3">
      <c r="A137" s="35" t="str">
        <f>VLOOKUP(MONTH(C137),Réf!F:G,2,0)</f>
        <v>février</v>
      </c>
      <c r="B137" s="7" t="str">
        <f>VLOOKUP(WEEKDAY(C137),Réf!$A$2:$B$8,2,0)</f>
        <v>Mercredi</v>
      </c>
      <c r="C137" s="27">
        <v>46057</v>
      </c>
      <c r="D137" s="27" t="s">
        <v>270</v>
      </c>
      <c r="E137" s="30">
        <v>99</v>
      </c>
      <c r="F137" s="28">
        <v>0.29652777777777778</v>
      </c>
      <c r="G137" s="29" t="s">
        <v>249</v>
      </c>
      <c r="H137" s="10" t="str">
        <f t="shared" si="4"/>
        <v>Semaine</v>
      </c>
      <c r="I137" s="15" t="str">
        <f>IF(FLOOR(F137,"3:00")=Réf!$D$2,"Matin avant 9h",IF(FLOOR(F137,"3:00")=Réf!$D$3,"Matinée",IF(OR(FLOOR(F137,"3:00")=Réf!$D$4,FLOOR(F137,"3:00")=Réf!$D$5),"Midi et aprèm",IF(OR(FLOOR(F137,"3:00")=Réf!$D$6,FLOOR(F137,"3:00")=Réf!$D$7),"Soir"," Nuit"))))</f>
        <v>Matin avant 9h</v>
      </c>
      <c r="J137" s="10" t="str">
        <f t="shared" si="5"/>
        <v>4 - Coef élevé, &gt;80</v>
      </c>
    </row>
    <row r="138" spans="1:10" ht="18" thickBot="1" x14ac:dyDescent="0.3">
      <c r="A138" s="35" t="str">
        <f>VLOOKUP(MONTH(C138),Réf!F:G,2,0)</f>
        <v>février</v>
      </c>
      <c r="B138" s="7" t="str">
        <f>VLOOKUP(WEEKDAY(C138),Réf!$A$2:$B$8,2,0)</f>
        <v>Mercredi</v>
      </c>
      <c r="C138" s="27">
        <v>46057</v>
      </c>
      <c r="D138" s="27" t="s">
        <v>271</v>
      </c>
      <c r="E138" s="53">
        <v>99</v>
      </c>
      <c r="F138" s="1">
        <v>0.55694444444444446</v>
      </c>
      <c r="G138" s="31" t="s">
        <v>173</v>
      </c>
      <c r="H138" s="10" t="str">
        <f t="shared" si="4"/>
        <v>Semaine</v>
      </c>
      <c r="I138" s="15" t="str">
        <f>IF(FLOOR(F138,"3:00")=Réf!$D$2,"Matin avant 9h",IF(FLOOR(F138,"3:00")=Réf!$D$3,"Matinée",IF(OR(FLOOR(F138,"3:00")=Réf!$D$4,FLOOR(F138,"3:00")=Réf!$D$5),"Midi et aprèm",IF(OR(FLOOR(F138,"3:00")=Réf!$D$6,FLOOR(F138,"3:00")=Réf!$D$7),"Soir"," Nuit"))))</f>
        <v>Midi et aprèm</v>
      </c>
      <c r="J138" s="10" t="str">
        <f t="shared" si="5"/>
        <v>4 - Coef élevé, &gt;80</v>
      </c>
    </row>
    <row r="139" spans="1:10" ht="18" thickBot="1" x14ac:dyDescent="0.3">
      <c r="A139" s="35" t="str">
        <f>VLOOKUP(MONTH(C139),Réf!F:G,2,0)</f>
        <v>février</v>
      </c>
      <c r="B139" s="7" t="str">
        <f>VLOOKUP(WEEKDAY(C139),Réf!$A$2:$B$8,2,0)</f>
        <v>Mercredi</v>
      </c>
      <c r="C139" s="27">
        <v>46057</v>
      </c>
      <c r="D139" s="27" t="s">
        <v>270</v>
      </c>
      <c r="E139" s="30">
        <v>97</v>
      </c>
      <c r="F139" s="28">
        <v>0.81041666666666667</v>
      </c>
      <c r="G139" s="29" t="s">
        <v>22</v>
      </c>
      <c r="H139" s="10" t="str">
        <f t="shared" si="4"/>
        <v>Semaine</v>
      </c>
      <c r="I139" s="15" t="str">
        <f>IF(FLOOR(F139,"3:00")=Réf!$D$2,"Matin avant 9h",IF(FLOOR(F139,"3:00")=Réf!$D$3,"Matinée",IF(OR(FLOOR(F139,"3:00")=Réf!$D$4,FLOOR(F139,"3:00")=Réf!$D$5),"Midi et aprèm",IF(OR(FLOOR(F139,"3:00")=Réf!$D$6,FLOOR(F139,"3:00")=Réf!$D$7),"Soir"," Nuit"))))</f>
        <v>Soir</v>
      </c>
      <c r="J139" s="10" t="str">
        <f t="shared" si="5"/>
        <v>4 - Coef élevé, &gt;80</v>
      </c>
    </row>
    <row r="140" spans="1:10" ht="18" thickBot="1" x14ac:dyDescent="0.3">
      <c r="A140" s="35" t="str">
        <f>VLOOKUP(MONTH(C140),Réf!F:G,2,0)</f>
        <v>février</v>
      </c>
      <c r="B140" s="7" t="str">
        <f>VLOOKUP(WEEKDAY(C140),Réf!$A$2:$B$8,2,0)</f>
        <v>Jeudi</v>
      </c>
      <c r="C140" s="27">
        <v>46058</v>
      </c>
      <c r="D140" s="27" t="s">
        <v>271</v>
      </c>
      <c r="E140" s="53">
        <v>97</v>
      </c>
      <c r="F140" s="1">
        <v>6.3194444444444442E-2</v>
      </c>
      <c r="G140" s="31" t="s">
        <v>221</v>
      </c>
      <c r="H140" s="10" t="str">
        <f t="shared" si="4"/>
        <v>Semaine</v>
      </c>
      <c r="I140" s="15" t="str">
        <f>IF(FLOOR(F140,"3:00")=Réf!$D$2,"Matin avant 9h",IF(FLOOR(F140,"3:00")=Réf!$D$3,"Matinée",IF(OR(FLOOR(F140,"3:00")=Réf!$D$4,FLOOR(F140,"3:00")=Réf!$D$5),"Midi et aprèm",IF(OR(FLOOR(F140,"3:00")=Réf!$D$6,FLOOR(F140,"3:00")=Réf!$D$7),"Soir"," Nuit"))))</f>
        <v xml:space="preserve"> Nuit</v>
      </c>
      <c r="J140" s="10" t="str">
        <f t="shared" si="5"/>
        <v>4 - Coef élevé, &gt;80</v>
      </c>
    </row>
    <row r="141" spans="1:10" ht="18" thickBot="1" x14ac:dyDescent="0.3">
      <c r="A141" s="35" t="str">
        <f>VLOOKUP(MONTH(C141),Réf!F:G,2,0)</f>
        <v>février</v>
      </c>
      <c r="B141" s="7" t="str">
        <f>VLOOKUP(WEEKDAY(C141),Réf!$A$2:$B$8,2,0)</f>
        <v>Jeudi</v>
      </c>
      <c r="C141" s="27">
        <v>46058</v>
      </c>
      <c r="D141" s="27" t="s">
        <v>270</v>
      </c>
      <c r="E141" s="30">
        <v>94</v>
      </c>
      <c r="F141" s="28">
        <v>0.3215277777777778</v>
      </c>
      <c r="G141" s="29" t="s">
        <v>266</v>
      </c>
      <c r="H141" s="10" t="str">
        <f t="shared" si="4"/>
        <v>Semaine</v>
      </c>
      <c r="I141" s="15" t="str">
        <f>IF(FLOOR(F141,"3:00")=Réf!$D$2,"Matin avant 9h",IF(FLOOR(F141,"3:00")=Réf!$D$3,"Matinée",IF(OR(FLOOR(F141,"3:00")=Réf!$D$4,FLOOR(F141,"3:00")=Réf!$D$5),"Midi et aprèm",IF(OR(FLOOR(F141,"3:00")=Réf!$D$6,FLOOR(F141,"3:00")=Réf!$D$7),"Soir"," Nuit"))))</f>
        <v>Matin avant 9h</v>
      </c>
      <c r="J141" s="10" t="str">
        <f t="shared" si="5"/>
        <v>4 - Coef élevé, &gt;80</v>
      </c>
    </row>
    <row r="142" spans="1:10" ht="18" thickBot="1" x14ac:dyDescent="0.3">
      <c r="A142" s="35" t="str">
        <f>VLOOKUP(MONTH(C142),Réf!F:G,2,0)</f>
        <v>février</v>
      </c>
      <c r="B142" s="7" t="str">
        <f>VLOOKUP(WEEKDAY(C142),Réf!$A$2:$B$8,2,0)</f>
        <v>Jeudi</v>
      </c>
      <c r="C142" s="27">
        <v>46058</v>
      </c>
      <c r="D142" s="27" t="s">
        <v>271</v>
      </c>
      <c r="E142" s="53">
        <v>94</v>
      </c>
      <c r="F142" s="1">
        <v>0.57986111111111116</v>
      </c>
      <c r="G142" s="31" t="s">
        <v>74</v>
      </c>
      <c r="H142" s="10" t="str">
        <f t="shared" si="4"/>
        <v>Semaine</v>
      </c>
      <c r="I142" s="15" t="str">
        <f>IF(FLOOR(F142,"3:00")=Réf!$D$2,"Matin avant 9h",IF(FLOOR(F142,"3:00")=Réf!$D$3,"Matinée",IF(OR(FLOOR(F142,"3:00")=Réf!$D$4,FLOOR(F142,"3:00")=Réf!$D$5),"Midi et aprèm",IF(OR(FLOOR(F142,"3:00")=Réf!$D$6,FLOOR(F142,"3:00")=Réf!$D$7),"Soir"," Nuit"))))</f>
        <v>Midi et aprèm</v>
      </c>
      <c r="J142" s="10" t="str">
        <f t="shared" si="5"/>
        <v>4 - Coef élevé, &gt;80</v>
      </c>
    </row>
    <row r="143" spans="1:10" ht="18" thickBot="1" x14ac:dyDescent="0.3">
      <c r="A143" s="35" t="str">
        <f>VLOOKUP(MONTH(C143),Réf!F:G,2,0)</f>
        <v>février</v>
      </c>
      <c r="B143" s="7" t="str">
        <f>VLOOKUP(WEEKDAY(C143),Réf!$A$2:$B$8,2,0)</f>
        <v>Jeudi</v>
      </c>
      <c r="C143" s="27">
        <v>46058</v>
      </c>
      <c r="D143" s="27" t="s">
        <v>270</v>
      </c>
      <c r="E143" s="30">
        <v>90</v>
      </c>
      <c r="F143" s="28">
        <v>0.83402777777777781</v>
      </c>
      <c r="G143" s="29" t="s">
        <v>245</v>
      </c>
      <c r="H143" s="10" t="str">
        <f t="shared" si="4"/>
        <v>Semaine</v>
      </c>
      <c r="I143" s="15" t="str">
        <f>IF(FLOOR(F143,"3:00")=Réf!$D$2,"Matin avant 9h",IF(FLOOR(F143,"3:00")=Réf!$D$3,"Matinée",IF(OR(FLOOR(F143,"3:00")=Réf!$D$4,FLOOR(F143,"3:00")=Réf!$D$5),"Midi et aprèm",IF(OR(FLOOR(F143,"3:00")=Réf!$D$6,FLOOR(F143,"3:00")=Réf!$D$7),"Soir"," Nuit"))))</f>
        <v>Soir</v>
      </c>
      <c r="J143" s="10" t="str">
        <f t="shared" si="5"/>
        <v>4 - Coef élevé, &gt;80</v>
      </c>
    </row>
    <row r="144" spans="1:10" ht="18" thickBot="1" x14ac:dyDescent="0.3">
      <c r="A144" s="35" t="str">
        <f>VLOOKUP(MONTH(C144),Réf!F:G,2,0)</f>
        <v>février</v>
      </c>
      <c r="B144" s="7" t="str">
        <f>VLOOKUP(WEEKDAY(C144),Réf!$A$2:$B$8,2,0)</f>
        <v>Vendredi</v>
      </c>
      <c r="C144" s="27">
        <v>46059</v>
      </c>
      <c r="D144" s="27" t="s">
        <v>271</v>
      </c>
      <c r="E144" s="53">
        <v>90</v>
      </c>
      <c r="F144" s="1">
        <v>8.5416666666666669E-2</v>
      </c>
      <c r="G144" s="31" t="s">
        <v>123</v>
      </c>
      <c r="H144" s="10" t="str">
        <f t="shared" si="4"/>
        <v>Semaine</v>
      </c>
      <c r="I144" s="15" t="str">
        <f>IF(FLOOR(F144,"3:00")=Réf!$D$2,"Matin avant 9h",IF(FLOOR(F144,"3:00")=Réf!$D$3,"Matinée",IF(OR(FLOOR(F144,"3:00")=Réf!$D$4,FLOOR(F144,"3:00")=Réf!$D$5),"Midi et aprèm",IF(OR(FLOOR(F144,"3:00")=Réf!$D$6,FLOOR(F144,"3:00")=Réf!$D$7),"Soir"," Nuit"))))</f>
        <v xml:space="preserve"> Nuit</v>
      </c>
      <c r="J144" s="10" t="str">
        <f t="shared" si="5"/>
        <v>4 - Coef élevé, &gt;80</v>
      </c>
    </row>
    <row r="145" spans="1:10" ht="18" thickBot="1" x14ac:dyDescent="0.3">
      <c r="A145" s="35" t="str">
        <f>VLOOKUP(MONTH(C145),Réf!F:G,2,0)</f>
        <v>février</v>
      </c>
      <c r="B145" s="7" t="str">
        <f>VLOOKUP(WEEKDAY(C145),Réf!$A$2:$B$8,2,0)</f>
        <v>Vendredi</v>
      </c>
      <c r="C145" s="27">
        <v>46059</v>
      </c>
      <c r="D145" s="27" t="s">
        <v>270</v>
      </c>
      <c r="E145" s="30">
        <v>84</v>
      </c>
      <c r="F145" s="28">
        <v>0.34444444444444444</v>
      </c>
      <c r="G145" s="29" t="s">
        <v>298</v>
      </c>
      <c r="H145" s="10" t="str">
        <f t="shared" si="4"/>
        <v>Semaine</v>
      </c>
      <c r="I145" s="15" t="str">
        <f>IF(FLOOR(F145,"3:00")=Réf!$D$2,"Matin avant 9h",IF(FLOOR(F145,"3:00")=Réf!$D$3,"Matinée",IF(OR(FLOOR(F145,"3:00")=Réf!$D$4,FLOOR(F145,"3:00")=Réf!$D$5),"Midi et aprèm",IF(OR(FLOOR(F145,"3:00")=Réf!$D$6,FLOOR(F145,"3:00")=Réf!$D$7),"Soir"," Nuit"))))</f>
        <v>Matin avant 9h</v>
      </c>
      <c r="J145" s="10" t="str">
        <f t="shared" si="5"/>
        <v>4 - Coef élevé, &gt;80</v>
      </c>
    </row>
    <row r="146" spans="1:10" ht="18" thickBot="1" x14ac:dyDescent="0.3">
      <c r="A146" s="35" t="str">
        <f>VLOOKUP(MONTH(C146),Réf!F:G,2,0)</f>
        <v>février</v>
      </c>
      <c r="B146" s="7" t="str">
        <f>VLOOKUP(WEEKDAY(C146),Réf!$A$2:$B$8,2,0)</f>
        <v>Vendredi</v>
      </c>
      <c r="C146" s="27">
        <v>46059</v>
      </c>
      <c r="D146" s="27" t="s">
        <v>271</v>
      </c>
      <c r="E146" s="53">
        <v>84</v>
      </c>
      <c r="F146" s="1">
        <v>0.60069444444444442</v>
      </c>
      <c r="G146" s="31" t="s">
        <v>102</v>
      </c>
      <c r="H146" s="10" t="str">
        <f t="shared" si="4"/>
        <v>Semaine</v>
      </c>
      <c r="I146" s="15" t="str">
        <f>IF(FLOOR(F146,"3:00")=Réf!$D$2,"Matin avant 9h",IF(FLOOR(F146,"3:00")=Réf!$D$3,"Matinée",IF(OR(FLOOR(F146,"3:00")=Réf!$D$4,FLOOR(F146,"3:00")=Réf!$D$5),"Midi et aprèm",IF(OR(FLOOR(F146,"3:00")=Réf!$D$6,FLOOR(F146,"3:00")=Réf!$D$7),"Soir"," Nuit"))))</f>
        <v>Midi et aprèm</v>
      </c>
      <c r="J146" s="10" t="str">
        <f t="shared" si="5"/>
        <v>4 - Coef élevé, &gt;80</v>
      </c>
    </row>
    <row r="147" spans="1:10" ht="18" thickBot="1" x14ac:dyDescent="0.3">
      <c r="A147" s="35" t="str">
        <f>VLOOKUP(MONTH(C147),Réf!F:G,2,0)</f>
        <v>février</v>
      </c>
      <c r="B147" s="7" t="str">
        <f>VLOOKUP(WEEKDAY(C147),Réf!$A$2:$B$8,2,0)</f>
        <v>Vendredi</v>
      </c>
      <c r="C147" s="27">
        <v>46059</v>
      </c>
      <c r="D147" s="27" t="s">
        <v>270</v>
      </c>
      <c r="E147" s="30">
        <v>79</v>
      </c>
      <c r="F147" s="28">
        <v>0.85486111111111107</v>
      </c>
      <c r="G147" s="29" t="s">
        <v>28</v>
      </c>
      <c r="H147" s="10" t="str">
        <f t="shared" si="4"/>
        <v>Semaine</v>
      </c>
      <c r="I147" s="15" t="str">
        <f>IF(FLOOR(F147,"3:00")=Réf!$D$2,"Matin avant 9h",IF(FLOOR(F147,"3:00")=Réf!$D$3,"Matinée",IF(OR(FLOOR(F147,"3:00")=Réf!$D$4,FLOOR(F147,"3:00")=Réf!$D$5),"Midi et aprèm",IF(OR(FLOOR(F147,"3:00")=Réf!$D$6,FLOOR(F147,"3:00")=Réf!$D$7),"Soir"," Nuit"))))</f>
        <v>Soir</v>
      </c>
      <c r="J147" s="10" t="str">
        <f t="shared" si="5"/>
        <v>3 - Coef important, 60-80</v>
      </c>
    </row>
    <row r="148" spans="1:10" ht="18" thickBot="1" x14ac:dyDescent="0.3">
      <c r="A148" s="35" t="str">
        <f>VLOOKUP(MONTH(C148),Réf!F:G,2,0)</f>
        <v>février</v>
      </c>
      <c r="B148" s="7" t="str">
        <f>VLOOKUP(WEEKDAY(C148),Réf!$A$2:$B$8,2,0)</f>
        <v>Samedi</v>
      </c>
      <c r="C148" s="27">
        <v>46060</v>
      </c>
      <c r="D148" s="27" t="s">
        <v>271</v>
      </c>
      <c r="E148" s="53">
        <v>79</v>
      </c>
      <c r="F148" s="1">
        <v>0.10694444444444444</v>
      </c>
      <c r="G148" s="31" t="s">
        <v>11</v>
      </c>
      <c r="H148" s="10" t="str">
        <f t="shared" si="4"/>
        <v>Week-End</v>
      </c>
      <c r="I148" s="15" t="str">
        <f>IF(FLOOR(F148,"3:00")=Réf!$D$2,"Matin avant 9h",IF(FLOOR(F148,"3:00")=Réf!$D$3,"Matinée",IF(OR(FLOOR(F148,"3:00")=Réf!$D$4,FLOOR(F148,"3:00")=Réf!$D$5),"Midi et aprèm",IF(OR(FLOOR(F148,"3:00")=Réf!$D$6,FLOOR(F148,"3:00")=Réf!$D$7),"Soir"," Nuit"))))</f>
        <v xml:space="preserve"> Nuit</v>
      </c>
      <c r="J148" s="10" t="str">
        <f t="shared" si="5"/>
        <v>3 - Coef important, 60-80</v>
      </c>
    </row>
    <row r="149" spans="1:10" ht="18" thickBot="1" x14ac:dyDescent="0.3">
      <c r="A149" s="35" t="str">
        <f>VLOOKUP(MONTH(C149),Réf!F:G,2,0)</f>
        <v>février</v>
      </c>
      <c r="B149" s="7" t="str">
        <f>VLOOKUP(WEEKDAY(C149),Réf!$A$2:$B$8,2,0)</f>
        <v>Samedi</v>
      </c>
      <c r="C149" s="27">
        <v>46060</v>
      </c>
      <c r="D149" s="27" t="s">
        <v>270</v>
      </c>
      <c r="E149" s="30">
        <v>73</v>
      </c>
      <c r="F149" s="28">
        <v>0.3659722222222222</v>
      </c>
      <c r="G149" s="29" t="s">
        <v>92</v>
      </c>
      <c r="H149" s="10" t="str">
        <f t="shared" si="4"/>
        <v>Week-End</v>
      </c>
      <c r="I149" s="15" t="str">
        <f>IF(FLOOR(F149,"3:00")=Réf!$D$2,"Matin avant 9h",IF(FLOOR(F149,"3:00")=Réf!$D$3,"Matinée",IF(OR(FLOOR(F149,"3:00")=Réf!$D$4,FLOOR(F149,"3:00")=Réf!$D$5),"Midi et aprèm",IF(OR(FLOOR(F149,"3:00")=Réf!$D$6,FLOOR(F149,"3:00")=Réf!$D$7),"Soir"," Nuit"))))</f>
        <v>Matin avant 9h</v>
      </c>
      <c r="J149" s="10" t="str">
        <f t="shared" si="5"/>
        <v>3 - Coef important, 60-80</v>
      </c>
    </row>
    <row r="150" spans="1:10" ht="18" thickBot="1" x14ac:dyDescent="0.3">
      <c r="A150" s="35" t="str">
        <f>VLOOKUP(MONTH(C150),Réf!F:G,2,0)</f>
        <v>février</v>
      </c>
      <c r="B150" s="7" t="str">
        <f>VLOOKUP(WEEKDAY(C150),Réf!$A$2:$B$8,2,0)</f>
        <v>Samedi</v>
      </c>
      <c r="C150" s="27">
        <v>46060</v>
      </c>
      <c r="D150" s="27" t="s">
        <v>271</v>
      </c>
      <c r="E150" s="53">
        <v>73</v>
      </c>
      <c r="F150" s="1">
        <v>0.62152777777777779</v>
      </c>
      <c r="G150" s="31" t="s">
        <v>82</v>
      </c>
      <c r="H150" s="10" t="str">
        <f t="shared" si="4"/>
        <v>Week-End</v>
      </c>
      <c r="I150" s="15" t="str">
        <f>IF(FLOOR(F150,"3:00")=Réf!$D$2,"Matin avant 9h",IF(FLOOR(F150,"3:00")=Réf!$D$3,"Matinée",IF(OR(FLOOR(F150,"3:00")=Réf!$D$4,FLOOR(F150,"3:00")=Réf!$D$5),"Midi et aprèm",IF(OR(FLOOR(F150,"3:00")=Réf!$D$6,FLOOR(F150,"3:00")=Réf!$D$7),"Soir"," Nuit"))))</f>
        <v>Midi et aprèm</v>
      </c>
      <c r="J150" s="10" t="str">
        <f t="shared" si="5"/>
        <v>3 - Coef important, 60-80</v>
      </c>
    </row>
    <row r="151" spans="1:10" ht="18" thickBot="1" x14ac:dyDescent="0.3">
      <c r="A151" s="35" t="str">
        <f>VLOOKUP(MONTH(C151),Réf!F:G,2,0)</f>
        <v>février</v>
      </c>
      <c r="B151" s="7" t="str">
        <f>VLOOKUP(WEEKDAY(C151),Réf!$A$2:$B$8,2,0)</f>
        <v>Samedi</v>
      </c>
      <c r="C151" s="27">
        <v>46060</v>
      </c>
      <c r="D151" s="27" t="s">
        <v>270</v>
      </c>
      <c r="E151" s="30">
        <v>66</v>
      </c>
      <c r="F151" s="28">
        <v>0.87708333333333333</v>
      </c>
      <c r="G151" s="29" t="s">
        <v>1</v>
      </c>
      <c r="H151" s="10" t="str">
        <f t="shared" si="4"/>
        <v>Week-End</v>
      </c>
      <c r="I151" s="15" t="str">
        <f>IF(FLOOR(F151,"3:00")=Réf!$D$2,"Matin avant 9h",IF(FLOOR(F151,"3:00")=Réf!$D$3,"Matinée",IF(OR(FLOOR(F151,"3:00")=Réf!$D$4,FLOOR(F151,"3:00")=Réf!$D$5),"Midi et aprèm",IF(OR(FLOOR(F151,"3:00")=Réf!$D$6,FLOOR(F151,"3:00")=Réf!$D$7),"Soir"," Nuit"))))</f>
        <v>Soir</v>
      </c>
      <c r="J151" s="10" t="str">
        <f t="shared" si="5"/>
        <v>3 - Coef important, 60-80</v>
      </c>
    </row>
    <row r="152" spans="1:10" ht="18" thickBot="1" x14ac:dyDescent="0.3">
      <c r="A152" s="35" t="str">
        <f>VLOOKUP(MONTH(C152),Réf!F:G,2,0)</f>
        <v>février</v>
      </c>
      <c r="B152" s="7" t="str">
        <f>VLOOKUP(WEEKDAY(C152),Réf!$A$2:$B$8,2,0)</f>
        <v>Dimanche</v>
      </c>
      <c r="C152" s="27">
        <v>46061</v>
      </c>
      <c r="D152" s="27" t="s">
        <v>271</v>
      </c>
      <c r="E152" s="53">
        <v>66</v>
      </c>
      <c r="F152" s="1">
        <v>0.12916666666666668</v>
      </c>
      <c r="G152" s="31" t="s">
        <v>267</v>
      </c>
      <c r="H152" s="10" t="str">
        <f t="shared" si="4"/>
        <v>Week-End</v>
      </c>
      <c r="I152" s="15" t="str">
        <f>IF(FLOOR(F152,"3:00")=Réf!$D$2,"Matin avant 9h",IF(FLOOR(F152,"3:00")=Réf!$D$3,"Matinée",IF(OR(FLOOR(F152,"3:00")=Réf!$D$4,FLOOR(F152,"3:00")=Réf!$D$5),"Midi et aprèm",IF(OR(FLOOR(F152,"3:00")=Réf!$D$6,FLOOR(F152,"3:00")=Réf!$D$7),"Soir"," Nuit"))))</f>
        <v xml:space="preserve"> Nuit</v>
      </c>
      <c r="J152" s="10" t="str">
        <f t="shared" si="5"/>
        <v>3 - Coef important, 60-80</v>
      </c>
    </row>
    <row r="153" spans="1:10" ht="18" thickBot="1" x14ac:dyDescent="0.3">
      <c r="A153" s="35" t="str">
        <f>VLOOKUP(MONTH(C153),Réf!F:G,2,0)</f>
        <v>février</v>
      </c>
      <c r="B153" s="7" t="str">
        <f>VLOOKUP(WEEKDAY(C153),Réf!$A$2:$B$8,2,0)</f>
        <v>Dimanche</v>
      </c>
      <c r="C153" s="27">
        <v>46061</v>
      </c>
      <c r="D153" s="27" t="s">
        <v>270</v>
      </c>
      <c r="E153" s="30">
        <v>59</v>
      </c>
      <c r="F153" s="28">
        <v>0.3888888888888889</v>
      </c>
      <c r="G153" s="29" t="s">
        <v>34</v>
      </c>
      <c r="H153" s="10" t="str">
        <f t="shared" si="4"/>
        <v>Week-End</v>
      </c>
      <c r="I153" s="15" t="str">
        <f>IF(FLOOR(F153,"3:00")=Réf!$D$2,"Matin avant 9h",IF(FLOOR(F153,"3:00")=Réf!$D$3,"Matinée",IF(OR(FLOOR(F153,"3:00")=Réf!$D$4,FLOOR(F153,"3:00")=Réf!$D$5),"Midi et aprèm",IF(OR(FLOOR(F153,"3:00")=Réf!$D$6,FLOOR(F153,"3:00")=Réf!$D$7),"Soir"," Nuit"))))</f>
        <v>Matinée</v>
      </c>
      <c r="J153" s="10" t="str">
        <f t="shared" si="5"/>
        <v>2 - Coef moyen, 40-60</v>
      </c>
    </row>
    <row r="154" spans="1:10" ht="18" thickBot="1" x14ac:dyDescent="0.3">
      <c r="A154" s="35" t="str">
        <f>VLOOKUP(MONTH(C154),Réf!F:G,2,0)</f>
        <v>février</v>
      </c>
      <c r="B154" s="7" t="str">
        <f>VLOOKUP(WEEKDAY(C154),Réf!$A$2:$B$8,2,0)</f>
        <v>Dimanche</v>
      </c>
      <c r="C154" s="27">
        <v>46061</v>
      </c>
      <c r="D154" s="27" t="s">
        <v>271</v>
      </c>
      <c r="E154" s="53">
        <v>59</v>
      </c>
      <c r="F154" s="1">
        <v>0.6430555555555556</v>
      </c>
      <c r="G154" s="31" t="s">
        <v>43</v>
      </c>
      <c r="H154" s="10" t="str">
        <f t="shared" si="4"/>
        <v>Week-End</v>
      </c>
      <c r="I154" s="15" t="str">
        <f>IF(FLOOR(F154,"3:00")=Réf!$D$2,"Matin avant 9h",IF(FLOOR(F154,"3:00")=Réf!$D$3,"Matinée",IF(OR(FLOOR(F154,"3:00")=Réf!$D$4,FLOOR(F154,"3:00")=Réf!$D$5),"Midi et aprèm",IF(OR(FLOOR(F154,"3:00")=Réf!$D$6,FLOOR(F154,"3:00")=Réf!$D$7),"Soir"," Nuit"))))</f>
        <v>Midi et aprèm</v>
      </c>
      <c r="J154" s="10" t="str">
        <f t="shared" si="5"/>
        <v>2 - Coef moyen, 40-60</v>
      </c>
    </row>
    <row r="155" spans="1:10" ht="18" thickBot="1" x14ac:dyDescent="0.3">
      <c r="A155" s="35" t="str">
        <f>VLOOKUP(MONTH(C155),Réf!F:G,2,0)</f>
        <v>février</v>
      </c>
      <c r="B155" s="7" t="str">
        <f>VLOOKUP(WEEKDAY(C155),Réf!$A$2:$B$8,2,0)</f>
        <v>Dimanche</v>
      </c>
      <c r="C155" s="27">
        <v>46061</v>
      </c>
      <c r="D155" s="27" t="s">
        <v>270</v>
      </c>
      <c r="E155" s="30">
        <v>52</v>
      </c>
      <c r="F155" s="28">
        <v>0.90347222222222223</v>
      </c>
      <c r="G155" s="29" t="s">
        <v>141</v>
      </c>
      <c r="H155" s="10" t="str">
        <f t="shared" si="4"/>
        <v>Week-End</v>
      </c>
      <c r="I155" s="15" t="str">
        <f>IF(FLOOR(F155,"3:00")=Réf!$D$2,"Matin avant 9h",IF(FLOOR(F155,"3:00")=Réf!$D$3,"Matinée",IF(OR(FLOOR(F155,"3:00")=Réf!$D$4,FLOOR(F155,"3:00")=Réf!$D$5),"Midi et aprèm",IF(OR(FLOOR(F155,"3:00")=Réf!$D$6,FLOOR(F155,"3:00")=Réf!$D$7),"Soir"," Nuit"))))</f>
        <v>Soir</v>
      </c>
      <c r="J155" s="10" t="str">
        <f t="shared" si="5"/>
        <v>2 - Coef moyen, 40-60</v>
      </c>
    </row>
    <row r="156" spans="1:10" ht="18" thickBot="1" x14ac:dyDescent="0.3">
      <c r="A156" s="35" t="str">
        <f>VLOOKUP(MONTH(C156),Réf!F:G,2,0)</f>
        <v>février</v>
      </c>
      <c r="B156" s="7" t="str">
        <f>VLOOKUP(WEEKDAY(C156),Réf!$A$2:$B$8,2,0)</f>
        <v>Lundi</v>
      </c>
      <c r="C156" s="27">
        <v>46062</v>
      </c>
      <c r="D156" s="27" t="s">
        <v>271</v>
      </c>
      <c r="E156" s="53">
        <v>52</v>
      </c>
      <c r="F156" s="1">
        <v>0.15277777777777779</v>
      </c>
      <c r="G156" s="31" t="s">
        <v>181</v>
      </c>
      <c r="H156" s="10" t="str">
        <f t="shared" si="4"/>
        <v>Semaine</v>
      </c>
      <c r="I156" s="15" t="str">
        <f>IF(FLOOR(F156,"3:00")=Réf!$D$2,"Matin avant 9h",IF(FLOOR(F156,"3:00")=Réf!$D$3,"Matinée",IF(OR(FLOOR(F156,"3:00")=Réf!$D$4,FLOOR(F156,"3:00")=Réf!$D$5),"Midi et aprèm",IF(OR(FLOOR(F156,"3:00")=Réf!$D$6,FLOOR(F156,"3:00")=Réf!$D$7),"Soir"," Nuit"))))</f>
        <v xml:space="preserve"> Nuit</v>
      </c>
      <c r="J156" s="10" t="str">
        <f t="shared" si="5"/>
        <v>2 - Coef moyen, 40-60</v>
      </c>
    </row>
    <row r="157" spans="1:10" ht="18" thickBot="1" x14ac:dyDescent="0.3">
      <c r="A157" s="35" t="str">
        <f>VLOOKUP(MONTH(C157),Réf!F:G,2,0)</f>
        <v>février</v>
      </c>
      <c r="B157" s="7" t="str">
        <f>VLOOKUP(WEEKDAY(C157),Réf!$A$2:$B$8,2,0)</f>
        <v>Lundi</v>
      </c>
      <c r="C157" s="27">
        <v>46062</v>
      </c>
      <c r="D157" s="27" t="s">
        <v>270</v>
      </c>
      <c r="E157" s="30">
        <v>46</v>
      </c>
      <c r="F157" s="28">
        <v>0.41805555555555557</v>
      </c>
      <c r="G157" s="29" t="s">
        <v>106</v>
      </c>
      <c r="H157" s="10" t="str">
        <f t="shared" si="4"/>
        <v>Semaine</v>
      </c>
      <c r="I157" s="15" t="str">
        <f>IF(FLOOR(F157,"3:00")=Réf!$D$2,"Matin avant 9h",IF(FLOOR(F157,"3:00")=Réf!$D$3,"Matinée",IF(OR(FLOOR(F157,"3:00")=Réf!$D$4,FLOOR(F157,"3:00")=Réf!$D$5),"Midi et aprèm",IF(OR(FLOOR(F157,"3:00")=Réf!$D$6,FLOOR(F157,"3:00")=Réf!$D$7),"Soir"," Nuit"))))</f>
        <v>Matinée</v>
      </c>
      <c r="J157" s="10" t="str">
        <f t="shared" si="5"/>
        <v>2 - Coef moyen, 40-60</v>
      </c>
    </row>
    <row r="158" spans="1:10" ht="18" thickBot="1" x14ac:dyDescent="0.3">
      <c r="A158" s="35" t="str">
        <f>VLOOKUP(MONTH(C158),Réf!F:G,2,0)</f>
        <v>février</v>
      </c>
      <c r="B158" s="7" t="str">
        <f>VLOOKUP(WEEKDAY(C158),Réf!$A$2:$B$8,2,0)</f>
        <v>Lundi</v>
      </c>
      <c r="C158" s="27">
        <v>46062</v>
      </c>
      <c r="D158" s="27" t="s">
        <v>271</v>
      </c>
      <c r="E158" s="53">
        <v>46</v>
      </c>
      <c r="F158" s="1">
        <v>0.66736111111111107</v>
      </c>
      <c r="G158" s="31" t="s">
        <v>47</v>
      </c>
      <c r="H158" s="10" t="str">
        <f t="shared" si="4"/>
        <v>Semaine</v>
      </c>
      <c r="I158" s="15" t="str">
        <f>IF(FLOOR(F158,"3:00")=Réf!$D$2,"Matin avant 9h",IF(FLOOR(F158,"3:00")=Réf!$D$3,"Matinée",IF(OR(FLOOR(F158,"3:00")=Réf!$D$4,FLOOR(F158,"3:00")=Réf!$D$5),"Midi et aprèm",IF(OR(FLOOR(F158,"3:00")=Réf!$D$6,FLOOR(F158,"3:00")=Réf!$D$7),"Soir"," Nuit"))))</f>
        <v>Midi et aprèm</v>
      </c>
      <c r="J158" s="10" t="str">
        <f t="shared" si="5"/>
        <v>2 - Coef moyen, 40-60</v>
      </c>
    </row>
    <row r="159" spans="1:10" ht="18" thickBot="1" x14ac:dyDescent="0.3">
      <c r="A159" s="35" t="str">
        <f>VLOOKUP(MONTH(C159),Réf!F:G,2,0)</f>
        <v>février</v>
      </c>
      <c r="B159" s="7" t="str">
        <f>VLOOKUP(WEEKDAY(C159),Réf!$A$2:$B$8,2,0)</f>
        <v>Lundi</v>
      </c>
      <c r="C159" s="27">
        <v>46062</v>
      </c>
      <c r="D159" s="27" t="s">
        <v>270</v>
      </c>
      <c r="E159" s="30">
        <v>39</v>
      </c>
      <c r="F159" s="28">
        <v>0.94027777777777777</v>
      </c>
      <c r="G159" s="29" t="s">
        <v>109</v>
      </c>
      <c r="H159" s="10" t="str">
        <f t="shared" si="4"/>
        <v>Semaine</v>
      </c>
      <c r="I159" s="15" t="str">
        <f>IF(FLOOR(F159,"3:00")=Réf!$D$2,"Matin avant 9h",IF(FLOOR(F159,"3:00")=Réf!$D$3,"Matinée",IF(OR(FLOOR(F159,"3:00")=Réf!$D$4,FLOOR(F159,"3:00")=Réf!$D$5),"Midi et aprèm",IF(OR(FLOOR(F159,"3:00")=Réf!$D$6,FLOOR(F159,"3:00")=Réf!$D$7),"Soir"," Nuit"))))</f>
        <v>Soir</v>
      </c>
      <c r="J159" s="10" t="str">
        <f t="shared" si="5"/>
        <v>1 - Coef faible, &lt;40</v>
      </c>
    </row>
    <row r="160" spans="1:10" ht="18" thickBot="1" x14ac:dyDescent="0.3">
      <c r="A160" s="35" t="str">
        <f>VLOOKUP(MONTH(C160),Réf!F:G,2,0)</f>
        <v>février</v>
      </c>
      <c r="B160" s="7" t="str">
        <f>VLOOKUP(WEEKDAY(C160),Réf!$A$2:$B$8,2,0)</f>
        <v>Mardi</v>
      </c>
      <c r="C160" s="27">
        <v>46063</v>
      </c>
      <c r="D160" s="27" t="s">
        <v>271</v>
      </c>
      <c r="E160" s="53">
        <v>39</v>
      </c>
      <c r="F160" s="1">
        <v>0.18194444444444444</v>
      </c>
      <c r="G160" s="31" t="s">
        <v>257</v>
      </c>
      <c r="H160" s="10" t="str">
        <f t="shared" si="4"/>
        <v>Semaine</v>
      </c>
      <c r="I160" s="15" t="str">
        <f>IF(FLOOR(F160,"3:00")=Réf!$D$2,"Matin avant 9h",IF(FLOOR(F160,"3:00")=Réf!$D$3,"Matinée",IF(OR(FLOOR(F160,"3:00")=Réf!$D$4,FLOOR(F160,"3:00")=Réf!$D$5),"Midi et aprèm",IF(OR(FLOOR(F160,"3:00")=Réf!$D$6,FLOOR(F160,"3:00")=Réf!$D$7),"Soir"," Nuit"))))</f>
        <v xml:space="preserve"> Nuit</v>
      </c>
      <c r="J160" s="10" t="str">
        <f t="shared" si="5"/>
        <v>1 - Coef faible, &lt;40</v>
      </c>
    </row>
    <row r="161" spans="1:10" ht="18" thickBot="1" x14ac:dyDescent="0.3">
      <c r="A161" s="35" t="str">
        <f>VLOOKUP(MONTH(C161),Réf!F:G,2,0)</f>
        <v>février</v>
      </c>
      <c r="B161" s="7" t="str">
        <f>VLOOKUP(WEEKDAY(C161),Réf!$A$2:$B$8,2,0)</f>
        <v>Mardi</v>
      </c>
      <c r="C161" s="27">
        <v>46063</v>
      </c>
      <c r="D161" s="27" t="s">
        <v>270</v>
      </c>
      <c r="E161" s="30">
        <v>33</v>
      </c>
      <c r="F161" s="28">
        <v>0.46319444444444446</v>
      </c>
      <c r="G161" s="29" t="s">
        <v>208</v>
      </c>
      <c r="H161" s="10" t="str">
        <f t="shared" si="4"/>
        <v>Semaine</v>
      </c>
      <c r="I161" s="15" t="str">
        <f>IF(FLOOR(F161,"3:00")=Réf!$D$2,"Matin avant 9h",IF(FLOOR(F161,"3:00")=Réf!$D$3,"Matinée",IF(OR(FLOOR(F161,"3:00")=Réf!$D$4,FLOOR(F161,"3:00")=Réf!$D$5),"Midi et aprèm",IF(OR(FLOOR(F161,"3:00")=Réf!$D$6,FLOOR(F161,"3:00")=Réf!$D$7),"Soir"," Nuit"))))</f>
        <v>Matinée</v>
      </c>
      <c r="J161" s="10" t="str">
        <f t="shared" si="5"/>
        <v>1 - Coef faible, &lt;40</v>
      </c>
    </row>
    <row r="162" spans="1:10" ht="18" thickBot="1" x14ac:dyDescent="0.3">
      <c r="A162" s="35" t="str">
        <f>VLOOKUP(MONTH(C162),Réf!F:G,2,0)</f>
        <v>février</v>
      </c>
      <c r="B162" s="7" t="str">
        <f>VLOOKUP(WEEKDAY(C162),Réf!$A$2:$B$8,2,0)</f>
        <v>Mardi</v>
      </c>
      <c r="C162" s="27">
        <v>46063</v>
      </c>
      <c r="D162" s="27" t="s">
        <v>271</v>
      </c>
      <c r="E162" s="53">
        <v>33</v>
      </c>
      <c r="F162" s="1">
        <v>0.70277777777777772</v>
      </c>
      <c r="G162" s="31" t="s">
        <v>365</v>
      </c>
      <c r="H162" s="10" t="str">
        <f t="shared" si="4"/>
        <v>Semaine</v>
      </c>
      <c r="I162" s="15" t="str">
        <f>IF(FLOOR(F162,"3:00")=Réf!$D$2,"Matin avant 9h",IF(FLOOR(F162,"3:00")=Réf!$D$3,"Matinée",IF(OR(FLOOR(F162,"3:00")=Réf!$D$4,FLOOR(F162,"3:00")=Réf!$D$5),"Midi et aprèm",IF(OR(FLOOR(F162,"3:00")=Réf!$D$6,FLOOR(F162,"3:00")=Réf!$D$7),"Soir"," Nuit"))))</f>
        <v>Midi et aprèm</v>
      </c>
      <c r="J162" s="10" t="str">
        <f t="shared" si="5"/>
        <v>1 - Coef faible, &lt;40</v>
      </c>
    </row>
    <row r="163" spans="1:10" ht="18" thickBot="1" x14ac:dyDescent="0.3">
      <c r="A163" s="35" t="str">
        <f>VLOOKUP(MONTH(C163),Réf!F:G,2,0)</f>
        <v>février</v>
      </c>
      <c r="B163" s="7" t="str">
        <f>VLOOKUP(WEEKDAY(C163),Réf!$A$2:$B$8,2,0)</f>
        <v>Mardi</v>
      </c>
      <c r="C163" s="27">
        <v>46063</v>
      </c>
      <c r="D163" s="27" t="s">
        <v>270</v>
      </c>
      <c r="E163" s="30">
        <v>28</v>
      </c>
      <c r="F163" s="28">
        <v>0.9916666666666667</v>
      </c>
      <c r="G163" s="29" t="s">
        <v>317</v>
      </c>
      <c r="H163" s="10" t="str">
        <f t="shared" si="4"/>
        <v>Semaine</v>
      </c>
      <c r="I163" s="15" t="str">
        <f>IF(FLOOR(F163,"3:00")=Réf!$D$2,"Matin avant 9h",IF(FLOOR(F163,"3:00")=Réf!$D$3,"Matinée",IF(OR(FLOOR(F163,"3:00")=Réf!$D$4,FLOOR(F163,"3:00")=Réf!$D$5),"Midi et aprèm",IF(OR(FLOOR(F163,"3:00")=Réf!$D$6,FLOOR(F163,"3:00")=Réf!$D$7),"Soir"," Nuit"))))</f>
        <v>Soir</v>
      </c>
      <c r="J163" s="10" t="str">
        <f t="shared" si="5"/>
        <v>1 - Coef faible, &lt;40</v>
      </c>
    </row>
    <row r="164" spans="1:10" ht="18" thickBot="1" x14ac:dyDescent="0.3">
      <c r="A164" s="35" t="str">
        <f>VLOOKUP(MONTH(C164),Réf!F:G,2,0)</f>
        <v>février</v>
      </c>
      <c r="B164" s="7" t="str">
        <f>VLOOKUP(WEEKDAY(C164),Réf!$A$2:$B$8,2,0)</f>
        <v>Mercredi</v>
      </c>
      <c r="C164" s="27">
        <v>46064</v>
      </c>
      <c r="D164" s="27" t="s">
        <v>271</v>
      </c>
      <c r="E164" s="53">
        <v>28</v>
      </c>
      <c r="F164" s="1">
        <v>0.23333333333333334</v>
      </c>
      <c r="G164" s="31" t="s">
        <v>212</v>
      </c>
      <c r="H164" s="10" t="str">
        <f t="shared" si="4"/>
        <v>Semaine</v>
      </c>
      <c r="I164" s="15" t="str">
        <f>IF(FLOOR(F164,"3:00")=Réf!$D$2,"Matin avant 9h",IF(FLOOR(F164,"3:00")=Réf!$D$3,"Matinée",IF(OR(FLOOR(F164,"3:00")=Réf!$D$4,FLOOR(F164,"3:00")=Réf!$D$5),"Midi et aprèm",IF(OR(FLOOR(F164,"3:00")=Réf!$D$6,FLOOR(F164,"3:00")=Réf!$D$7),"Soir"," Nuit"))))</f>
        <v xml:space="preserve"> Nuit</v>
      </c>
      <c r="J164" s="10" t="str">
        <f t="shared" si="5"/>
        <v>1 - Coef faible, &lt;40</v>
      </c>
    </row>
    <row r="165" spans="1:10" ht="18" thickBot="1" x14ac:dyDescent="0.3">
      <c r="A165" s="35" t="str">
        <f>VLOOKUP(MONTH(C165),Réf!F:G,2,0)</f>
        <v>février</v>
      </c>
      <c r="B165" s="7" t="str">
        <f>VLOOKUP(WEEKDAY(C165),Réf!$A$2:$B$8,2,0)</f>
        <v>Mercredi</v>
      </c>
      <c r="C165" s="27">
        <v>46064</v>
      </c>
      <c r="D165" s="27" t="s">
        <v>270</v>
      </c>
      <c r="E165" s="30">
        <v>25</v>
      </c>
      <c r="F165" s="28">
        <v>0.52013888888888893</v>
      </c>
      <c r="G165" s="29" t="s">
        <v>366</v>
      </c>
      <c r="H165" s="10" t="str">
        <f t="shared" si="4"/>
        <v>Semaine</v>
      </c>
      <c r="I165" s="15" t="str">
        <f>IF(FLOOR(F165,"3:00")=Réf!$D$2,"Matin avant 9h",IF(FLOOR(F165,"3:00")=Réf!$D$3,"Matinée",IF(OR(FLOOR(F165,"3:00")=Réf!$D$4,FLOOR(F165,"3:00")=Réf!$D$5),"Midi et aprèm",IF(OR(FLOOR(F165,"3:00")=Réf!$D$6,FLOOR(F165,"3:00")=Réf!$D$7),"Soir"," Nuit"))))</f>
        <v>Midi et aprèm</v>
      </c>
      <c r="J165" s="10" t="str">
        <f t="shared" si="5"/>
        <v>1 - Coef faible, &lt;40</v>
      </c>
    </row>
    <row r="166" spans="1:10" ht="18" thickBot="1" x14ac:dyDescent="0.3">
      <c r="A166" s="35" t="str">
        <f>VLOOKUP(MONTH(C166),Réf!F:G,2,0)</f>
        <v>février</v>
      </c>
      <c r="B166" s="7" t="str">
        <f>VLOOKUP(WEEKDAY(C166),Réf!$A$2:$B$8,2,0)</f>
        <v>Mercredi</v>
      </c>
      <c r="C166" s="27">
        <v>46064</v>
      </c>
      <c r="D166" s="27" t="s">
        <v>271</v>
      </c>
      <c r="E166" s="53">
        <v>25</v>
      </c>
      <c r="F166" s="1">
        <v>0.77569444444444446</v>
      </c>
      <c r="G166" s="31" t="s">
        <v>318</v>
      </c>
      <c r="H166" s="10" t="str">
        <f t="shared" si="4"/>
        <v>Semaine</v>
      </c>
      <c r="I166" s="15" t="str">
        <f>IF(FLOOR(F166,"3:00")=Réf!$D$2,"Matin avant 9h",IF(FLOOR(F166,"3:00")=Réf!$D$3,"Matinée",IF(OR(FLOOR(F166,"3:00")=Réf!$D$4,FLOOR(F166,"3:00")=Réf!$D$5),"Midi et aprèm",IF(OR(FLOOR(F166,"3:00")=Réf!$D$6,FLOOR(F166,"3:00")=Réf!$D$7),"Soir"," Nuit"))))</f>
        <v>Soir</v>
      </c>
      <c r="J166" s="10" t="str">
        <f t="shared" si="5"/>
        <v>1 - Coef faible, &lt;40</v>
      </c>
    </row>
    <row r="167" spans="1:10" ht="18" thickBot="1" x14ac:dyDescent="0.3">
      <c r="A167" s="35" t="str">
        <f>VLOOKUP(MONTH(C167),Réf!F:G,2,0)</f>
        <v>février</v>
      </c>
      <c r="B167" s="7" t="str">
        <f>VLOOKUP(WEEKDAY(C167),Réf!$A$2:$B$8,2,0)</f>
        <v>Jeudi</v>
      </c>
      <c r="C167" s="27">
        <v>46065</v>
      </c>
      <c r="D167" s="27" t="s">
        <v>270</v>
      </c>
      <c r="E167" s="30">
        <v>25</v>
      </c>
      <c r="F167" s="28">
        <v>0.05</v>
      </c>
      <c r="G167" s="29" t="s">
        <v>367</v>
      </c>
      <c r="H167" s="10" t="str">
        <f t="shared" si="4"/>
        <v>Semaine</v>
      </c>
      <c r="I167" s="15" t="str">
        <f>IF(FLOOR(F167,"3:00")=Réf!$D$2,"Matin avant 9h",IF(FLOOR(F167,"3:00")=Réf!$D$3,"Matinée",IF(OR(FLOOR(F167,"3:00")=Réf!$D$4,FLOOR(F167,"3:00")=Réf!$D$5),"Midi et aprèm",IF(OR(FLOOR(F167,"3:00")=Réf!$D$6,FLOOR(F167,"3:00")=Réf!$D$7),"Soir"," Nuit"))))</f>
        <v xml:space="preserve"> Nuit</v>
      </c>
      <c r="J167" s="10" t="str">
        <f t="shared" si="5"/>
        <v>1 - Coef faible, &lt;40</v>
      </c>
    </row>
    <row r="168" spans="1:10" ht="18" thickBot="1" x14ac:dyDescent="0.3">
      <c r="A168" s="35" t="str">
        <f>VLOOKUP(MONTH(C168),Réf!F:G,2,0)</f>
        <v>février</v>
      </c>
      <c r="B168" s="7" t="str">
        <f>VLOOKUP(WEEKDAY(C168),Réf!$A$2:$B$8,2,0)</f>
        <v>Jeudi</v>
      </c>
      <c r="C168" s="27">
        <v>46065</v>
      </c>
      <c r="D168" s="27" t="s">
        <v>271</v>
      </c>
      <c r="E168" s="53">
        <v>25</v>
      </c>
      <c r="F168" s="1">
        <v>0.30972222222222223</v>
      </c>
      <c r="G168" s="31" t="s">
        <v>314</v>
      </c>
      <c r="H168" s="10" t="str">
        <f t="shared" si="4"/>
        <v>Semaine</v>
      </c>
      <c r="I168" s="15" t="str">
        <f>IF(FLOOR(F168,"3:00")=Réf!$D$2,"Matin avant 9h",IF(FLOOR(F168,"3:00")=Réf!$D$3,"Matinée",IF(OR(FLOOR(F168,"3:00")=Réf!$D$4,FLOOR(F168,"3:00")=Réf!$D$5),"Midi et aprèm",IF(OR(FLOOR(F168,"3:00")=Réf!$D$6,FLOOR(F168,"3:00")=Réf!$D$7),"Soir"," Nuit"))))</f>
        <v>Matin avant 9h</v>
      </c>
      <c r="J168" s="10" t="str">
        <f t="shared" si="5"/>
        <v>1 - Coef faible, &lt;40</v>
      </c>
    </row>
    <row r="169" spans="1:10" ht="18" thickBot="1" x14ac:dyDescent="0.3">
      <c r="A169" s="35" t="str">
        <f>VLOOKUP(MONTH(C169),Réf!F:G,2,0)</f>
        <v>février</v>
      </c>
      <c r="B169" s="7" t="str">
        <f>VLOOKUP(WEEKDAY(C169),Réf!$A$2:$B$8,2,0)</f>
        <v>Jeudi</v>
      </c>
      <c r="C169" s="27">
        <v>46065</v>
      </c>
      <c r="D169" s="27" t="s">
        <v>270</v>
      </c>
      <c r="E169" s="30">
        <v>28</v>
      </c>
      <c r="F169" s="28">
        <v>0.58611111111111114</v>
      </c>
      <c r="G169" s="29" t="s">
        <v>368</v>
      </c>
      <c r="H169" s="10" t="str">
        <f t="shared" si="4"/>
        <v>Semaine</v>
      </c>
      <c r="I169" s="15" t="str">
        <f>IF(FLOOR(F169,"3:00")=Réf!$D$2,"Matin avant 9h",IF(FLOOR(F169,"3:00")=Réf!$D$3,"Matinée",IF(OR(FLOOR(F169,"3:00")=Réf!$D$4,FLOOR(F169,"3:00")=Réf!$D$5),"Midi et aprèm",IF(OR(FLOOR(F169,"3:00")=Réf!$D$6,FLOOR(F169,"3:00")=Réf!$D$7),"Soir"," Nuit"))))</f>
        <v>Midi et aprèm</v>
      </c>
      <c r="J169" s="10" t="str">
        <f t="shared" si="5"/>
        <v>1 - Coef faible, &lt;40</v>
      </c>
    </row>
    <row r="170" spans="1:10" ht="18" thickBot="1" x14ac:dyDescent="0.3">
      <c r="A170" s="35" t="str">
        <f>VLOOKUP(MONTH(C170),Réf!F:G,2,0)</f>
        <v>février</v>
      </c>
      <c r="B170" s="7" t="str">
        <f>VLOOKUP(WEEKDAY(C170),Réf!$A$2:$B$8,2,0)</f>
        <v>Jeudi</v>
      </c>
      <c r="C170" s="27">
        <v>46065</v>
      </c>
      <c r="D170" s="27" t="s">
        <v>271</v>
      </c>
      <c r="E170" s="53">
        <v>28</v>
      </c>
      <c r="F170" s="1">
        <v>0.83611111111111114</v>
      </c>
      <c r="G170" s="31" t="s">
        <v>224</v>
      </c>
      <c r="H170" s="10" t="str">
        <f t="shared" si="4"/>
        <v>Semaine</v>
      </c>
      <c r="I170" s="15" t="str">
        <f>IF(FLOOR(F170,"3:00")=Réf!$D$2,"Matin avant 9h",IF(FLOOR(F170,"3:00")=Réf!$D$3,"Matinée",IF(OR(FLOOR(F170,"3:00")=Réf!$D$4,FLOOR(F170,"3:00")=Réf!$D$5),"Midi et aprèm",IF(OR(FLOOR(F170,"3:00")=Réf!$D$6,FLOOR(F170,"3:00")=Réf!$D$7),"Soir"," Nuit"))))</f>
        <v>Soir</v>
      </c>
      <c r="J170" s="10" t="str">
        <f t="shared" si="5"/>
        <v>1 - Coef faible, &lt;40</v>
      </c>
    </row>
    <row r="171" spans="1:10" ht="18" thickBot="1" x14ac:dyDescent="0.3">
      <c r="A171" s="35" t="str">
        <f>VLOOKUP(MONTH(C171),Réf!F:G,2,0)</f>
        <v>février</v>
      </c>
      <c r="B171" s="7" t="str">
        <f>VLOOKUP(WEEKDAY(C171),Réf!$A$2:$B$8,2,0)</f>
        <v>Vendredi</v>
      </c>
      <c r="C171" s="27">
        <v>46066</v>
      </c>
      <c r="D171" s="27" t="s">
        <v>270</v>
      </c>
      <c r="E171" s="30">
        <v>33</v>
      </c>
      <c r="F171" s="28">
        <v>0.10694444444444444</v>
      </c>
      <c r="G171" s="29" t="s">
        <v>211</v>
      </c>
      <c r="H171" s="10" t="str">
        <f t="shared" si="4"/>
        <v>Semaine</v>
      </c>
      <c r="I171" s="15" t="str">
        <f>IF(FLOOR(F171,"3:00")=Réf!$D$2,"Matin avant 9h",IF(FLOOR(F171,"3:00")=Réf!$D$3,"Matinée",IF(OR(FLOOR(F171,"3:00")=Réf!$D$4,FLOOR(F171,"3:00")=Réf!$D$5),"Midi et aprèm",IF(OR(FLOOR(F171,"3:00")=Réf!$D$6,FLOOR(F171,"3:00")=Réf!$D$7),"Soir"," Nuit"))))</f>
        <v xml:space="preserve"> Nuit</v>
      </c>
      <c r="J171" s="10" t="str">
        <f t="shared" si="5"/>
        <v>1 - Coef faible, &lt;40</v>
      </c>
    </row>
    <row r="172" spans="1:10" ht="18" thickBot="1" x14ac:dyDescent="0.3">
      <c r="A172" s="35" t="str">
        <f>VLOOKUP(MONTH(C172),Réf!F:G,2,0)</f>
        <v>février</v>
      </c>
      <c r="B172" s="7" t="str">
        <f>VLOOKUP(WEEKDAY(C172),Réf!$A$2:$B$8,2,0)</f>
        <v>Vendredi</v>
      </c>
      <c r="C172" s="27">
        <v>46066</v>
      </c>
      <c r="D172" s="27" t="s">
        <v>271</v>
      </c>
      <c r="E172" s="53">
        <v>33</v>
      </c>
      <c r="F172" s="1">
        <v>0.35833333333333334</v>
      </c>
      <c r="G172" s="31" t="s">
        <v>158</v>
      </c>
      <c r="H172" s="10" t="str">
        <f t="shared" si="4"/>
        <v>Semaine</v>
      </c>
      <c r="I172" s="15" t="str">
        <f>IF(FLOOR(F172,"3:00")=Réf!$D$2,"Matin avant 9h",IF(FLOOR(F172,"3:00")=Réf!$D$3,"Matinée",IF(OR(FLOOR(F172,"3:00")=Réf!$D$4,FLOOR(F172,"3:00")=Réf!$D$5),"Midi et aprèm",IF(OR(FLOOR(F172,"3:00")=Réf!$D$6,FLOOR(F172,"3:00")=Réf!$D$7),"Soir"," Nuit"))))</f>
        <v>Matin avant 9h</v>
      </c>
      <c r="J172" s="10" t="str">
        <f t="shared" si="5"/>
        <v>1 - Coef faible, &lt;40</v>
      </c>
    </row>
    <row r="173" spans="1:10" ht="18" thickBot="1" x14ac:dyDescent="0.3">
      <c r="A173" s="35" t="str">
        <f>VLOOKUP(MONTH(C173),Réf!F:G,2,0)</f>
        <v>février</v>
      </c>
      <c r="B173" s="7" t="str">
        <f>VLOOKUP(WEEKDAY(C173),Réf!$A$2:$B$8,2,0)</f>
        <v>Vendredi</v>
      </c>
      <c r="C173" s="27">
        <v>46066</v>
      </c>
      <c r="D173" s="27" t="s">
        <v>270</v>
      </c>
      <c r="E173" s="30">
        <v>39</v>
      </c>
      <c r="F173" s="28">
        <v>0.63402777777777775</v>
      </c>
      <c r="G173" s="29" t="s">
        <v>269</v>
      </c>
      <c r="H173" s="10" t="str">
        <f t="shared" si="4"/>
        <v>Semaine</v>
      </c>
      <c r="I173" s="15" t="str">
        <f>IF(FLOOR(F173,"3:00")=Réf!$D$2,"Matin avant 9h",IF(FLOOR(F173,"3:00")=Réf!$D$3,"Matinée",IF(OR(FLOOR(F173,"3:00")=Réf!$D$4,FLOOR(F173,"3:00")=Réf!$D$5),"Midi et aprèm",IF(OR(FLOOR(F173,"3:00")=Réf!$D$6,FLOOR(F173,"3:00")=Réf!$D$7),"Soir"," Nuit"))))</f>
        <v>Midi et aprèm</v>
      </c>
      <c r="J173" s="10" t="str">
        <f t="shared" si="5"/>
        <v>1 - Coef faible, &lt;40</v>
      </c>
    </row>
    <row r="174" spans="1:10" ht="18" thickBot="1" x14ac:dyDescent="0.3">
      <c r="A174" s="35" t="str">
        <f>VLOOKUP(MONTH(C174),Réf!F:G,2,0)</f>
        <v>février</v>
      </c>
      <c r="B174" s="7" t="str">
        <f>VLOOKUP(WEEKDAY(C174),Réf!$A$2:$B$8,2,0)</f>
        <v>Vendredi</v>
      </c>
      <c r="C174" s="27">
        <v>46066</v>
      </c>
      <c r="D174" s="27" t="s">
        <v>271</v>
      </c>
      <c r="E174" s="53">
        <v>39</v>
      </c>
      <c r="F174" s="1">
        <v>0.87569444444444444</v>
      </c>
      <c r="G174" s="31" t="s">
        <v>108</v>
      </c>
      <c r="H174" s="10" t="str">
        <f t="shared" si="4"/>
        <v>Semaine</v>
      </c>
      <c r="I174" s="15" t="str">
        <f>IF(FLOOR(F174,"3:00")=Réf!$D$2,"Matin avant 9h",IF(FLOOR(F174,"3:00")=Réf!$D$3,"Matinée",IF(OR(FLOOR(F174,"3:00")=Réf!$D$4,FLOOR(F174,"3:00")=Réf!$D$5),"Midi et aprèm",IF(OR(FLOOR(F174,"3:00")=Réf!$D$6,FLOOR(F174,"3:00")=Réf!$D$7),"Soir"," Nuit"))))</f>
        <v>Soir</v>
      </c>
      <c r="J174" s="10" t="str">
        <f t="shared" si="5"/>
        <v>1 - Coef faible, &lt;40</v>
      </c>
    </row>
    <row r="175" spans="1:10" ht="18" thickBot="1" x14ac:dyDescent="0.3">
      <c r="A175" s="35" t="str">
        <f>VLOOKUP(MONTH(C175),Réf!F:G,2,0)</f>
        <v>février</v>
      </c>
      <c r="B175" s="7" t="str">
        <f>VLOOKUP(WEEKDAY(C175),Réf!$A$2:$B$8,2,0)</f>
        <v>Samedi</v>
      </c>
      <c r="C175" s="27">
        <v>46067</v>
      </c>
      <c r="D175" s="27" t="s">
        <v>270</v>
      </c>
      <c r="E175" s="30">
        <v>45</v>
      </c>
      <c r="F175" s="28">
        <v>0.1451388888888889</v>
      </c>
      <c r="G175" s="29" t="s">
        <v>2</v>
      </c>
      <c r="H175" s="10" t="str">
        <f t="shared" si="4"/>
        <v>Week-End</v>
      </c>
      <c r="I175" s="15" t="str">
        <f>IF(FLOOR(F175,"3:00")=Réf!$D$2,"Matin avant 9h",IF(FLOOR(F175,"3:00")=Réf!$D$3,"Matinée",IF(OR(FLOOR(F175,"3:00")=Réf!$D$4,FLOOR(F175,"3:00")=Réf!$D$5),"Midi et aprèm",IF(OR(FLOOR(F175,"3:00")=Réf!$D$6,FLOOR(F175,"3:00")=Réf!$D$7),"Soir"," Nuit"))))</f>
        <v xml:space="preserve"> Nuit</v>
      </c>
      <c r="J175" s="10" t="str">
        <f t="shared" si="5"/>
        <v>2 - Coef moyen, 40-60</v>
      </c>
    </row>
    <row r="176" spans="1:10" ht="18" thickBot="1" x14ac:dyDescent="0.3">
      <c r="A176" s="35" t="str">
        <f>VLOOKUP(MONTH(C176),Réf!F:G,2,0)</f>
        <v>février</v>
      </c>
      <c r="B176" s="7" t="str">
        <f>VLOOKUP(WEEKDAY(C176),Réf!$A$2:$B$8,2,0)</f>
        <v>Samedi</v>
      </c>
      <c r="C176" s="27">
        <v>46067</v>
      </c>
      <c r="D176" s="27" t="s">
        <v>271</v>
      </c>
      <c r="E176" s="53">
        <v>45</v>
      </c>
      <c r="F176" s="1">
        <v>0.39444444444444443</v>
      </c>
      <c r="G176" s="31" t="s">
        <v>310</v>
      </c>
      <c r="H176" s="10" t="str">
        <f t="shared" si="4"/>
        <v>Week-End</v>
      </c>
      <c r="I176" s="15" t="str">
        <f>IF(FLOOR(F176,"3:00")=Réf!$D$2,"Matin avant 9h",IF(FLOOR(F176,"3:00")=Réf!$D$3,"Matinée",IF(OR(FLOOR(F176,"3:00")=Réf!$D$4,FLOOR(F176,"3:00")=Réf!$D$5),"Midi et aprèm",IF(OR(FLOOR(F176,"3:00")=Réf!$D$6,FLOOR(F176,"3:00")=Réf!$D$7),"Soir"," Nuit"))))</f>
        <v>Matinée</v>
      </c>
      <c r="J176" s="10" t="str">
        <f t="shared" si="5"/>
        <v>2 - Coef moyen, 40-60</v>
      </c>
    </row>
    <row r="177" spans="1:10" ht="18" thickBot="1" x14ac:dyDescent="0.3">
      <c r="A177" s="35" t="str">
        <f>VLOOKUP(MONTH(C177),Réf!F:G,2,0)</f>
        <v>février</v>
      </c>
      <c r="B177" s="7" t="str">
        <f>VLOOKUP(WEEKDAY(C177),Réf!$A$2:$B$8,2,0)</f>
        <v>Samedi</v>
      </c>
      <c r="C177" s="27">
        <v>46067</v>
      </c>
      <c r="D177" s="27" t="s">
        <v>270</v>
      </c>
      <c r="E177" s="30">
        <v>52</v>
      </c>
      <c r="F177" s="28">
        <v>0.66597222222222219</v>
      </c>
      <c r="G177" s="29" t="s">
        <v>117</v>
      </c>
      <c r="H177" s="10" t="str">
        <f t="shared" si="4"/>
        <v>Week-End</v>
      </c>
      <c r="I177" s="15" t="str">
        <f>IF(FLOOR(F177,"3:00")=Réf!$D$2,"Matin avant 9h",IF(FLOOR(F177,"3:00")=Réf!$D$3,"Matinée",IF(OR(FLOOR(F177,"3:00")=Réf!$D$4,FLOOR(F177,"3:00")=Réf!$D$5),"Midi et aprèm",IF(OR(FLOOR(F177,"3:00")=Réf!$D$6,FLOOR(F177,"3:00")=Réf!$D$7),"Soir"," Nuit"))))</f>
        <v>Midi et aprèm</v>
      </c>
      <c r="J177" s="10" t="str">
        <f t="shared" si="5"/>
        <v>2 - Coef moyen, 40-60</v>
      </c>
    </row>
    <row r="178" spans="1:10" ht="18" thickBot="1" x14ac:dyDescent="0.3">
      <c r="A178" s="35" t="str">
        <f>VLOOKUP(MONTH(C178),Réf!F:G,2,0)</f>
        <v>février</v>
      </c>
      <c r="B178" s="7" t="str">
        <f>VLOOKUP(WEEKDAY(C178),Réf!$A$2:$B$8,2,0)</f>
        <v>Samedi</v>
      </c>
      <c r="C178" s="27">
        <v>46067</v>
      </c>
      <c r="D178" s="27" t="s">
        <v>271</v>
      </c>
      <c r="E178" s="53">
        <v>52</v>
      </c>
      <c r="F178" s="1">
        <v>0.90902777777777777</v>
      </c>
      <c r="G178" s="31" t="s">
        <v>207</v>
      </c>
      <c r="H178" s="10" t="str">
        <f t="shared" si="4"/>
        <v>Week-End</v>
      </c>
      <c r="I178" s="15" t="str">
        <f>IF(FLOOR(F178,"3:00")=Réf!$D$2,"Matin avant 9h",IF(FLOOR(F178,"3:00")=Réf!$D$3,"Matinée",IF(OR(FLOOR(F178,"3:00")=Réf!$D$4,FLOOR(F178,"3:00")=Réf!$D$5),"Midi et aprèm",IF(OR(FLOOR(F178,"3:00")=Réf!$D$6,FLOOR(F178,"3:00")=Réf!$D$7),"Soir"," Nuit"))))</f>
        <v>Soir</v>
      </c>
      <c r="J178" s="10" t="str">
        <f t="shared" si="5"/>
        <v>2 - Coef moyen, 40-60</v>
      </c>
    </row>
    <row r="179" spans="1:10" ht="18" thickBot="1" x14ac:dyDescent="0.3">
      <c r="A179" s="35" t="str">
        <f>VLOOKUP(MONTH(C179),Réf!F:G,2,0)</f>
        <v>février</v>
      </c>
      <c r="B179" s="7" t="str">
        <f>VLOOKUP(WEEKDAY(C179),Réf!$A$2:$B$8,2,0)</f>
        <v>Dimanche</v>
      </c>
      <c r="C179" s="27">
        <v>46068</v>
      </c>
      <c r="D179" s="27" t="s">
        <v>270</v>
      </c>
      <c r="E179" s="30">
        <v>59</v>
      </c>
      <c r="F179" s="28">
        <v>0.17499999999999999</v>
      </c>
      <c r="G179" s="29" t="s">
        <v>5</v>
      </c>
      <c r="H179" s="10" t="str">
        <f t="shared" si="4"/>
        <v>Week-End</v>
      </c>
      <c r="I179" s="15" t="str">
        <f>IF(FLOOR(F179,"3:00")=Réf!$D$2,"Matin avant 9h",IF(FLOOR(F179,"3:00")=Réf!$D$3,"Matinée",IF(OR(FLOOR(F179,"3:00")=Réf!$D$4,FLOOR(F179,"3:00")=Réf!$D$5),"Midi et aprèm",IF(OR(FLOOR(F179,"3:00")=Réf!$D$6,FLOOR(F179,"3:00")=Réf!$D$7),"Soir"," Nuit"))))</f>
        <v xml:space="preserve"> Nuit</v>
      </c>
      <c r="J179" s="10" t="str">
        <f t="shared" si="5"/>
        <v>2 - Coef moyen, 40-60</v>
      </c>
    </row>
    <row r="180" spans="1:10" ht="18" thickBot="1" x14ac:dyDescent="0.3">
      <c r="A180" s="35" t="str">
        <f>VLOOKUP(MONTH(C180),Réf!F:G,2,0)</f>
        <v>février</v>
      </c>
      <c r="B180" s="7" t="str">
        <f>VLOOKUP(WEEKDAY(C180),Réf!$A$2:$B$8,2,0)</f>
        <v>Dimanche</v>
      </c>
      <c r="C180" s="27">
        <v>46068</v>
      </c>
      <c r="D180" s="27" t="s">
        <v>271</v>
      </c>
      <c r="E180" s="53">
        <v>59</v>
      </c>
      <c r="F180" s="1">
        <v>0.42638888888888887</v>
      </c>
      <c r="G180" s="31" t="s">
        <v>135</v>
      </c>
      <c r="H180" s="10" t="str">
        <f t="shared" si="4"/>
        <v>Week-End</v>
      </c>
      <c r="I180" s="15" t="str">
        <f>IF(FLOOR(F180,"3:00")=Réf!$D$2,"Matin avant 9h",IF(FLOOR(F180,"3:00")=Réf!$D$3,"Matinée",IF(OR(FLOOR(F180,"3:00")=Réf!$D$4,FLOOR(F180,"3:00")=Réf!$D$5),"Midi et aprèm",IF(OR(FLOOR(F180,"3:00")=Réf!$D$6,FLOOR(F180,"3:00")=Réf!$D$7),"Soir"," Nuit"))))</f>
        <v>Matinée</v>
      </c>
      <c r="J180" s="10" t="str">
        <f t="shared" si="5"/>
        <v>2 - Coef moyen, 40-60</v>
      </c>
    </row>
    <row r="181" spans="1:10" ht="18" thickBot="1" x14ac:dyDescent="0.3">
      <c r="A181" s="35" t="str">
        <f>VLOOKUP(MONTH(C181),Réf!F:G,2,0)</f>
        <v>février</v>
      </c>
      <c r="B181" s="7" t="str">
        <f>VLOOKUP(WEEKDAY(C181),Réf!$A$2:$B$8,2,0)</f>
        <v>Dimanche</v>
      </c>
      <c r="C181" s="27">
        <v>46068</v>
      </c>
      <c r="D181" s="27" t="s">
        <v>270</v>
      </c>
      <c r="E181" s="30">
        <v>65</v>
      </c>
      <c r="F181" s="28">
        <v>0.69305555555555554</v>
      </c>
      <c r="G181" s="29" t="s">
        <v>248</v>
      </c>
      <c r="H181" s="10" t="str">
        <f t="shared" si="4"/>
        <v>Week-End</v>
      </c>
      <c r="I181" s="15" t="str">
        <f>IF(FLOOR(F181,"3:00")=Réf!$D$2,"Matin avant 9h",IF(FLOOR(F181,"3:00")=Réf!$D$3,"Matinée",IF(OR(FLOOR(F181,"3:00")=Réf!$D$4,FLOOR(F181,"3:00")=Réf!$D$5),"Midi et aprèm",IF(OR(FLOOR(F181,"3:00")=Réf!$D$6,FLOOR(F181,"3:00")=Réf!$D$7),"Soir"," Nuit"))))</f>
        <v>Midi et aprèm</v>
      </c>
      <c r="J181" s="10" t="str">
        <f t="shared" si="5"/>
        <v>3 - Coef important, 60-80</v>
      </c>
    </row>
    <row r="182" spans="1:10" ht="18" thickBot="1" x14ac:dyDescent="0.3">
      <c r="A182" s="35" t="str">
        <f>VLOOKUP(MONTH(C182),Réf!F:G,2,0)</f>
        <v>février</v>
      </c>
      <c r="B182" s="7" t="str">
        <f>VLOOKUP(WEEKDAY(C182),Réf!$A$2:$B$8,2,0)</f>
        <v>Dimanche</v>
      </c>
      <c r="C182" s="27">
        <v>46068</v>
      </c>
      <c r="D182" s="27" t="s">
        <v>271</v>
      </c>
      <c r="E182" s="53">
        <v>65</v>
      </c>
      <c r="F182" s="1">
        <v>0.93958333333333333</v>
      </c>
      <c r="G182" s="31" t="s">
        <v>177</v>
      </c>
      <c r="H182" s="10" t="str">
        <f t="shared" si="4"/>
        <v>Week-End</v>
      </c>
      <c r="I182" s="15" t="str">
        <f>IF(FLOOR(F182,"3:00")=Réf!$D$2,"Matin avant 9h",IF(FLOOR(F182,"3:00")=Réf!$D$3,"Matinée",IF(OR(FLOOR(F182,"3:00")=Réf!$D$4,FLOOR(F182,"3:00")=Réf!$D$5),"Midi et aprèm",IF(OR(FLOOR(F182,"3:00")=Réf!$D$6,FLOOR(F182,"3:00")=Réf!$D$7),"Soir"," Nuit"))))</f>
        <v>Soir</v>
      </c>
      <c r="J182" s="10" t="str">
        <f t="shared" si="5"/>
        <v>3 - Coef important, 60-80</v>
      </c>
    </row>
    <row r="183" spans="1:10" ht="18" thickBot="1" x14ac:dyDescent="0.3">
      <c r="A183" s="35" t="str">
        <f>VLOOKUP(MONTH(C183),Réf!F:G,2,0)</f>
        <v>février</v>
      </c>
      <c r="B183" s="7" t="str">
        <f>VLOOKUP(WEEKDAY(C183),Réf!$A$2:$B$8,2,0)</f>
        <v>Lundi</v>
      </c>
      <c r="C183" s="27">
        <v>46069</v>
      </c>
      <c r="D183" s="27" t="s">
        <v>270</v>
      </c>
      <c r="E183" s="30">
        <v>71</v>
      </c>
      <c r="F183" s="28">
        <v>0.20277777777777778</v>
      </c>
      <c r="G183" s="29" t="s">
        <v>94</v>
      </c>
      <c r="H183" s="10" t="str">
        <f t="shared" si="4"/>
        <v>Semaine</v>
      </c>
      <c r="I183" s="15" t="str">
        <f>IF(FLOOR(F183,"3:00")=Réf!$D$2,"Matin avant 9h",IF(FLOOR(F183,"3:00")=Réf!$D$3,"Matinée",IF(OR(FLOOR(F183,"3:00")=Réf!$D$4,FLOOR(F183,"3:00")=Réf!$D$5),"Midi et aprèm",IF(OR(FLOOR(F183,"3:00")=Réf!$D$6,FLOOR(F183,"3:00")=Réf!$D$7),"Soir"," Nuit"))))</f>
        <v xml:space="preserve"> Nuit</v>
      </c>
      <c r="J183" s="10" t="str">
        <f t="shared" si="5"/>
        <v>3 - Coef important, 60-80</v>
      </c>
    </row>
    <row r="184" spans="1:10" ht="18" thickBot="1" x14ac:dyDescent="0.3">
      <c r="A184" s="35" t="str">
        <f>VLOOKUP(MONTH(C184),Réf!F:G,2,0)</f>
        <v>février</v>
      </c>
      <c r="B184" s="7" t="str">
        <f>VLOOKUP(WEEKDAY(C184),Réf!$A$2:$B$8,2,0)</f>
        <v>Lundi</v>
      </c>
      <c r="C184" s="27">
        <v>46069</v>
      </c>
      <c r="D184" s="27" t="s">
        <v>271</v>
      </c>
      <c r="E184" s="53">
        <v>71</v>
      </c>
      <c r="F184" s="1">
        <v>0.45624999999999999</v>
      </c>
      <c r="G184" s="31" t="s">
        <v>27</v>
      </c>
      <c r="H184" s="10" t="str">
        <f t="shared" si="4"/>
        <v>Semaine</v>
      </c>
      <c r="I184" s="15" t="str">
        <f>IF(FLOOR(F184,"3:00")=Réf!$D$2,"Matin avant 9h",IF(FLOOR(F184,"3:00")=Réf!$D$3,"Matinée",IF(OR(FLOOR(F184,"3:00")=Réf!$D$4,FLOOR(F184,"3:00")=Réf!$D$5),"Midi et aprèm",IF(OR(FLOOR(F184,"3:00")=Réf!$D$6,FLOOR(F184,"3:00")=Réf!$D$7),"Soir"," Nuit"))))</f>
        <v>Matinée</v>
      </c>
      <c r="J184" s="10" t="str">
        <f t="shared" si="5"/>
        <v>3 - Coef important, 60-80</v>
      </c>
    </row>
    <row r="185" spans="1:10" ht="18" thickBot="1" x14ac:dyDescent="0.3">
      <c r="A185" s="35" t="str">
        <f>VLOOKUP(MONTH(C185),Réf!F:G,2,0)</f>
        <v>février</v>
      </c>
      <c r="B185" s="7" t="str">
        <f>VLOOKUP(WEEKDAY(C185),Réf!$A$2:$B$8,2,0)</f>
        <v>Lundi</v>
      </c>
      <c r="C185" s="27">
        <v>46069</v>
      </c>
      <c r="D185" s="27" t="s">
        <v>270</v>
      </c>
      <c r="E185" s="30">
        <v>77</v>
      </c>
      <c r="F185" s="28">
        <v>0.71805555555555556</v>
      </c>
      <c r="G185" s="29" t="s">
        <v>79</v>
      </c>
      <c r="H185" s="10" t="str">
        <f t="shared" si="4"/>
        <v>Semaine</v>
      </c>
      <c r="I185" s="15" t="str">
        <f>IF(FLOOR(F185,"3:00")=Réf!$D$2,"Matin avant 9h",IF(FLOOR(F185,"3:00")=Réf!$D$3,"Matinée",IF(OR(FLOOR(F185,"3:00")=Réf!$D$4,FLOOR(F185,"3:00")=Réf!$D$5),"Midi et aprèm",IF(OR(FLOOR(F185,"3:00")=Réf!$D$6,FLOOR(F185,"3:00")=Réf!$D$7),"Soir"," Nuit"))))</f>
        <v>Midi et aprèm</v>
      </c>
      <c r="J185" s="10" t="str">
        <f t="shared" si="5"/>
        <v>3 - Coef important, 60-80</v>
      </c>
    </row>
    <row r="186" spans="1:10" ht="18" thickBot="1" x14ac:dyDescent="0.3">
      <c r="A186" s="35" t="str">
        <f>VLOOKUP(MONTH(C186),Réf!F:G,2,0)</f>
        <v>février</v>
      </c>
      <c r="B186" s="7" t="str">
        <f>VLOOKUP(WEEKDAY(C186),Réf!$A$2:$B$8,2,0)</f>
        <v>Lundi</v>
      </c>
      <c r="C186" s="27">
        <v>46069</v>
      </c>
      <c r="D186" s="27" t="s">
        <v>271</v>
      </c>
      <c r="E186" s="53">
        <v>77</v>
      </c>
      <c r="F186" s="1">
        <v>0.96875</v>
      </c>
      <c r="G186" s="31" t="s">
        <v>72</v>
      </c>
      <c r="H186" s="10" t="str">
        <f t="shared" si="4"/>
        <v>Semaine</v>
      </c>
      <c r="I186" s="15" t="str">
        <f>IF(FLOOR(F186,"3:00")=Réf!$D$2,"Matin avant 9h",IF(FLOOR(F186,"3:00")=Réf!$D$3,"Matinée",IF(OR(FLOOR(F186,"3:00")=Réf!$D$4,FLOOR(F186,"3:00")=Réf!$D$5),"Midi et aprèm",IF(OR(FLOOR(F186,"3:00")=Réf!$D$6,FLOOR(F186,"3:00")=Réf!$D$7),"Soir"," Nuit"))))</f>
        <v>Soir</v>
      </c>
      <c r="J186" s="10" t="str">
        <f t="shared" si="5"/>
        <v>3 - Coef important, 60-80</v>
      </c>
    </row>
    <row r="187" spans="1:10" ht="18" thickBot="1" x14ac:dyDescent="0.3">
      <c r="A187" s="35" t="str">
        <f>VLOOKUP(MONTH(C187),Réf!F:G,2,0)</f>
        <v>février</v>
      </c>
      <c r="B187" s="7" t="str">
        <f>VLOOKUP(WEEKDAY(C187),Réf!$A$2:$B$8,2,0)</f>
        <v>Mardi</v>
      </c>
      <c r="C187" s="27">
        <v>46070</v>
      </c>
      <c r="D187" s="27" t="s">
        <v>270</v>
      </c>
      <c r="E187" s="30">
        <v>82</v>
      </c>
      <c r="F187" s="28">
        <v>0.22847222222222222</v>
      </c>
      <c r="G187" s="29" t="s">
        <v>204</v>
      </c>
      <c r="H187" s="10" t="str">
        <f t="shared" si="4"/>
        <v>Semaine</v>
      </c>
      <c r="I187" s="15" t="str">
        <f>IF(FLOOR(F187,"3:00")=Réf!$D$2,"Matin avant 9h",IF(FLOOR(F187,"3:00")=Réf!$D$3,"Matinée",IF(OR(FLOOR(F187,"3:00")=Réf!$D$4,FLOOR(F187,"3:00")=Réf!$D$5),"Midi et aprèm",IF(OR(FLOOR(F187,"3:00")=Réf!$D$6,FLOOR(F187,"3:00")=Réf!$D$7),"Soir"," Nuit"))))</f>
        <v xml:space="preserve"> Nuit</v>
      </c>
      <c r="J187" s="10" t="str">
        <f t="shared" si="5"/>
        <v>4 - Coef élevé, &gt;80</v>
      </c>
    </row>
    <row r="188" spans="1:10" ht="18" thickBot="1" x14ac:dyDescent="0.3">
      <c r="A188" s="35" t="str">
        <f>VLOOKUP(MONTH(C188),Réf!F:G,2,0)</f>
        <v>février</v>
      </c>
      <c r="B188" s="7" t="str">
        <f>VLOOKUP(WEEKDAY(C188),Réf!$A$2:$B$8,2,0)</f>
        <v>Mardi</v>
      </c>
      <c r="C188" s="27">
        <v>46070</v>
      </c>
      <c r="D188" s="27" t="s">
        <v>271</v>
      </c>
      <c r="E188" s="53">
        <v>82</v>
      </c>
      <c r="F188" s="1">
        <v>0.48541666666666666</v>
      </c>
      <c r="G188" s="31" t="s">
        <v>319</v>
      </c>
      <c r="H188" s="10" t="str">
        <f t="shared" si="4"/>
        <v>Semaine</v>
      </c>
      <c r="I188" s="15" t="str">
        <f>IF(FLOOR(F188,"3:00")=Réf!$D$2,"Matin avant 9h",IF(FLOOR(F188,"3:00")=Réf!$D$3,"Matinée",IF(OR(FLOOR(F188,"3:00")=Réf!$D$4,FLOOR(F188,"3:00")=Réf!$D$5),"Midi et aprèm",IF(OR(FLOOR(F188,"3:00")=Réf!$D$6,FLOOR(F188,"3:00")=Réf!$D$7),"Soir"," Nuit"))))</f>
        <v>Matinée</v>
      </c>
      <c r="J188" s="10" t="str">
        <f t="shared" si="5"/>
        <v>4 - Coef élevé, &gt;80</v>
      </c>
    </row>
    <row r="189" spans="1:10" ht="18" thickBot="1" x14ac:dyDescent="0.3">
      <c r="A189" s="35" t="str">
        <f>VLOOKUP(MONTH(C189),Réf!F:G,2,0)</f>
        <v>février</v>
      </c>
      <c r="B189" s="7" t="str">
        <f>VLOOKUP(WEEKDAY(C189),Réf!$A$2:$B$8,2,0)</f>
        <v>Mardi</v>
      </c>
      <c r="C189" s="27">
        <v>46070</v>
      </c>
      <c r="D189" s="27" t="s">
        <v>270</v>
      </c>
      <c r="E189" s="30">
        <v>87</v>
      </c>
      <c r="F189" s="28">
        <v>0.74305555555555558</v>
      </c>
      <c r="G189" s="29" t="s">
        <v>17</v>
      </c>
      <c r="H189" s="10" t="str">
        <f t="shared" si="4"/>
        <v>Semaine</v>
      </c>
      <c r="I189" s="15" t="str">
        <f>IF(FLOOR(F189,"3:00")=Réf!$D$2,"Matin avant 9h",IF(FLOOR(F189,"3:00")=Réf!$D$3,"Matinée",IF(OR(FLOOR(F189,"3:00")=Réf!$D$4,FLOOR(F189,"3:00")=Réf!$D$5),"Midi et aprèm",IF(OR(FLOOR(F189,"3:00")=Réf!$D$6,FLOOR(F189,"3:00")=Réf!$D$7),"Soir"," Nuit"))))</f>
        <v>Midi et aprèm</v>
      </c>
      <c r="J189" s="10" t="str">
        <f t="shared" si="5"/>
        <v>4 - Coef élevé, &gt;80</v>
      </c>
    </row>
    <row r="190" spans="1:10" ht="18" thickBot="1" x14ac:dyDescent="0.3">
      <c r="A190" s="35" t="str">
        <f>VLOOKUP(MONTH(C190),Réf!F:G,2,0)</f>
        <v>février</v>
      </c>
      <c r="B190" s="7" t="str">
        <f>VLOOKUP(WEEKDAY(C190),Réf!$A$2:$B$8,2,0)</f>
        <v>Mardi</v>
      </c>
      <c r="C190" s="27">
        <v>46070</v>
      </c>
      <c r="D190" s="27" t="s">
        <v>271</v>
      </c>
      <c r="E190" s="53">
        <v>87</v>
      </c>
      <c r="F190" s="1">
        <v>0.99652777777777779</v>
      </c>
      <c r="G190" s="31" t="s">
        <v>26</v>
      </c>
      <c r="H190" s="10" t="str">
        <f t="shared" si="4"/>
        <v>Semaine</v>
      </c>
      <c r="I190" s="15" t="str">
        <f>IF(FLOOR(F190,"3:00")=Réf!$D$2,"Matin avant 9h",IF(FLOOR(F190,"3:00")=Réf!$D$3,"Matinée",IF(OR(FLOOR(F190,"3:00")=Réf!$D$4,FLOOR(F190,"3:00")=Réf!$D$5),"Midi et aprèm",IF(OR(FLOOR(F190,"3:00")=Réf!$D$6,FLOOR(F190,"3:00")=Réf!$D$7),"Soir"," Nuit"))))</f>
        <v>Soir</v>
      </c>
      <c r="J190" s="10" t="str">
        <f t="shared" si="5"/>
        <v>4 - Coef élevé, &gt;80</v>
      </c>
    </row>
    <row r="191" spans="1:10" ht="18" thickBot="1" x14ac:dyDescent="0.3">
      <c r="A191" s="35" t="str">
        <f>VLOOKUP(MONTH(C191),Réf!F:G,2,0)</f>
        <v>février</v>
      </c>
      <c r="B191" s="7" t="str">
        <f>VLOOKUP(WEEKDAY(C191),Réf!$A$2:$B$8,2,0)</f>
        <v>Mercredi</v>
      </c>
      <c r="C191" s="27">
        <v>46071</v>
      </c>
      <c r="D191" s="27" t="s">
        <v>270</v>
      </c>
      <c r="E191" s="30">
        <v>91</v>
      </c>
      <c r="F191" s="28">
        <v>0.25347222222222221</v>
      </c>
      <c r="G191" s="29" t="s">
        <v>266</v>
      </c>
      <c r="H191" s="10" t="str">
        <f t="shared" si="4"/>
        <v>Semaine</v>
      </c>
      <c r="I191" s="15" t="str">
        <f>IF(FLOOR(F191,"3:00")=Réf!$D$2,"Matin avant 9h",IF(FLOOR(F191,"3:00")=Réf!$D$3,"Matinée",IF(OR(FLOOR(F191,"3:00")=Réf!$D$4,FLOOR(F191,"3:00")=Réf!$D$5),"Midi et aprèm",IF(OR(FLOOR(F191,"3:00")=Réf!$D$6,FLOOR(F191,"3:00")=Réf!$D$7),"Soir"," Nuit"))))</f>
        <v>Matin avant 9h</v>
      </c>
      <c r="J191" s="10" t="str">
        <f t="shared" si="5"/>
        <v>4 - Coef élevé, &gt;80</v>
      </c>
    </row>
    <row r="192" spans="1:10" ht="18" thickBot="1" x14ac:dyDescent="0.3">
      <c r="A192" s="35" t="str">
        <f>VLOOKUP(MONTH(C192),Réf!F:G,2,0)</f>
        <v>février</v>
      </c>
      <c r="B192" s="7" t="str">
        <f>VLOOKUP(WEEKDAY(C192),Réf!$A$2:$B$8,2,0)</f>
        <v>Mercredi</v>
      </c>
      <c r="C192" s="27">
        <v>46071</v>
      </c>
      <c r="D192" s="27" t="s">
        <v>271</v>
      </c>
      <c r="E192" s="53">
        <v>91</v>
      </c>
      <c r="F192" s="1">
        <v>0.51249999999999996</v>
      </c>
      <c r="G192" s="31" t="s">
        <v>305</v>
      </c>
      <c r="H192" s="10" t="str">
        <f t="shared" si="4"/>
        <v>Semaine</v>
      </c>
      <c r="I192" s="15" t="str">
        <f>IF(FLOOR(F192,"3:00")=Réf!$D$2,"Matin avant 9h",IF(FLOOR(F192,"3:00")=Réf!$D$3,"Matinée",IF(OR(FLOOR(F192,"3:00")=Réf!$D$4,FLOOR(F192,"3:00")=Réf!$D$5),"Midi et aprèm",IF(OR(FLOOR(F192,"3:00")=Réf!$D$6,FLOOR(F192,"3:00")=Réf!$D$7),"Soir"," Nuit"))))</f>
        <v>Midi et aprèm</v>
      </c>
      <c r="J192" s="10" t="str">
        <f t="shared" si="5"/>
        <v>4 - Coef élevé, &gt;80</v>
      </c>
    </row>
    <row r="193" spans="1:10" ht="18" thickBot="1" x14ac:dyDescent="0.3">
      <c r="A193" s="35" t="str">
        <f>VLOOKUP(MONTH(C193),Réf!F:G,2,0)</f>
        <v>février</v>
      </c>
      <c r="B193" s="7" t="str">
        <f>VLOOKUP(WEEKDAY(C193),Réf!$A$2:$B$8,2,0)</f>
        <v>Mercredi</v>
      </c>
      <c r="C193" s="27">
        <v>46071</v>
      </c>
      <c r="D193" s="27" t="s">
        <v>270</v>
      </c>
      <c r="E193" s="30">
        <v>94</v>
      </c>
      <c r="F193" s="28">
        <v>0.76666666666666672</v>
      </c>
      <c r="G193" s="29" t="s">
        <v>296</v>
      </c>
      <c r="H193" s="10" t="str">
        <f t="shared" si="4"/>
        <v>Semaine</v>
      </c>
      <c r="I193" s="15" t="str">
        <f>IF(FLOOR(F193,"3:00")=Réf!$D$2,"Matin avant 9h",IF(FLOOR(F193,"3:00")=Réf!$D$3,"Matinée",IF(OR(FLOOR(F193,"3:00")=Réf!$D$4,FLOOR(F193,"3:00")=Réf!$D$5),"Midi et aprèm",IF(OR(FLOOR(F193,"3:00")=Réf!$D$6,FLOOR(F193,"3:00")=Réf!$D$7),"Soir"," Nuit"))))</f>
        <v>Soir</v>
      </c>
      <c r="J193" s="10" t="str">
        <f t="shared" si="5"/>
        <v>4 - Coef élevé, &gt;80</v>
      </c>
    </row>
    <row r="194" spans="1:10" ht="18" thickBot="1" x14ac:dyDescent="0.3">
      <c r="A194" s="35" t="str">
        <f>VLOOKUP(MONTH(C194),Réf!F:G,2,0)</f>
        <v>février</v>
      </c>
      <c r="B194" s="7" t="str">
        <f>VLOOKUP(WEEKDAY(C194),Réf!$A$2:$B$8,2,0)</f>
        <v>Jeudi</v>
      </c>
      <c r="C194" s="27">
        <v>46072</v>
      </c>
      <c r="D194" s="27" t="s">
        <v>271</v>
      </c>
      <c r="E194" s="53">
        <v>94</v>
      </c>
      <c r="F194" s="1">
        <v>2.2916666666666665E-2</v>
      </c>
      <c r="G194" s="31" t="s">
        <v>128</v>
      </c>
      <c r="H194" s="10" t="str">
        <f t="shared" si="4"/>
        <v>Semaine</v>
      </c>
      <c r="I194" s="15" t="str">
        <f>IF(FLOOR(F194,"3:00")=Réf!$D$2,"Matin avant 9h",IF(FLOOR(F194,"3:00")=Réf!$D$3,"Matinée",IF(OR(FLOOR(F194,"3:00")=Réf!$D$4,FLOOR(F194,"3:00")=Réf!$D$5),"Midi et aprèm",IF(OR(FLOOR(F194,"3:00")=Réf!$D$6,FLOOR(F194,"3:00")=Réf!$D$7),"Soir"," Nuit"))))</f>
        <v xml:space="preserve"> Nuit</v>
      </c>
      <c r="J194" s="10" t="str">
        <f t="shared" si="5"/>
        <v>4 - Coef élevé, &gt;80</v>
      </c>
    </row>
    <row r="195" spans="1:10" ht="18" thickBot="1" x14ac:dyDescent="0.3">
      <c r="A195" s="35" t="str">
        <f>VLOOKUP(MONTH(C195),Réf!F:G,2,0)</f>
        <v>février</v>
      </c>
      <c r="B195" s="7" t="str">
        <f>VLOOKUP(WEEKDAY(C195),Réf!$A$2:$B$8,2,0)</f>
        <v>Jeudi</v>
      </c>
      <c r="C195" s="27">
        <v>46072</v>
      </c>
      <c r="D195" s="27" t="s">
        <v>270</v>
      </c>
      <c r="E195" s="30">
        <v>96</v>
      </c>
      <c r="F195" s="28">
        <v>0.27777777777777779</v>
      </c>
      <c r="G195" s="29" t="s">
        <v>253</v>
      </c>
      <c r="H195" s="10" t="str">
        <f t="shared" si="4"/>
        <v>Semaine</v>
      </c>
      <c r="I195" s="15" t="str">
        <f>IF(FLOOR(F195,"3:00")=Réf!$D$2,"Matin avant 9h",IF(FLOOR(F195,"3:00")=Réf!$D$3,"Matinée",IF(OR(FLOOR(F195,"3:00")=Réf!$D$4,FLOOR(F195,"3:00")=Réf!$D$5),"Midi et aprèm",IF(OR(FLOOR(F195,"3:00")=Réf!$D$6,FLOOR(F195,"3:00")=Réf!$D$7),"Soir"," Nuit"))))</f>
        <v>Matin avant 9h</v>
      </c>
      <c r="J195" s="10" t="str">
        <f t="shared" si="5"/>
        <v>4 - Coef élevé, &gt;80</v>
      </c>
    </row>
    <row r="196" spans="1:10" ht="18" thickBot="1" x14ac:dyDescent="0.3">
      <c r="A196" s="35" t="str">
        <f>VLOOKUP(MONTH(C196),Réf!F:G,2,0)</f>
        <v>février</v>
      </c>
      <c r="B196" s="7" t="str">
        <f>VLOOKUP(WEEKDAY(C196),Réf!$A$2:$B$8,2,0)</f>
        <v>Jeudi</v>
      </c>
      <c r="C196" s="27">
        <v>46072</v>
      </c>
      <c r="D196" s="27" t="s">
        <v>271</v>
      </c>
      <c r="E196" s="53">
        <v>96</v>
      </c>
      <c r="F196" s="1">
        <v>0.53888888888888886</v>
      </c>
      <c r="G196" s="31" t="s">
        <v>254</v>
      </c>
      <c r="H196" s="10" t="str">
        <f t="shared" si="4"/>
        <v>Semaine</v>
      </c>
      <c r="I196" s="15" t="str">
        <f>IF(FLOOR(F196,"3:00")=Réf!$D$2,"Matin avant 9h",IF(FLOOR(F196,"3:00")=Réf!$D$3,"Matinée",IF(OR(FLOOR(F196,"3:00")=Réf!$D$4,FLOOR(F196,"3:00")=Réf!$D$5),"Midi et aprèm",IF(OR(FLOOR(F196,"3:00")=Réf!$D$6,FLOOR(F196,"3:00")=Réf!$D$7),"Soir"," Nuit"))))</f>
        <v>Midi et aprèm</v>
      </c>
      <c r="J196" s="10" t="str">
        <f t="shared" si="5"/>
        <v>4 - Coef élevé, &gt;80</v>
      </c>
    </row>
    <row r="197" spans="1:10" ht="18" thickBot="1" x14ac:dyDescent="0.3">
      <c r="A197" s="35" t="str">
        <f>VLOOKUP(MONTH(C197),Réf!F:G,2,0)</f>
        <v>février</v>
      </c>
      <c r="B197" s="7" t="str">
        <f>VLOOKUP(WEEKDAY(C197),Réf!$A$2:$B$8,2,0)</f>
        <v>Jeudi</v>
      </c>
      <c r="C197" s="27">
        <v>46072</v>
      </c>
      <c r="D197" s="27" t="s">
        <v>270</v>
      </c>
      <c r="E197" s="30">
        <v>97</v>
      </c>
      <c r="F197" s="28">
        <v>0.7895833333333333</v>
      </c>
      <c r="G197" s="29" t="s">
        <v>220</v>
      </c>
      <c r="H197" s="10" t="str">
        <f t="shared" ref="H197:H260" si="6">IF(OR(WEEKDAY(C197)=1,WEEKDAY(C197)=7),"Week-End","Semaine")</f>
        <v>Semaine</v>
      </c>
      <c r="I197" s="15" t="str">
        <f>IF(FLOOR(F197,"3:00")=Réf!$D$2,"Matin avant 9h",IF(FLOOR(F197,"3:00")=Réf!$D$3,"Matinée",IF(OR(FLOOR(F197,"3:00")=Réf!$D$4,FLOOR(F197,"3:00")=Réf!$D$5),"Midi et aprèm",IF(OR(FLOOR(F197,"3:00")=Réf!$D$6,FLOOR(F197,"3:00")=Réf!$D$7),"Soir"," Nuit"))))</f>
        <v>Soir</v>
      </c>
      <c r="J197" s="10" t="str">
        <f t="shared" ref="J197:J260" si="7">IF(E197&lt;40,"1 - Coef faible, &lt;40",IF(E197&lt;60,"2 - Coef moyen, 40-60",IF(E197&lt;80,"3 - Coef important, 60-80",IF(E197&gt;=80,"4 - Coef élevé, &gt;80",""))))</f>
        <v>4 - Coef élevé, &gt;80</v>
      </c>
    </row>
    <row r="198" spans="1:10" ht="18" thickBot="1" x14ac:dyDescent="0.3">
      <c r="A198" s="35" t="str">
        <f>VLOOKUP(MONTH(C198),Réf!F:G,2,0)</f>
        <v>février</v>
      </c>
      <c r="B198" s="7" t="str">
        <f>VLOOKUP(WEEKDAY(C198),Réf!$A$2:$B$8,2,0)</f>
        <v>Vendredi</v>
      </c>
      <c r="C198" s="27">
        <v>46073</v>
      </c>
      <c r="D198" s="27" t="s">
        <v>271</v>
      </c>
      <c r="E198" s="53">
        <v>97</v>
      </c>
      <c r="F198" s="1">
        <v>4.791666666666667E-2</v>
      </c>
      <c r="G198" s="31" t="s">
        <v>131</v>
      </c>
      <c r="H198" s="10" t="str">
        <f t="shared" si="6"/>
        <v>Semaine</v>
      </c>
      <c r="I198" s="15" t="str">
        <f>IF(FLOOR(F198,"3:00")=Réf!$D$2,"Matin avant 9h",IF(FLOOR(F198,"3:00")=Réf!$D$3,"Matinée",IF(OR(FLOOR(F198,"3:00")=Réf!$D$4,FLOOR(F198,"3:00")=Réf!$D$5),"Midi et aprèm",IF(OR(FLOOR(F198,"3:00")=Réf!$D$6,FLOOR(F198,"3:00")=Réf!$D$7),"Soir"," Nuit"))))</f>
        <v xml:space="preserve"> Nuit</v>
      </c>
      <c r="J198" s="10" t="str">
        <f t="shared" si="7"/>
        <v>4 - Coef élevé, &gt;80</v>
      </c>
    </row>
    <row r="199" spans="1:10" ht="18" thickBot="1" x14ac:dyDescent="0.3">
      <c r="A199" s="35" t="str">
        <f>VLOOKUP(MONTH(C199),Réf!F:G,2,0)</f>
        <v>février</v>
      </c>
      <c r="B199" s="7" t="str">
        <f>VLOOKUP(WEEKDAY(C199),Réf!$A$2:$B$8,2,0)</f>
        <v>Vendredi</v>
      </c>
      <c r="C199" s="27">
        <v>46073</v>
      </c>
      <c r="D199" s="27" t="s">
        <v>270</v>
      </c>
      <c r="E199" s="30">
        <v>97</v>
      </c>
      <c r="F199" s="28">
        <v>0.30138888888888887</v>
      </c>
      <c r="G199" s="29" t="s">
        <v>364</v>
      </c>
      <c r="H199" s="10" t="str">
        <f t="shared" si="6"/>
        <v>Semaine</v>
      </c>
      <c r="I199" s="15" t="str">
        <f>IF(FLOOR(F199,"3:00")=Réf!$D$2,"Matin avant 9h",IF(FLOOR(F199,"3:00")=Réf!$D$3,"Matinée",IF(OR(FLOOR(F199,"3:00")=Réf!$D$4,FLOOR(F199,"3:00")=Réf!$D$5),"Midi et aprèm",IF(OR(FLOOR(F199,"3:00")=Réf!$D$6,FLOOR(F199,"3:00")=Réf!$D$7),"Soir"," Nuit"))))</f>
        <v>Matin avant 9h</v>
      </c>
      <c r="J199" s="10" t="str">
        <f t="shared" si="7"/>
        <v>4 - Coef élevé, &gt;80</v>
      </c>
    </row>
    <row r="200" spans="1:10" ht="18" thickBot="1" x14ac:dyDescent="0.3">
      <c r="A200" s="35" t="str">
        <f>VLOOKUP(MONTH(C200),Réf!F:G,2,0)</f>
        <v>février</v>
      </c>
      <c r="B200" s="7" t="str">
        <f>VLOOKUP(WEEKDAY(C200),Réf!$A$2:$B$8,2,0)</f>
        <v>Vendredi</v>
      </c>
      <c r="C200" s="27">
        <v>46073</v>
      </c>
      <c r="D200" s="27" t="s">
        <v>271</v>
      </c>
      <c r="E200" s="53">
        <v>97</v>
      </c>
      <c r="F200" s="1">
        <v>0.5625</v>
      </c>
      <c r="G200" s="31" t="s">
        <v>131</v>
      </c>
      <c r="H200" s="10" t="str">
        <f t="shared" si="6"/>
        <v>Semaine</v>
      </c>
      <c r="I200" s="15" t="str">
        <f>IF(FLOOR(F200,"3:00")=Réf!$D$2,"Matin avant 9h",IF(FLOOR(F200,"3:00")=Réf!$D$3,"Matinée",IF(OR(FLOOR(F200,"3:00")=Réf!$D$4,FLOOR(F200,"3:00")=Réf!$D$5),"Midi et aprèm",IF(OR(FLOOR(F200,"3:00")=Réf!$D$6,FLOOR(F200,"3:00")=Réf!$D$7),"Soir"," Nuit"))))</f>
        <v>Midi et aprèm</v>
      </c>
      <c r="J200" s="10" t="str">
        <f t="shared" si="7"/>
        <v>4 - Coef élevé, &gt;80</v>
      </c>
    </row>
    <row r="201" spans="1:10" ht="18" thickBot="1" x14ac:dyDescent="0.3">
      <c r="A201" s="35" t="str">
        <f>VLOOKUP(MONTH(C201),Réf!F:G,2,0)</f>
        <v>février</v>
      </c>
      <c r="B201" s="7" t="str">
        <f>VLOOKUP(WEEKDAY(C201),Réf!$A$2:$B$8,2,0)</f>
        <v>Vendredi</v>
      </c>
      <c r="C201" s="27">
        <v>46073</v>
      </c>
      <c r="D201" s="27" t="s">
        <v>270</v>
      </c>
      <c r="E201" s="30">
        <v>96</v>
      </c>
      <c r="F201" s="28">
        <v>0.81388888888888888</v>
      </c>
      <c r="G201" s="29" t="s">
        <v>165</v>
      </c>
      <c r="H201" s="10" t="str">
        <f t="shared" si="6"/>
        <v>Semaine</v>
      </c>
      <c r="I201" s="15" t="str">
        <f>IF(FLOOR(F201,"3:00")=Réf!$D$2,"Matin avant 9h",IF(FLOOR(F201,"3:00")=Réf!$D$3,"Matinée",IF(OR(FLOOR(F201,"3:00")=Réf!$D$4,FLOOR(F201,"3:00")=Réf!$D$5),"Midi et aprèm",IF(OR(FLOOR(F201,"3:00")=Réf!$D$6,FLOOR(F201,"3:00")=Réf!$D$7),"Soir"," Nuit"))))</f>
        <v>Soir</v>
      </c>
      <c r="J201" s="10" t="str">
        <f t="shared" si="7"/>
        <v>4 - Coef élevé, &gt;80</v>
      </c>
    </row>
    <row r="202" spans="1:10" ht="18" thickBot="1" x14ac:dyDescent="0.3">
      <c r="A202" s="35" t="str">
        <f>VLOOKUP(MONTH(C202),Réf!F:G,2,0)</f>
        <v>février</v>
      </c>
      <c r="B202" s="7" t="str">
        <f>VLOOKUP(WEEKDAY(C202),Réf!$A$2:$B$8,2,0)</f>
        <v>Samedi</v>
      </c>
      <c r="C202" s="27">
        <v>46074</v>
      </c>
      <c r="D202" s="27" t="s">
        <v>271</v>
      </c>
      <c r="E202" s="53">
        <v>96</v>
      </c>
      <c r="F202" s="1">
        <v>7.1527777777777773E-2</v>
      </c>
      <c r="G202" s="31" t="s">
        <v>221</v>
      </c>
      <c r="H202" s="10" t="str">
        <f t="shared" si="6"/>
        <v>Week-End</v>
      </c>
      <c r="I202" s="15" t="str">
        <f>IF(FLOOR(F202,"3:00")=Réf!$D$2,"Matin avant 9h",IF(FLOOR(F202,"3:00")=Réf!$D$3,"Matinée",IF(OR(FLOOR(F202,"3:00")=Réf!$D$4,FLOOR(F202,"3:00")=Réf!$D$5),"Midi et aprèm",IF(OR(FLOOR(F202,"3:00")=Réf!$D$6,FLOOR(F202,"3:00")=Réf!$D$7),"Soir"," Nuit"))))</f>
        <v xml:space="preserve"> Nuit</v>
      </c>
      <c r="J202" s="10" t="str">
        <f t="shared" si="7"/>
        <v>4 - Coef élevé, &gt;80</v>
      </c>
    </row>
    <row r="203" spans="1:10" ht="18" thickBot="1" x14ac:dyDescent="0.3">
      <c r="A203" s="35" t="str">
        <f>VLOOKUP(MONTH(C203),Réf!F:G,2,0)</f>
        <v>février</v>
      </c>
      <c r="B203" s="7" t="str">
        <f>VLOOKUP(WEEKDAY(C203),Réf!$A$2:$B$8,2,0)</f>
        <v>Samedi</v>
      </c>
      <c r="C203" s="27">
        <v>46074</v>
      </c>
      <c r="D203" s="27" t="s">
        <v>270</v>
      </c>
      <c r="E203" s="30">
        <v>94</v>
      </c>
      <c r="F203" s="28">
        <v>0.3263888888888889</v>
      </c>
      <c r="G203" s="29" t="s">
        <v>265</v>
      </c>
      <c r="H203" s="10" t="str">
        <f t="shared" si="6"/>
        <v>Week-End</v>
      </c>
      <c r="I203" s="15" t="str">
        <f>IF(FLOOR(F203,"3:00")=Réf!$D$2,"Matin avant 9h",IF(FLOOR(F203,"3:00")=Réf!$D$3,"Matinée",IF(OR(FLOOR(F203,"3:00")=Réf!$D$4,FLOOR(F203,"3:00")=Réf!$D$5),"Midi et aprèm",IF(OR(FLOOR(F203,"3:00")=Réf!$D$6,FLOOR(F203,"3:00")=Réf!$D$7),"Soir"," Nuit"))))</f>
        <v>Matin avant 9h</v>
      </c>
      <c r="J203" s="10" t="str">
        <f t="shared" si="7"/>
        <v>4 - Coef élevé, &gt;80</v>
      </c>
    </row>
    <row r="204" spans="1:10" ht="18" thickBot="1" x14ac:dyDescent="0.3">
      <c r="A204" s="35" t="str">
        <f>VLOOKUP(MONTH(C204),Réf!F:G,2,0)</f>
        <v>février</v>
      </c>
      <c r="B204" s="7" t="str">
        <f>VLOOKUP(WEEKDAY(C204),Réf!$A$2:$B$8,2,0)</f>
        <v>Samedi</v>
      </c>
      <c r="C204" s="27">
        <v>46074</v>
      </c>
      <c r="D204" s="27" t="s">
        <v>271</v>
      </c>
      <c r="E204" s="53">
        <v>94</v>
      </c>
      <c r="F204" s="1">
        <v>0.5854166666666667</v>
      </c>
      <c r="G204" s="31" t="s">
        <v>74</v>
      </c>
      <c r="H204" s="10" t="str">
        <f t="shared" si="6"/>
        <v>Week-End</v>
      </c>
      <c r="I204" s="15" t="str">
        <f>IF(FLOOR(F204,"3:00")=Réf!$D$2,"Matin avant 9h",IF(FLOOR(F204,"3:00")=Réf!$D$3,"Matinée",IF(OR(FLOOR(F204,"3:00")=Réf!$D$4,FLOOR(F204,"3:00")=Réf!$D$5),"Midi et aprèm",IF(OR(FLOOR(F204,"3:00")=Réf!$D$6,FLOOR(F204,"3:00")=Réf!$D$7),"Soir"," Nuit"))))</f>
        <v>Midi et aprèm</v>
      </c>
      <c r="J204" s="10" t="str">
        <f t="shared" si="7"/>
        <v>4 - Coef élevé, &gt;80</v>
      </c>
    </row>
    <row r="205" spans="1:10" ht="18" thickBot="1" x14ac:dyDescent="0.3">
      <c r="A205" s="35" t="str">
        <f>VLOOKUP(MONTH(C205),Réf!F:G,2,0)</f>
        <v>février</v>
      </c>
      <c r="B205" s="7" t="str">
        <f>VLOOKUP(WEEKDAY(C205),Réf!$A$2:$B$8,2,0)</f>
        <v>Samedi</v>
      </c>
      <c r="C205" s="27">
        <v>46074</v>
      </c>
      <c r="D205" s="27" t="s">
        <v>270</v>
      </c>
      <c r="E205" s="30">
        <v>91</v>
      </c>
      <c r="F205" s="28">
        <v>0.83819444444444446</v>
      </c>
      <c r="G205" s="29" t="s">
        <v>130</v>
      </c>
      <c r="H205" s="10" t="str">
        <f t="shared" si="6"/>
        <v>Week-End</v>
      </c>
      <c r="I205" s="15" t="str">
        <f>IF(FLOOR(F205,"3:00")=Réf!$D$2,"Matin avant 9h",IF(FLOOR(F205,"3:00")=Réf!$D$3,"Matinée",IF(OR(FLOOR(F205,"3:00")=Réf!$D$4,FLOOR(F205,"3:00")=Réf!$D$5),"Midi et aprèm",IF(OR(FLOOR(F205,"3:00")=Réf!$D$6,FLOOR(F205,"3:00")=Réf!$D$7),"Soir"," Nuit"))))</f>
        <v>Soir</v>
      </c>
      <c r="J205" s="10" t="str">
        <f t="shared" si="7"/>
        <v>4 - Coef élevé, &gt;80</v>
      </c>
    </row>
    <row r="206" spans="1:10" ht="18" thickBot="1" x14ac:dyDescent="0.3">
      <c r="A206" s="35" t="str">
        <f>VLOOKUP(MONTH(C206),Réf!F:G,2,0)</f>
        <v>février</v>
      </c>
      <c r="B206" s="7" t="str">
        <f>VLOOKUP(WEEKDAY(C206),Réf!$A$2:$B$8,2,0)</f>
        <v>Dimanche</v>
      </c>
      <c r="C206" s="27">
        <v>46075</v>
      </c>
      <c r="D206" s="27" t="s">
        <v>271</v>
      </c>
      <c r="E206" s="53">
        <v>91</v>
      </c>
      <c r="F206" s="1">
        <v>9.5138888888888884E-2</v>
      </c>
      <c r="G206" s="31" t="s">
        <v>264</v>
      </c>
      <c r="H206" s="10" t="str">
        <f t="shared" si="6"/>
        <v>Week-End</v>
      </c>
      <c r="I206" s="15" t="str">
        <f>IF(FLOOR(F206,"3:00")=Réf!$D$2,"Matin avant 9h",IF(FLOOR(F206,"3:00")=Réf!$D$3,"Matinée",IF(OR(FLOOR(F206,"3:00")=Réf!$D$4,FLOOR(F206,"3:00")=Réf!$D$5),"Midi et aprèm",IF(OR(FLOOR(F206,"3:00")=Réf!$D$6,FLOOR(F206,"3:00")=Réf!$D$7),"Soir"," Nuit"))))</f>
        <v xml:space="preserve"> Nuit</v>
      </c>
      <c r="J206" s="10" t="str">
        <f t="shared" si="7"/>
        <v>4 - Coef élevé, &gt;80</v>
      </c>
    </row>
    <row r="207" spans="1:10" ht="18" thickBot="1" x14ac:dyDescent="0.3">
      <c r="A207" s="35" t="str">
        <f>VLOOKUP(MONTH(C207),Réf!F:G,2,0)</f>
        <v>février</v>
      </c>
      <c r="B207" s="7" t="str">
        <f>VLOOKUP(WEEKDAY(C207),Réf!$A$2:$B$8,2,0)</f>
        <v>Dimanche</v>
      </c>
      <c r="C207" s="27">
        <v>46075</v>
      </c>
      <c r="D207" s="27" t="s">
        <v>270</v>
      </c>
      <c r="E207" s="30">
        <v>86</v>
      </c>
      <c r="F207" s="28">
        <v>0.35347222222222224</v>
      </c>
      <c r="G207" s="29" t="s">
        <v>204</v>
      </c>
      <c r="H207" s="10" t="str">
        <f t="shared" si="6"/>
        <v>Week-End</v>
      </c>
      <c r="I207" s="15" t="str">
        <f>IF(FLOOR(F207,"3:00")=Réf!$D$2,"Matin avant 9h",IF(FLOOR(F207,"3:00")=Réf!$D$3,"Matinée",IF(OR(FLOOR(F207,"3:00")=Réf!$D$4,FLOOR(F207,"3:00")=Réf!$D$5),"Midi et aprèm",IF(OR(FLOOR(F207,"3:00")=Réf!$D$6,FLOOR(F207,"3:00")=Réf!$D$7),"Soir"," Nuit"))))</f>
        <v>Matin avant 9h</v>
      </c>
      <c r="J207" s="10" t="str">
        <f t="shared" si="7"/>
        <v>4 - Coef élevé, &gt;80</v>
      </c>
    </row>
    <row r="208" spans="1:10" ht="18" thickBot="1" x14ac:dyDescent="0.3">
      <c r="A208" s="35" t="str">
        <f>VLOOKUP(MONTH(C208),Réf!F:G,2,0)</f>
        <v>février</v>
      </c>
      <c r="B208" s="7" t="str">
        <f>VLOOKUP(WEEKDAY(C208),Réf!$A$2:$B$8,2,0)</f>
        <v>Dimanche</v>
      </c>
      <c r="C208" s="27">
        <v>46075</v>
      </c>
      <c r="D208" s="27" t="s">
        <v>271</v>
      </c>
      <c r="E208" s="53">
        <v>86</v>
      </c>
      <c r="F208" s="1">
        <v>0.60902777777777772</v>
      </c>
      <c r="G208" s="31" t="s">
        <v>96</v>
      </c>
      <c r="H208" s="10" t="str">
        <f t="shared" si="6"/>
        <v>Week-End</v>
      </c>
      <c r="I208" s="15" t="str">
        <f>IF(FLOOR(F208,"3:00")=Réf!$D$2,"Matin avant 9h",IF(FLOOR(F208,"3:00")=Réf!$D$3,"Matinée",IF(OR(FLOOR(F208,"3:00")=Réf!$D$4,FLOOR(F208,"3:00")=Réf!$D$5),"Midi et aprèm",IF(OR(FLOOR(F208,"3:00")=Réf!$D$6,FLOOR(F208,"3:00")=Réf!$D$7),"Soir"," Nuit"))))</f>
        <v>Midi et aprèm</v>
      </c>
      <c r="J208" s="10" t="str">
        <f t="shared" si="7"/>
        <v>4 - Coef élevé, &gt;80</v>
      </c>
    </row>
    <row r="209" spans="1:10" ht="18" thickBot="1" x14ac:dyDescent="0.3">
      <c r="A209" s="35" t="str">
        <f>VLOOKUP(MONTH(C209),Réf!F:G,2,0)</f>
        <v>février</v>
      </c>
      <c r="B209" s="7" t="str">
        <f>VLOOKUP(WEEKDAY(C209),Réf!$A$2:$B$8,2,0)</f>
        <v>Dimanche</v>
      </c>
      <c r="C209" s="27">
        <v>46075</v>
      </c>
      <c r="D209" s="27" t="s">
        <v>270</v>
      </c>
      <c r="E209" s="30">
        <v>81</v>
      </c>
      <c r="F209" s="28">
        <v>0.8666666666666667</v>
      </c>
      <c r="G209" s="29" t="s">
        <v>120</v>
      </c>
      <c r="H209" s="10" t="str">
        <f t="shared" si="6"/>
        <v>Week-End</v>
      </c>
      <c r="I209" s="15" t="str">
        <f>IF(FLOOR(F209,"3:00")=Réf!$D$2,"Matin avant 9h",IF(FLOOR(F209,"3:00")=Réf!$D$3,"Matinée",IF(OR(FLOOR(F209,"3:00")=Réf!$D$4,FLOOR(F209,"3:00")=Réf!$D$5),"Midi et aprèm",IF(OR(FLOOR(F209,"3:00")=Réf!$D$6,FLOOR(F209,"3:00")=Réf!$D$7),"Soir"," Nuit"))))</f>
        <v>Soir</v>
      </c>
      <c r="J209" s="10" t="str">
        <f t="shared" si="7"/>
        <v>4 - Coef élevé, &gt;80</v>
      </c>
    </row>
    <row r="210" spans="1:10" ht="18" thickBot="1" x14ac:dyDescent="0.3">
      <c r="A210" s="35" t="str">
        <f>VLOOKUP(MONTH(C210),Réf!F:G,2,0)</f>
        <v>février</v>
      </c>
      <c r="B210" s="7" t="str">
        <f>VLOOKUP(WEEKDAY(C210),Réf!$A$2:$B$8,2,0)</f>
        <v>Lundi</v>
      </c>
      <c r="C210" s="27">
        <v>46076</v>
      </c>
      <c r="D210" s="27" t="s">
        <v>271</v>
      </c>
      <c r="E210" s="53">
        <v>81</v>
      </c>
      <c r="F210" s="1">
        <v>0.12083333333333333</v>
      </c>
      <c r="G210" s="31" t="s">
        <v>102</v>
      </c>
      <c r="H210" s="10" t="str">
        <f t="shared" si="6"/>
        <v>Semaine</v>
      </c>
      <c r="I210" s="15" t="str">
        <f>IF(FLOOR(F210,"3:00")=Réf!$D$2,"Matin avant 9h",IF(FLOOR(F210,"3:00")=Réf!$D$3,"Matinée",IF(OR(FLOOR(F210,"3:00")=Réf!$D$4,FLOOR(F210,"3:00")=Réf!$D$5),"Midi et aprèm",IF(OR(FLOOR(F210,"3:00")=Réf!$D$6,FLOOR(F210,"3:00")=Réf!$D$7),"Soir"," Nuit"))))</f>
        <v xml:space="preserve"> Nuit</v>
      </c>
      <c r="J210" s="10" t="str">
        <f t="shared" si="7"/>
        <v>4 - Coef élevé, &gt;80</v>
      </c>
    </row>
    <row r="211" spans="1:10" ht="18" thickBot="1" x14ac:dyDescent="0.3">
      <c r="A211" s="35" t="str">
        <f>VLOOKUP(MONTH(C211),Réf!F:G,2,0)</f>
        <v>février</v>
      </c>
      <c r="B211" s="7" t="str">
        <f>VLOOKUP(WEEKDAY(C211),Réf!$A$2:$B$8,2,0)</f>
        <v>Lundi</v>
      </c>
      <c r="C211" s="27">
        <v>46076</v>
      </c>
      <c r="D211" s="27" t="s">
        <v>270</v>
      </c>
      <c r="E211" s="30">
        <v>74</v>
      </c>
      <c r="F211" s="28">
        <v>0.38333333333333336</v>
      </c>
      <c r="G211" s="29" t="s">
        <v>120</v>
      </c>
      <c r="H211" s="10" t="str">
        <f t="shared" si="6"/>
        <v>Semaine</v>
      </c>
      <c r="I211" s="15" t="str">
        <f>IF(FLOOR(F211,"3:00")=Réf!$D$2,"Matin avant 9h",IF(FLOOR(F211,"3:00")=Réf!$D$3,"Matinée",IF(OR(FLOOR(F211,"3:00")=Réf!$D$4,FLOOR(F211,"3:00")=Réf!$D$5),"Midi et aprèm",IF(OR(FLOOR(F211,"3:00")=Réf!$D$6,FLOOR(F211,"3:00")=Réf!$D$7),"Soir"," Nuit"))))</f>
        <v>Matinée</v>
      </c>
      <c r="J211" s="10" t="str">
        <f t="shared" si="7"/>
        <v>3 - Coef important, 60-80</v>
      </c>
    </row>
    <row r="212" spans="1:10" ht="18" thickBot="1" x14ac:dyDescent="0.3">
      <c r="A212" s="35" t="str">
        <f>VLOOKUP(MONTH(C212),Réf!F:G,2,0)</f>
        <v>février</v>
      </c>
      <c r="B212" s="7" t="str">
        <f>VLOOKUP(WEEKDAY(C212),Réf!$A$2:$B$8,2,0)</f>
        <v>Lundi</v>
      </c>
      <c r="C212" s="27">
        <v>46076</v>
      </c>
      <c r="D212" s="27" t="s">
        <v>271</v>
      </c>
      <c r="E212" s="53">
        <v>74</v>
      </c>
      <c r="F212" s="1">
        <v>0.63611111111111107</v>
      </c>
      <c r="G212" s="31" t="s">
        <v>7</v>
      </c>
      <c r="H212" s="10" t="str">
        <f t="shared" si="6"/>
        <v>Semaine</v>
      </c>
      <c r="I212" s="15" t="str">
        <f>IF(FLOOR(F212,"3:00")=Réf!$D$2,"Matin avant 9h",IF(FLOOR(F212,"3:00")=Réf!$D$3,"Matinée",IF(OR(FLOOR(F212,"3:00")=Réf!$D$4,FLOOR(F212,"3:00")=Réf!$D$5),"Midi et aprèm",IF(OR(FLOOR(F212,"3:00")=Réf!$D$6,FLOOR(F212,"3:00")=Réf!$D$7),"Soir"," Nuit"))))</f>
        <v>Midi et aprèm</v>
      </c>
      <c r="J212" s="10" t="str">
        <f t="shared" si="7"/>
        <v>3 - Coef important, 60-80</v>
      </c>
    </row>
    <row r="213" spans="1:10" ht="18" thickBot="1" x14ac:dyDescent="0.3">
      <c r="A213" s="35" t="str">
        <f>VLOOKUP(MONTH(C213),Réf!F:G,2,0)</f>
        <v>février</v>
      </c>
      <c r="B213" s="7" t="str">
        <f>VLOOKUP(WEEKDAY(C213),Réf!$A$2:$B$8,2,0)</f>
        <v>Lundi</v>
      </c>
      <c r="C213" s="27">
        <v>46076</v>
      </c>
      <c r="D213" s="27" t="s">
        <v>270</v>
      </c>
      <c r="E213" s="30">
        <v>67</v>
      </c>
      <c r="F213" s="28">
        <v>0.89722222222222225</v>
      </c>
      <c r="G213" s="29" t="s">
        <v>248</v>
      </c>
      <c r="H213" s="10" t="str">
        <f t="shared" si="6"/>
        <v>Semaine</v>
      </c>
      <c r="I213" s="15" t="str">
        <f>IF(FLOOR(F213,"3:00")=Réf!$D$2,"Matin avant 9h",IF(FLOOR(F213,"3:00")=Réf!$D$3,"Matinée",IF(OR(FLOOR(F213,"3:00")=Réf!$D$4,FLOOR(F213,"3:00")=Réf!$D$5),"Midi et aprèm",IF(OR(FLOOR(F213,"3:00")=Réf!$D$6,FLOOR(F213,"3:00")=Réf!$D$7),"Soir"," Nuit"))))</f>
        <v>Soir</v>
      </c>
      <c r="J213" s="10" t="str">
        <f t="shared" si="7"/>
        <v>3 - Coef important, 60-80</v>
      </c>
    </row>
    <row r="214" spans="1:10" ht="18" thickBot="1" x14ac:dyDescent="0.3">
      <c r="A214" s="35" t="str">
        <f>VLOOKUP(MONTH(C214),Réf!F:G,2,0)</f>
        <v>février</v>
      </c>
      <c r="B214" s="7" t="str">
        <f>VLOOKUP(WEEKDAY(C214),Réf!$A$2:$B$8,2,0)</f>
        <v>Mardi</v>
      </c>
      <c r="C214" s="27">
        <v>46077</v>
      </c>
      <c r="D214" s="27" t="s">
        <v>271</v>
      </c>
      <c r="E214" s="53">
        <v>67</v>
      </c>
      <c r="F214" s="1">
        <v>0.15277777777777779</v>
      </c>
      <c r="G214" s="31" t="s">
        <v>33</v>
      </c>
      <c r="H214" s="10" t="str">
        <f t="shared" si="6"/>
        <v>Semaine</v>
      </c>
      <c r="I214" s="15" t="str">
        <f>IF(FLOOR(F214,"3:00")=Réf!$D$2,"Matin avant 9h",IF(FLOOR(F214,"3:00")=Réf!$D$3,"Matinée",IF(OR(FLOOR(F214,"3:00")=Réf!$D$4,FLOOR(F214,"3:00")=Réf!$D$5),"Midi et aprèm",IF(OR(FLOOR(F214,"3:00")=Réf!$D$6,FLOOR(F214,"3:00")=Réf!$D$7),"Soir"," Nuit"))))</f>
        <v xml:space="preserve"> Nuit</v>
      </c>
      <c r="J214" s="10" t="str">
        <f t="shared" si="7"/>
        <v>3 - Coef important, 60-80</v>
      </c>
    </row>
    <row r="215" spans="1:10" ht="18" thickBot="1" x14ac:dyDescent="0.3">
      <c r="A215" s="35" t="str">
        <f>VLOOKUP(MONTH(C215),Réf!F:G,2,0)</f>
        <v>février</v>
      </c>
      <c r="B215" s="7" t="str">
        <f>VLOOKUP(WEEKDAY(C215),Réf!$A$2:$B$8,2,0)</f>
        <v>Mardi</v>
      </c>
      <c r="C215" s="27">
        <v>46077</v>
      </c>
      <c r="D215" s="27" t="s">
        <v>270</v>
      </c>
      <c r="E215" s="30">
        <v>60</v>
      </c>
      <c r="F215" s="28">
        <v>0.4201388888888889</v>
      </c>
      <c r="G215" s="29" t="s">
        <v>34</v>
      </c>
      <c r="H215" s="10" t="str">
        <f t="shared" si="6"/>
        <v>Semaine</v>
      </c>
      <c r="I215" s="15" t="str">
        <f>IF(FLOOR(F215,"3:00")=Réf!$D$2,"Matin avant 9h",IF(FLOOR(F215,"3:00")=Réf!$D$3,"Matinée",IF(OR(FLOOR(F215,"3:00")=Réf!$D$4,FLOOR(F215,"3:00")=Réf!$D$5),"Midi et aprèm",IF(OR(FLOOR(F215,"3:00")=Réf!$D$6,FLOOR(F215,"3:00")=Réf!$D$7),"Soir"," Nuit"))))</f>
        <v>Matinée</v>
      </c>
      <c r="J215" s="10" t="str">
        <f t="shared" si="7"/>
        <v>3 - Coef important, 60-80</v>
      </c>
    </row>
    <row r="216" spans="1:10" ht="18" thickBot="1" x14ac:dyDescent="0.3">
      <c r="A216" s="35" t="str">
        <f>VLOOKUP(MONTH(C216),Réf!F:G,2,0)</f>
        <v>février</v>
      </c>
      <c r="B216" s="7" t="str">
        <f>VLOOKUP(WEEKDAY(C216),Réf!$A$2:$B$8,2,0)</f>
        <v>Mardi</v>
      </c>
      <c r="C216" s="27">
        <v>46077</v>
      </c>
      <c r="D216" s="27" t="s">
        <v>271</v>
      </c>
      <c r="E216" s="53">
        <v>60</v>
      </c>
      <c r="F216" s="1">
        <v>0.67013888888888884</v>
      </c>
      <c r="G216" s="31" t="s">
        <v>60</v>
      </c>
      <c r="H216" s="10" t="str">
        <f t="shared" si="6"/>
        <v>Semaine</v>
      </c>
      <c r="I216" s="15" t="str">
        <f>IF(FLOOR(F216,"3:00")=Réf!$D$2,"Matin avant 9h",IF(FLOOR(F216,"3:00")=Réf!$D$3,"Matinée",IF(OR(FLOOR(F216,"3:00")=Réf!$D$4,FLOOR(F216,"3:00")=Réf!$D$5),"Midi et aprèm",IF(OR(FLOOR(F216,"3:00")=Réf!$D$6,FLOOR(F216,"3:00")=Réf!$D$7),"Soir"," Nuit"))))</f>
        <v>Midi et aprèm</v>
      </c>
      <c r="J216" s="10" t="str">
        <f t="shared" si="7"/>
        <v>3 - Coef important, 60-80</v>
      </c>
    </row>
    <row r="217" spans="1:10" ht="18" thickBot="1" x14ac:dyDescent="0.3">
      <c r="A217" s="35" t="str">
        <f>VLOOKUP(MONTH(C217),Réf!F:G,2,0)</f>
        <v>février</v>
      </c>
      <c r="B217" s="7" t="str">
        <f>VLOOKUP(WEEKDAY(C217),Réf!$A$2:$B$8,2,0)</f>
        <v>Mardi</v>
      </c>
      <c r="C217" s="27">
        <v>46077</v>
      </c>
      <c r="D217" s="27" t="s">
        <v>270</v>
      </c>
      <c r="E217" s="30">
        <v>52</v>
      </c>
      <c r="F217" s="28">
        <v>0.93888888888888888</v>
      </c>
      <c r="G217" s="29" t="s">
        <v>38</v>
      </c>
      <c r="H217" s="10" t="str">
        <f t="shared" si="6"/>
        <v>Semaine</v>
      </c>
      <c r="I217" s="15" t="str">
        <f>IF(FLOOR(F217,"3:00")=Réf!$D$2,"Matin avant 9h",IF(FLOOR(F217,"3:00")=Réf!$D$3,"Matinée",IF(OR(FLOOR(F217,"3:00")=Réf!$D$4,FLOOR(F217,"3:00")=Réf!$D$5),"Midi et aprèm",IF(OR(FLOOR(F217,"3:00")=Réf!$D$6,FLOOR(F217,"3:00")=Réf!$D$7),"Soir"," Nuit"))))</f>
        <v>Soir</v>
      </c>
      <c r="J217" s="10" t="str">
        <f t="shared" si="7"/>
        <v>2 - Coef moyen, 40-60</v>
      </c>
    </row>
    <row r="218" spans="1:10" ht="18" thickBot="1" x14ac:dyDescent="0.3">
      <c r="A218" s="35" t="str">
        <f>VLOOKUP(MONTH(C218),Réf!F:G,2,0)</f>
        <v>février</v>
      </c>
      <c r="B218" s="7" t="str">
        <f>VLOOKUP(WEEKDAY(C218),Réf!$A$2:$B$8,2,0)</f>
        <v>Mercredi</v>
      </c>
      <c r="C218" s="27">
        <v>46078</v>
      </c>
      <c r="D218" s="27" t="s">
        <v>271</v>
      </c>
      <c r="E218" s="53">
        <v>52</v>
      </c>
      <c r="F218" s="1">
        <v>0.19444444444444445</v>
      </c>
      <c r="G218" s="31" t="s">
        <v>310</v>
      </c>
      <c r="H218" s="10" t="str">
        <f t="shared" si="6"/>
        <v>Semaine</v>
      </c>
      <c r="I218" s="15" t="str">
        <f>IF(FLOOR(F218,"3:00")=Réf!$D$2,"Matin avant 9h",IF(FLOOR(F218,"3:00")=Réf!$D$3,"Matinée",IF(OR(FLOOR(F218,"3:00")=Réf!$D$4,FLOOR(F218,"3:00")=Réf!$D$5),"Midi et aprèm",IF(OR(FLOOR(F218,"3:00")=Réf!$D$6,FLOOR(F218,"3:00")=Réf!$D$7),"Soir"," Nuit"))))</f>
        <v xml:space="preserve"> Nuit</v>
      </c>
      <c r="J218" s="10" t="str">
        <f t="shared" si="7"/>
        <v>2 - Coef moyen, 40-60</v>
      </c>
    </row>
    <row r="219" spans="1:10" ht="18" thickBot="1" x14ac:dyDescent="0.3">
      <c r="A219" s="35" t="str">
        <f>VLOOKUP(MONTH(C219),Réf!F:G,2,0)</f>
        <v>février</v>
      </c>
      <c r="B219" s="7" t="str">
        <f>VLOOKUP(WEEKDAY(C219),Réf!$A$2:$B$8,2,0)</f>
        <v>Mercredi</v>
      </c>
      <c r="C219" s="27">
        <v>46078</v>
      </c>
      <c r="D219" s="27" t="s">
        <v>270</v>
      </c>
      <c r="E219" s="30">
        <v>46</v>
      </c>
      <c r="F219" s="28">
        <v>0.46944444444444444</v>
      </c>
      <c r="G219" s="29" t="s">
        <v>325</v>
      </c>
      <c r="H219" s="10" t="str">
        <f t="shared" si="6"/>
        <v>Semaine</v>
      </c>
      <c r="I219" s="15" t="str">
        <f>IF(FLOOR(F219,"3:00")=Réf!$D$2,"Matin avant 9h",IF(FLOOR(F219,"3:00")=Réf!$D$3,"Matinée",IF(OR(FLOOR(F219,"3:00")=Réf!$D$4,FLOOR(F219,"3:00")=Réf!$D$5),"Midi et aprèm",IF(OR(FLOOR(F219,"3:00")=Réf!$D$6,FLOOR(F219,"3:00")=Réf!$D$7),"Soir"," Nuit"))))</f>
        <v>Matinée</v>
      </c>
      <c r="J219" s="10" t="str">
        <f t="shared" si="7"/>
        <v>2 - Coef moyen, 40-60</v>
      </c>
    </row>
    <row r="220" spans="1:10" ht="18" thickBot="1" x14ac:dyDescent="0.3">
      <c r="A220" s="35" t="str">
        <f>VLOOKUP(MONTH(C220),Réf!F:G,2,0)</f>
        <v>février</v>
      </c>
      <c r="B220" s="7" t="str">
        <f>VLOOKUP(WEEKDAY(C220),Réf!$A$2:$B$8,2,0)</f>
        <v>Mercredi</v>
      </c>
      <c r="C220" s="27">
        <v>46078</v>
      </c>
      <c r="D220" s="27" t="s">
        <v>271</v>
      </c>
      <c r="E220" s="53">
        <v>46</v>
      </c>
      <c r="F220" s="1">
        <v>0.71805555555555556</v>
      </c>
      <c r="G220" s="31" t="s">
        <v>179</v>
      </c>
      <c r="H220" s="10" t="str">
        <f t="shared" si="6"/>
        <v>Semaine</v>
      </c>
      <c r="I220" s="15" t="str">
        <f>IF(FLOOR(F220,"3:00")=Réf!$D$2,"Matin avant 9h",IF(FLOOR(F220,"3:00")=Réf!$D$3,"Matinée",IF(OR(FLOOR(F220,"3:00")=Réf!$D$4,FLOOR(F220,"3:00")=Réf!$D$5),"Midi et aprèm",IF(OR(FLOOR(F220,"3:00")=Réf!$D$6,FLOOR(F220,"3:00")=Réf!$D$7),"Soir"," Nuit"))))</f>
        <v>Midi et aprèm</v>
      </c>
      <c r="J220" s="10" t="str">
        <f t="shared" si="7"/>
        <v>2 - Coef moyen, 40-60</v>
      </c>
    </row>
    <row r="221" spans="1:10" ht="18" thickBot="1" x14ac:dyDescent="0.3">
      <c r="A221" s="35" t="str">
        <f>VLOOKUP(MONTH(C221),Réf!F:G,2,0)</f>
        <v>février</v>
      </c>
      <c r="B221" s="7" t="str">
        <f>VLOOKUP(WEEKDAY(C221),Réf!$A$2:$B$8,2,0)</f>
        <v>Mercredi</v>
      </c>
      <c r="C221" s="27">
        <v>46078</v>
      </c>
      <c r="D221" s="27" t="s">
        <v>270</v>
      </c>
      <c r="E221" s="30">
        <v>41</v>
      </c>
      <c r="F221" s="28">
        <v>0.99791666666666667</v>
      </c>
      <c r="G221" s="29" t="s">
        <v>37</v>
      </c>
      <c r="H221" s="10" t="str">
        <f t="shared" si="6"/>
        <v>Semaine</v>
      </c>
      <c r="I221" s="15" t="str">
        <f>IF(FLOOR(F221,"3:00")=Réf!$D$2,"Matin avant 9h",IF(FLOOR(F221,"3:00")=Réf!$D$3,"Matinée",IF(OR(FLOOR(F221,"3:00")=Réf!$D$4,FLOOR(F221,"3:00")=Réf!$D$5),"Midi et aprèm",IF(OR(FLOOR(F221,"3:00")=Réf!$D$6,FLOOR(F221,"3:00")=Réf!$D$7),"Soir"," Nuit"))))</f>
        <v>Soir</v>
      </c>
      <c r="J221" s="10" t="str">
        <f t="shared" si="7"/>
        <v>2 - Coef moyen, 40-60</v>
      </c>
    </row>
    <row r="222" spans="1:10" ht="18" thickBot="1" x14ac:dyDescent="0.3">
      <c r="A222" s="35" t="str">
        <f>VLOOKUP(MONTH(C222),Réf!F:G,2,0)</f>
        <v>février</v>
      </c>
      <c r="B222" s="7" t="str">
        <f>VLOOKUP(WEEKDAY(C222),Réf!$A$2:$B$8,2,0)</f>
        <v>Jeudi</v>
      </c>
      <c r="C222" s="27">
        <v>46079</v>
      </c>
      <c r="D222" s="27" t="s">
        <v>271</v>
      </c>
      <c r="E222" s="53">
        <v>41</v>
      </c>
      <c r="F222" s="1">
        <v>0.25694444444444442</v>
      </c>
      <c r="G222" s="31" t="s">
        <v>44</v>
      </c>
      <c r="H222" s="10" t="str">
        <f t="shared" si="6"/>
        <v>Semaine</v>
      </c>
      <c r="I222" s="15" t="str">
        <f>IF(FLOOR(F222,"3:00")=Réf!$D$2,"Matin avant 9h",IF(FLOOR(F222,"3:00")=Réf!$D$3,"Matinée",IF(OR(FLOOR(F222,"3:00")=Réf!$D$4,FLOOR(F222,"3:00")=Réf!$D$5),"Midi et aprèm",IF(OR(FLOOR(F222,"3:00")=Réf!$D$6,FLOOR(F222,"3:00")=Réf!$D$7),"Soir"," Nuit"))))</f>
        <v>Matin avant 9h</v>
      </c>
      <c r="J222" s="10" t="str">
        <f t="shared" si="7"/>
        <v>2 - Coef moyen, 40-60</v>
      </c>
    </row>
    <row r="223" spans="1:10" ht="18" thickBot="1" x14ac:dyDescent="0.3">
      <c r="A223" s="35" t="str">
        <f>VLOOKUP(MONTH(C223),Réf!F:G,2,0)</f>
        <v>février</v>
      </c>
      <c r="B223" s="7" t="str">
        <f>VLOOKUP(WEEKDAY(C223),Réf!$A$2:$B$8,2,0)</f>
        <v>Jeudi</v>
      </c>
      <c r="C223" s="27">
        <v>46079</v>
      </c>
      <c r="D223" s="27" t="s">
        <v>270</v>
      </c>
      <c r="E223" s="30">
        <v>39</v>
      </c>
      <c r="F223" s="28">
        <v>0.53888888888888886</v>
      </c>
      <c r="G223" s="29" t="s">
        <v>48</v>
      </c>
      <c r="H223" s="10" t="str">
        <f t="shared" si="6"/>
        <v>Semaine</v>
      </c>
      <c r="I223" s="15" t="str">
        <f>IF(FLOOR(F223,"3:00")=Réf!$D$2,"Matin avant 9h",IF(FLOOR(F223,"3:00")=Réf!$D$3,"Matinée",IF(OR(FLOOR(F223,"3:00")=Réf!$D$4,FLOOR(F223,"3:00")=Réf!$D$5),"Midi et aprèm",IF(OR(FLOOR(F223,"3:00")=Réf!$D$6,FLOOR(F223,"3:00")=Réf!$D$7),"Soir"," Nuit"))))</f>
        <v>Midi et aprèm</v>
      </c>
      <c r="J223" s="10" t="str">
        <f t="shared" si="7"/>
        <v>1 - Coef faible, &lt;40</v>
      </c>
    </row>
    <row r="224" spans="1:10" ht="18" thickBot="1" x14ac:dyDescent="0.3">
      <c r="A224" s="35" t="str">
        <f>VLOOKUP(MONTH(C224),Réf!F:G,2,0)</f>
        <v>février</v>
      </c>
      <c r="B224" s="7" t="str">
        <f>VLOOKUP(WEEKDAY(C224),Réf!$A$2:$B$8,2,0)</f>
        <v>Jeudi</v>
      </c>
      <c r="C224" s="27">
        <v>46079</v>
      </c>
      <c r="D224" s="27" t="s">
        <v>271</v>
      </c>
      <c r="E224" s="53">
        <v>39</v>
      </c>
      <c r="F224" s="1">
        <v>0.78611111111111109</v>
      </c>
      <c r="G224" s="31" t="s">
        <v>113</v>
      </c>
      <c r="H224" s="10" t="str">
        <f t="shared" si="6"/>
        <v>Semaine</v>
      </c>
      <c r="I224" s="15" t="str">
        <f>IF(FLOOR(F224,"3:00")=Réf!$D$2,"Matin avant 9h",IF(FLOOR(F224,"3:00")=Réf!$D$3,"Matinée",IF(OR(FLOOR(F224,"3:00")=Réf!$D$4,FLOOR(F224,"3:00")=Réf!$D$5),"Midi et aprèm",IF(OR(FLOOR(F224,"3:00")=Réf!$D$6,FLOOR(F224,"3:00")=Réf!$D$7),"Soir"," Nuit"))))</f>
        <v>Soir</v>
      </c>
      <c r="J224" s="10" t="str">
        <f t="shared" si="7"/>
        <v>1 - Coef faible, &lt;40</v>
      </c>
    </row>
    <row r="225" spans="1:10" ht="18" thickBot="1" x14ac:dyDescent="0.3">
      <c r="A225" s="35" t="str">
        <f>VLOOKUP(MONTH(C225),Réf!F:G,2,0)</f>
        <v>février</v>
      </c>
      <c r="B225" s="7" t="str">
        <f>VLOOKUP(WEEKDAY(C225),Réf!$A$2:$B$8,2,0)</f>
        <v>Vendredi</v>
      </c>
      <c r="C225" s="27">
        <v>46080</v>
      </c>
      <c r="D225" s="27" t="s">
        <v>270</v>
      </c>
      <c r="E225" s="30">
        <v>42</v>
      </c>
      <c r="F225" s="28">
        <v>6.805555555555555E-2</v>
      </c>
      <c r="G225" s="29" t="s">
        <v>136</v>
      </c>
      <c r="H225" s="10" t="str">
        <f t="shared" si="6"/>
        <v>Semaine</v>
      </c>
      <c r="I225" s="15" t="str">
        <f>IF(FLOOR(F225,"3:00")=Réf!$D$2,"Matin avant 9h",IF(FLOOR(F225,"3:00")=Réf!$D$3,"Matinée",IF(OR(FLOOR(F225,"3:00")=Réf!$D$4,FLOOR(F225,"3:00")=Réf!$D$5),"Midi et aprèm",IF(OR(FLOOR(F225,"3:00")=Réf!$D$6,FLOOR(F225,"3:00")=Réf!$D$7),"Soir"," Nuit"))))</f>
        <v xml:space="preserve"> Nuit</v>
      </c>
      <c r="J225" s="10" t="str">
        <f t="shared" si="7"/>
        <v>2 - Coef moyen, 40-60</v>
      </c>
    </row>
    <row r="226" spans="1:10" ht="18" thickBot="1" x14ac:dyDescent="0.3">
      <c r="A226" s="35" t="str">
        <f>VLOOKUP(MONTH(C226),Réf!F:G,2,0)</f>
        <v>février</v>
      </c>
      <c r="B226" s="7" t="str">
        <f>VLOOKUP(WEEKDAY(C226),Réf!$A$2:$B$8,2,0)</f>
        <v>Vendredi</v>
      </c>
      <c r="C226" s="27">
        <v>46080</v>
      </c>
      <c r="D226" s="27" t="s">
        <v>271</v>
      </c>
      <c r="E226" s="53">
        <v>42</v>
      </c>
      <c r="F226" s="1">
        <v>0.32430555555555557</v>
      </c>
      <c r="G226" s="31" t="s">
        <v>178</v>
      </c>
      <c r="H226" s="10" t="str">
        <f t="shared" si="6"/>
        <v>Semaine</v>
      </c>
      <c r="I226" s="15" t="str">
        <f>IF(FLOOR(F226,"3:00")=Réf!$D$2,"Matin avant 9h",IF(FLOOR(F226,"3:00")=Réf!$D$3,"Matinée",IF(OR(FLOOR(F226,"3:00")=Réf!$D$4,FLOOR(F226,"3:00")=Réf!$D$5),"Midi et aprèm",IF(OR(FLOOR(F226,"3:00")=Réf!$D$6,FLOOR(F226,"3:00")=Réf!$D$7),"Soir"," Nuit"))))</f>
        <v>Matin avant 9h</v>
      </c>
      <c r="J226" s="10" t="str">
        <f t="shared" si="7"/>
        <v>2 - Coef moyen, 40-60</v>
      </c>
    </row>
    <row r="227" spans="1:10" ht="18" thickBot="1" x14ac:dyDescent="0.3">
      <c r="A227" s="35" t="str">
        <f>VLOOKUP(MONTH(C227),Réf!F:G,2,0)</f>
        <v>février</v>
      </c>
      <c r="B227" s="7" t="str">
        <f>VLOOKUP(WEEKDAY(C227),Réf!$A$2:$B$8,2,0)</f>
        <v>Vendredi</v>
      </c>
      <c r="C227" s="27">
        <v>46080</v>
      </c>
      <c r="D227" s="27" t="s">
        <v>270</v>
      </c>
      <c r="E227" s="30">
        <v>47</v>
      </c>
      <c r="F227" s="28">
        <v>0.60277777777777775</v>
      </c>
      <c r="G227" s="29" t="s">
        <v>136</v>
      </c>
      <c r="H227" s="10" t="str">
        <f t="shared" si="6"/>
        <v>Semaine</v>
      </c>
      <c r="I227" s="15" t="str">
        <f>IF(FLOOR(F227,"3:00")=Réf!$D$2,"Matin avant 9h",IF(FLOOR(F227,"3:00")=Réf!$D$3,"Matinée",IF(OR(FLOOR(F227,"3:00")=Réf!$D$4,FLOOR(F227,"3:00")=Réf!$D$5),"Midi et aprèm",IF(OR(FLOOR(F227,"3:00")=Réf!$D$6,FLOOR(F227,"3:00")=Réf!$D$7),"Soir"," Nuit"))))</f>
        <v>Midi et aprèm</v>
      </c>
      <c r="J227" s="10" t="str">
        <f t="shared" si="7"/>
        <v>2 - Coef moyen, 40-60</v>
      </c>
    </row>
    <row r="228" spans="1:10" ht="18" thickBot="1" x14ac:dyDescent="0.3">
      <c r="A228" s="35" t="str">
        <f>VLOOKUP(MONTH(C228),Réf!F:G,2,0)</f>
        <v>février</v>
      </c>
      <c r="B228" s="7" t="str">
        <f>VLOOKUP(WEEKDAY(C228),Réf!$A$2:$B$8,2,0)</f>
        <v>Vendredi</v>
      </c>
      <c r="C228" s="27">
        <v>46080</v>
      </c>
      <c r="D228" s="27" t="s">
        <v>271</v>
      </c>
      <c r="E228" s="53">
        <v>47</v>
      </c>
      <c r="F228" s="1">
        <v>0.84791666666666665</v>
      </c>
      <c r="G228" s="31" t="s">
        <v>261</v>
      </c>
      <c r="H228" s="10" t="str">
        <f t="shared" si="6"/>
        <v>Semaine</v>
      </c>
      <c r="I228" s="15" t="str">
        <f>IF(FLOOR(F228,"3:00")=Réf!$D$2,"Matin avant 9h",IF(FLOOR(F228,"3:00")=Réf!$D$3,"Matinée",IF(OR(FLOOR(F228,"3:00")=Réf!$D$4,FLOOR(F228,"3:00")=Réf!$D$5),"Midi et aprèm",IF(OR(FLOOR(F228,"3:00")=Réf!$D$6,FLOOR(F228,"3:00")=Réf!$D$7),"Soir"," Nuit"))))</f>
        <v>Soir</v>
      </c>
      <c r="J228" s="10" t="str">
        <f t="shared" si="7"/>
        <v>2 - Coef moyen, 40-60</v>
      </c>
    </row>
    <row r="229" spans="1:10" ht="18" thickBot="1" x14ac:dyDescent="0.3">
      <c r="A229" s="35" t="str">
        <f>VLOOKUP(MONTH(C229),Réf!F:G,2,0)</f>
        <v>février</v>
      </c>
      <c r="B229" s="7" t="str">
        <f>VLOOKUP(WEEKDAY(C229),Réf!$A$2:$B$8,2,0)</f>
        <v>Samedi</v>
      </c>
      <c r="C229" s="27">
        <v>46081</v>
      </c>
      <c r="D229" s="27" t="s">
        <v>270</v>
      </c>
      <c r="E229" s="30">
        <v>55</v>
      </c>
      <c r="F229" s="28">
        <v>0.12291666666666666</v>
      </c>
      <c r="G229" s="29" t="s">
        <v>89</v>
      </c>
      <c r="H229" s="10" t="str">
        <f t="shared" si="6"/>
        <v>Week-End</v>
      </c>
      <c r="I229" s="15" t="str">
        <f>IF(FLOOR(F229,"3:00")=Réf!$D$2,"Matin avant 9h",IF(FLOOR(F229,"3:00")=Réf!$D$3,"Matinée",IF(OR(FLOOR(F229,"3:00")=Réf!$D$4,FLOOR(F229,"3:00")=Réf!$D$5),"Midi et aprèm",IF(OR(FLOOR(F229,"3:00")=Réf!$D$6,FLOOR(F229,"3:00")=Réf!$D$7),"Soir"," Nuit"))))</f>
        <v xml:space="preserve"> Nuit</v>
      </c>
      <c r="J229" s="10" t="str">
        <f t="shared" si="7"/>
        <v>2 - Coef moyen, 40-60</v>
      </c>
    </row>
    <row r="230" spans="1:10" ht="18" thickBot="1" x14ac:dyDescent="0.3">
      <c r="A230" s="35" t="str">
        <f>VLOOKUP(MONTH(C230),Réf!F:G,2,0)</f>
        <v>février</v>
      </c>
      <c r="B230" s="7" t="str">
        <f>VLOOKUP(WEEKDAY(C230),Réf!$A$2:$B$8,2,0)</f>
        <v>Samedi</v>
      </c>
      <c r="C230" s="27">
        <v>46081</v>
      </c>
      <c r="D230" s="27" t="s">
        <v>271</v>
      </c>
      <c r="E230" s="53">
        <v>55</v>
      </c>
      <c r="F230" s="1">
        <v>0.37847222222222221</v>
      </c>
      <c r="G230" s="31" t="s">
        <v>82</v>
      </c>
      <c r="H230" s="10" t="str">
        <f t="shared" si="6"/>
        <v>Week-End</v>
      </c>
      <c r="I230" s="15" t="str">
        <f>IF(FLOOR(F230,"3:00")=Réf!$D$2,"Matin avant 9h",IF(FLOOR(F230,"3:00")=Réf!$D$3,"Matinée",IF(OR(FLOOR(F230,"3:00")=Réf!$D$4,FLOOR(F230,"3:00")=Réf!$D$5),"Midi et aprèm",IF(OR(FLOOR(F230,"3:00")=Réf!$D$6,FLOOR(F230,"3:00")=Réf!$D$7),"Soir"," Nuit"))))</f>
        <v>Matinée</v>
      </c>
      <c r="J230" s="10" t="str">
        <f t="shared" si="7"/>
        <v>2 - Coef moyen, 40-60</v>
      </c>
    </row>
    <row r="231" spans="1:10" ht="18" thickBot="1" x14ac:dyDescent="0.3">
      <c r="A231" s="35" t="str">
        <f>VLOOKUP(MONTH(C231),Réf!F:G,2,0)</f>
        <v>février</v>
      </c>
      <c r="B231" s="7" t="str">
        <f>VLOOKUP(WEEKDAY(C231),Réf!$A$2:$B$8,2,0)</f>
        <v>Samedi</v>
      </c>
      <c r="C231" s="27">
        <v>46081</v>
      </c>
      <c r="D231" s="27" t="s">
        <v>270</v>
      </c>
      <c r="E231" s="30">
        <v>62</v>
      </c>
      <c r="F231" s="28">
        <v>0.64861111111111114</v>
      </c>
      <c r="G231" s="29" t="s">
        <v>78</v>
      </c>
      <c r="H231" s="10" t="str">
        <f t="shared" si="6"/>
        <v>Week-End</v>
      </c>
      <c r="I231" s="15" t="str">
        <f>IF(FLOOR(F231,"3:00")=Réf!$D$2,"Matin avant 9h",IF(FLOOR(F231,"3:00")=Réf!$D$3,"Matinée",IF(OR(FLOOR(F231,"3:00")=Réf!$D$4,FLOOR(F231,"3:00")=Réf!$D$5),"Midi et aprèm",IF(OR(FLOOR(F231,"3:00")=Réf!$D$6,FLOOR(F231,"3:00")=Réf!$D$7),"Soir"," Nuit"))))</f>
        <v>Midi et aprèm</v>
      </c>
      <c r="J231" s="10" t="str">
        <f t="shared" si="7"/>
        <v>3 - Coef important, 60-80</v>
      </c>
    </row>
    <row r="232" spans="1:10" ht="18" thickBot="1" x14ac:dyDescent="0.3">
      <c r="A232" s="35" t="str">
        <f>VLOOKUP(MONTH(C232),Réf!F:G,2,0)</f>
        <v>février</v>
      </c>
      <c r="B232" s="7" t="str">
        <f>VLOOKUP(WEEKDAY(C232),Réf!$A$2:$B$8,2,0)</f>
        <v>Samedi</v>
      </c>
      <c r="C232" s="27">
        <v>46081</v>
      </c>
      <c r="D232" s="27" t="s">
        <v>271</v>
      </c>
      <c r="E232" s="53">
        <v>62</v>
      </c>
      <c r="F232" s="1">
        <v>0.89583333333333337</v>
      </c>
      <c r="G232" s="31" t="s">
        <v>135</v>
      </c>
      <c r="H232" s="10" t="str">
        <f t="shared" si="6"/>
        <v>Week-End</v>
      </c>
      <c r="I232" s="15" t="str">
        <f>IF(FLOOR(F232,"3:00")=Réf!$D$2,"Matin avant 9h",IF(FLOOR(F232,"3:00")=Réf!$D$3,"Matinée",IF(OR(FLOOR(F232,"3:00")=Réf!$D$4,FLOOR(F232,"3:00")=Réf!$D$5),"Midi et aprèm",IF(OR(FLOOR(F232,"3:00")=Réf!$D$6,FLOOR(F232,"3:00")=Réf!$D$7),"Soir"," Nuit"))))</f>
        <v>Soir</v>
      </c>
      <c r="J232" s="10" t="str">
        <f t="shared" si="7"/>
        <v>3 - Coef important, 60-80</v>
      </c>
    </row>
    <row r="233" spans="1:10" ht="18" thickBot="1" x14ac:dyDescent="0.3">
      <c r="A233" s="35" t="str">
        <f>VLOOKUP(MONTH(C233),Réf!F:G,2,0)</f>
        <v>mars</v>
      </c>
      <c r="B233" s="7" t="str">
        <f>VLOOKUP(WEEKDAY(C233),Réf!$A$2:$B$8,2,0)</f>
        <v>Dimanche</v>
      </c>
      <c r="C233" s="27">
        <v>46082</v>
      </c>
      <c r="D233" s="27" t="s">
        <v>270</v>
      </c>
      <c r="E233" s="30">
        <v>70</v>
      </c>
      <c r="F233" s="28">
        <v>0.16388888888888889</v>
      </c>
      <c r="G233" s="29" t="s">
        <v>14</v>
      </c>
      <c r="H233" s="10" t="str">
        <f t="shared" si="6"/>
        <v>Week-End</v>
      </c>
      <c r="I233" s="15" t="str">
        <f>IF(FLOOR(F233,"3:00")=Réf!$D$2,"Matin avant 9h",IF(FLOOR(F233,"3:00")=Réf!$D$3,"Matinée",IF(OR(FLOOR(F233,"3:00")=Réf!$D$4,FLOOR(F233,"3:00")=Réf!$D$5),"Midi et aprèm",IF(OR(FLOOR(F233,"3:00")=Réf!$D$6,FLOOR(F233,"3:00")=Réf!$D$7),"Soir"," Nuit"))))</f>
        <v xml:space="preserve"> Nuit</v>
      </c>
      <c r="J233" s="10" t="str">
        <f t="shared" si="7"/>
        <v>3 - Coef important, 60-80</v>
      </c>
    </row>
    <row r="234" spans="1:10" ht="18" thickBot="1" x14ac:dyDescent="0.3">
      <c r="A234" s="35" t="str">
        <f>VLOOKUP(MONTH(C234),Réf!F:G,2,0)</f>
        <v>mars</v>
      </c>
      <c r="B234" s="7" t="str">
        <f>VLOOKUP(WEEKDAY(C234),Réf!$A$2:$B$8,2,0)</f>
        <v>Dimanche</v>
      </c>
      <c r="C234" s="27">
        <v>46082</v>
      </c>
      <c r="D234" s="27" t="s">
        <v>271</v>
      </c>
      <c r="E234" s="53">
        <v>70</v>
      </c>
      <c r="F234" s="1">
        <v>0.42083333333333334</v>
      </c>
      <c r="G234" s="31" t="s">
        <v>19</v>
      </c>
      <c r="H234" s="10" t="str">
        <f t="shared" si="6"/>
        <v>Week-End</v>
      </c>
      <c r="I234" s="15" t="str">
        <f>IF(FLOOR(F234,"3:00")=Réf!$D$2,"Matin avant 9h",IF(FLOOR(F234,"3:00")=Réf!$D$3,"Matinée",IF(OR(FLOOR(F234,"3:00")=Réf!$D$4,FLOOR(F234,"3:00")=Réf!$D$5),"Midi et aprèm",IF(OR(FLOOR(F234,"3:00")=Réf!$D$6,FLOOR(F234,"3:00")=Réf!$D$7),"Soir"," Nuit"))))</f>
        <v>Matinée</v>
      </c>
      <c r="J234" s="10" t="str">
        <f t="shared" si="7"/>
        <v>3 - Coef important, 60-80</v>
      </c>
    </row>
    <row r="235" spans="1:10" ht="18" thickBot="1" x14ac:dyDescent="0.3">
      <c r="A235" s="35" t="str">
        <f>VLOOKUP(MONTH(C235),Réf!F:G,2,0)</f>
        <v>mars</v>
      </c>
      <c r="B235" s="7" t="str">
        <f>VLOOKUP(WEEKDAY(C235),Réf!$A$2:$B$8,2,0)</f>
        <v>Dimanche</v>
      </c>
      <c r="C235" s="27">
        <v>46082</v>
      </c>
      <c r="D235" s="27" t="s">
        <v>270</v>
      </c>
      <c r="E235" s="30">
        <v>78</v>
      </c>
      <c r="F235" s="28">
        <v>0.68472222222222223</v>
      </c>
      <c r="G235" s="29" t="s">
        <v>206</v>
      </c>
      <c r="H235" s="10" t="str">
        <f t="shared" si="6"/>
        <v>Week-End</v>
      </c>
      <c r="I235" s="15" t="str">
        <f>IF(FLOOR(F235,"3:00")=Réf!$D$2,"Matin avant 9h",IF(FLOOR(F235,"3:00")=Réf!$D$3,"Matinée",IF(OR(FLOOR(F235,"3:00")=Réf!$D$4,FLOOR(F235,"3:00")=Réf!$D$5),"Midi et aprèm",IF(OR(FLOOR(F235,"3:00")=Réf!$D$6,FLOOR(F235,"3:00")=Réf!$D$7),"Soir"," Nuit"))))</f>
        <v>Midi et aprèm</v>
      </c>
      <c r="J235" s="10" t="str">
        <f t="shared" si="7"/>
        <v>3 - Coef important, 60-80</v>
      </c>
    </row>
    <row r="236" spans="1:10" ht="18" thickBot="1" x14ac:dyDescent="0.3">
      <c r="A236" s="35" t="str">
        <f>VLOOKUP(MONTH(C236),Réf!F:G,2,0)</f>
        <v>mars</v>
      </c>
      <c r="B236" s="7" t="str">
        <f>VLOOKUP(WEEKDAY(C236),Réf!$A$2:$B$8,2,0)</f>
        <v>Dimanche</v>
      </c>
      <c r="C236" s="27">
        <v>46082</v>
      </c>
      <c r="D236" s="27" t="s">
        <v>271</v>
      </c>
      <c r="E236" s="53">
        <v>78</v>
      </c>
      <c r="F236" s="1">
        <v>0.93472222222222223</v>
      </c>
      <c r="G236" s="31" t="s">
        <v>98</v>
      </c>
      <c r="H236" s="10" t="str">
        <f t="shared" si="6"/>
        <v>Week-End</v>
      </c>
      <c r="I236" s="15" t="str">
        <f>IF(FLOOR(F236,"3:00")=Réf!$D$2,"Matin avant 9h",IF(FLOOR(F236,"3:00")=Réf!$D$3,"Matinée",IF(OR(FLOOR(F236,"3:00")=Réf!$D$4,FLOOR(F236,"3:00")=Réf!$D$5),"Midi et aprèm",IF(OR(FLOOR(F236,"3:00")=Réf!$D$6,FLOOR(F236,"3:00")=Réf!$D$7),"Soir"," Nuit"))))</f>
        <v>Soir</v>
      </c>
      <c r="J236" s="10" t="str">
        <f t="shared" si="7"/>
        <v>3 - Coef important, 60-80</v>
      </c>
    </row>
    <row r="237" spans="1:10" ht="18" thickBot="1" x14ac:dyDescent="0.3">
      <c r="A237" s="35" t="str">
        <f>VLOOKUP(MONTH(C237),Réf!F:G,2,0)</f>
        <v>mars</v>
      </c>
      <c r="B237" s="7" t="str">
        <f>VLOOKUP(WEEKDAY(C237),Réf!$A$2:$B$8,2,0)</f>
        <v>Lundi</v>
      </c>
      <c r="C237" s="27">
        <v>46083</v>
      </c>
      <c r="D237" s="27" t="s">
        <v>270</v>
      </c>
      <c r="E237" s="30">
        <v>84</v>
      </c>
      <c r="F237" s="28">
        <v>0.19722222222222222</v>
      </c>
      <c r="G237" s="29" t="s">
        <v>229</v>
      </c>
      <c r="H237" s="10" t="str">
        <f t="shared" si="6"/>
        <v>Semaine</v>
      </c>
      <c r="I237" s="15" t="str">
        <f>IF(FLOOR(F237,"3:00")=Réf!$D$2,"Matin avant 9h",IF(FLOOR(F237,"3:00")=Réf!$D$3,"Matinée",IF(OR(FLOOR(F237,"3:00")=Réf!$D$4,FLOOR(F237,"3:00")=Réf!$D$5),"Midi et aprèm",IF(OR(FLOOR(F237,"3:00")=Réf!$D$6,FLOOR(F237,"3:00")=Réf!$D$7),"Soir"," Nuit"))))</f>
        <v xml:space="preserve"> Nuit</v>
      </c>
      <c r="J237" s="10" t="str">
        <f t="shared" si="7"/>
        <v>4 - Coef élevé, &gt;80</v>
      </c>
    </row>
    <row r="238" spans="1:10" ht="18" thickBot="1" x14ac:dyDescent="0.3">
      <c r="A238" s="35" t="str">
        <f>VLOOKUP(MONTH(C238),Réf!F:G,2,0)</f>
        <v>mars</v>
      </c>
      <c r="B238" s="7" t="str">
        <f>VLOOKUP(WEEKDAY(C238),Réf!$A$2:$B$8,2,0)</f>
        <v>Lundi</v>
      </c>
      <c r="C238" s="27">
        <v>46083</v>
      </c>
      <c r="D238" s="27" t="s">
        <v>271</v>
      </c>
      <c r="E238" s="53">
        <v>84</v>
      </c>
      <c r="F238" s="1">
        <v>0.45624999999999999</v>
      </c>
      <c r="G238" s="31" t="s">
        <v>254</v>
      </c>
      <c r="H238" s="10" t="str">
        <f t="shared" si="6"/>
        <v>Semaine</v>
      </c>
      <c r="I238" s="15" t="str">
        <f>IF(FLOOR(F238,"3:00")=Réf!$D$2,"Matin avant 9h",IF(FLOOR(F238,"3:00")=Réf!$D$3,"Matinée",IF(OR(FLOOR(F238,"3:00")=Réf!$D$4,FLOOR(F238,"3:00")=Réf!$D$5),"Midi et aprèm",IF(OR(FLOOR(F238,"3:00")=Réf!$D$6,FLOOR(F238,"3:00")=Réf!$D$7),"Soir"," Nuit"))))</f>
        <v>Matinée</v>
      </c>
      <c r="J238" s="10" t="str">
        <f t="shared" si="7"/>
        <v>4 - Coef élevé, &gt;80</v>
      </c>
    </row>
    <row r="239" spans="1:10" ht="18" thickBot="1" x14ac:dyDescent="0.3">
      <c r="A239" s="35" t="str">
        <f>VLOOKUP(MONTH(C239),Réf!F:G,2,0)</f>
        <v>mars</v>
      </c>
      <c r="B239" s="7" t="str">
        <f>VLOOKUP(WEEKDAY(C239),Réf!$A$2:$B$8,2,0)</f>
        <v>Lundi</v>
      </c>
      <c r="C239" s="27">
        <v>46083</v>
      </c>
      <c r="D239" s="27" t="s">
        <v>270</v>
      </c>
      <c r="E239" s="30">
        <v>90</v>
      </c>
      <c r="F239" s="28">
        <v>0.71458333333333335</v>
      </c>
      <c r="G239" s="29" t="s">
        <v>121</v>
      </c>
      <c r="H239" s="10" t="str">
        <f t="shared" si="6"/>
        <v>Semaine</v>
      </c>
      <c r="I239" s="15" t="str">
        <f>IF(FLOOR(F239,"3:00")=Réf!$D$2,"Matin avant 9h",IF(FLOOR(F239,"3:00")=Réf!$D$3,"Matinée",IF(OR(FLOOR(F239,"3:00")=Réf!$D$4,FLOOR(F239,"3:00")=Réf!$D$5),"Midi et aprèm",IF(OR(FLOOR(F239,"3:00")=Réf!$D$6,FLOOR(F239,"3:00")=Réf!$D$7),"Soir"," Nuit"))))</f>
        <v>Midi et aprèm</v>
      </c>
      <c r="J239" s="10" t="str">
        <f t="shared" si="7"/>
        <v>4 - Coef élevé, &gt;80</v>
      </c>
    </row>
    <row r="240" spans="1:10" ht="18" thickBot="1" x14ac:dyDescent="0.3">
      <c r="A240" s="35" t="str">
        <f>VLOOKUP(MONTH(C240),Réf!F:G,2,0)</f>
        <v>mars</v>
      </c>
      <c r="B240" s="7" t="str">
        <f>VLOOKUP(WEEKDAY(C240),Réf!$A$2:$B$8,2,0)</f>
        <v>Lundi</v>
      </c>
      <c r="C240" s="27">
        <v>46083</v>
      </c>
      <c r="D240" s="27" t="s">
        <v>271</v>
      </c>
      <c r="E240" s="53">
        <v>90</v>
      </c>
      <c r="F240" s="1">
        <v>0.96805555555555556</v>
      </c>
      <c r="G240" s="31" t="s">
        <v>305</v>
      </c>
      <c r="H240" s="10" t="str">
        <f t="shared" si="6"/>
        <v>Semaine</v>
      </c>
      <c r="I240" s="15" t="str">
        <f>IF(FLOOR(F240,"3:00")=Réf!$D$2,"Matin avant 9h",IF(FLOOR(F240,"3:00")=Réf!$D$3,"Matinée",IF(OR(FLOOR(F240,"3:00")=Réf!$D$4,FLOOR(F240,"3:00")=Réf!$D$5),"Midi et aprèm",IF(OR(FLOOR(F240,"3:00")=Réf!$D$6,FLOOR(F240,"3:00")=Réf!$D$7),"Soir"," Nuit"))))</f>
        <v>Soir</v>
      </c>
      <c r="J240" s="10" t="str">
        <f t="shared" si="7"/>
        <v>4 - Coef élevé, &gt;80</v>
      </c>
    </row>
    <row r="241" spans="1:10" ht="18" thickBot="1" x14ac:dyDescent="0.3">
      <c r="A241" s="35" t="str">
        <f>VLOOKUP(MONTH(C241),Réf!F:G,2,0)</f>
        <v>mars</v>
      </c>
      <c r="B241" s="7" t="str">
        <f>VLOOKUP(WEEKDAY(C241),Réf!$A$2:$B$8,2,0)</f>
        <v>Mardi</v>
      </c>
      <c r="C241" s="27">
        <v>46084</v>
      </c>
      <c r="D241" s="27" t="s">
        <v>270</v>
      </c>
      <c r="E241" s="30">
        <v>94</v>
      </c>
      <c r="F241" s="28">
        <v>0.22708333333333333</v>
      </c>
      <c r="G241" s="29" t="s">
        <v>239</v>
      </c>
      <c r="H241" s="10" t="str">
        <f t="shared" si="6"/>
        <v>Semaine</v>
      </c>
      <c r="I241" s="15" t="str">
        <f>IF(FLOOR(F241,"3:00")=Réf!$D$2,"Matin avant 9h",IF(FLOOR(F241,"3:00")=Réf!$D$3,"Matinée",IF(OR(FLOOR(F241,"3:00")=Réf!$D$4,FLOOR(F241,"3:00")=Réf!$D$5),"Midi et aprèm",IF(OR(FLOOR(F241,"3:00")=Réf!$D$6,FLOOR(F241,"3:00")=Réf!$D$7),"Soir"," Nuit"))))</f>
        <v xml:space="preserve"> Nuit</v>
      </c>
      <c r="J241" s="10" t="str">
        <f t="shared" si="7"/>
        <v>4 - Coef élevé, &gt;80</v>
      </c>
    </row>
    <row r="242" spans="1:10" ht="18" thickBot="1" x14ac:dyDescent="0.3">
      <c r="A242" s="35" t="str">
        <f>VLOOKUP(MONTH(C242),Réf!F:G,2,0)</f>
        <v>mars</v>
      </c>
      <c r="B242" s="7" t="str">
        <f>VLOOKUP(WEEKDAY(C242),Réf!$A$2:$B$8,2,0)</f>
        <v>Mardi</v>
      </c>
      <c r="C242" s="27">
        <v>46084</v>
      </c>
      <c r="D242" s="27" t="s">
        <v>271</v>
      </c>
      <c r="E242" s="53">
        <v>94</v>
      </c>
      <c r="F242" s="1">
        <v>0.48749999999999999</v>
      </c>
      <c r="G242" s="31" t="s">
        <v>127</v>
      </c>
      <c r="H242" s="10" t="str">
        <f t="shared" si="6"/>
        <v>Semaine</v>
      </c>
      <c r="I242" s="15" t="str">
        <f>IF(FLOOR(F242,"3:00")=Réf!$D$2,"Matin avant 9h",IF(FLOOR(F242,"3:00")=Réf!$D$3,"Matinée",IF(OR(FLOOR(F242,"3:00")=Réf!$D$4,FLOOR(F242,"3:00")=Réf!$D$5),"Midi et aprèm",IF(OR(FLOOR(F242,"3:00")=Réf!$D$6,FLOOR(F242,"3:00")=Réf!$D$7),"Soir"," Nuit"))))</f>
        <v>Matinée</v>
      </c>
      <c r="J242" s="10" t="str">
        <f t="shared" si="7"/>
        <v>4 - Coef élevé, &gt;80</v>
      </c>
    </row>
    <row r="243" spans="1:10" ht="18" thickBot="1" x14ac:dyDescent="0.3">
      <c r="A243" s="35" t="str">
        <f>VLOOKUP(MONTH(C243),Réf!F:G,2,0)</f>
        <v>mars</v>
      </c>
      <c r="B243" s="7" t="str">
        <f>VLOOKUP(WEEKDAY(C243),Réf!$A$2:$B$8,2,0)</f>
        <v>Mardi</v>
      </c>
      <c r="C243" s="27">
        <v>46084</v>
      </c>
      <c r="D243" s="27" t="s">
        <v>270</v>
      </c>
      <c r="E243" s="30">
        <v>97</v>
      </c>
      <c r="F243" s="28">
        <v>0.7416666666666667</v>
      </c>
      <c r="G243" s="29" t="s">
        <v>220</v>
      </c>
      <c r="H243" s="10" t="str">
        <f t="shared" si="6"/>
        <v>Semaine</v>
      </c>
      <c r="I243" s="15" t="str">
        <f>IF(FLOOR(F243,"3:00")=Réf!$D$2,"Matin avant 9h",IF(FLOOR(F243,"3:00")=Réf!$D$3,"Matinée",IF(OR(FLOOR(F243,"3:00")=Réf!$D$4,FLOOR(F243,"3:00")=Réf!$D$5),"Midi et aprèm",IF(OR(FLOOR(F243,"3:00")=Réf!$D$6,FLOOR(F243,"3:00")=Réf!$D$7),"Soir"," Nuit"))))</f>
        <v>Midi et aprèm</v>
      </c>
      <c r="J243" s="10" t="str">
        <f t="shared" si="7"/>
        <v>4 - Coef élevé, &gt;80</v>
      </c>
    </row>
    <row r="244" spans="1:10" ht="18" thickBot="1" x14ac:dyDescent="0.3">
      <c r="A244" s="35" t="str">
        <f>VLOOKUP(MONTH(C244),Réf!F:G,2,0)</f>
        <v>mars</v>
      </c>
      <c r="B244" s="7" t="str">
        <f>VLOOKUP(WEEKDAY(C244),Réf!$A$2:$B$8,2,0)</f>
        <v>Mardi</v>
      </c>
      <c r="C244" s="27">
        <v>46084</v>
      </c>
      <c r="D244" s="27" t="s">
        <v>271</v>
      </c>
      <c r="E244" s="53">
        <v>97</v>
      </c>
      <c r="F244" s="1">
        <v>0.99791666666666667</v>
      </c>
      <c r="G244" s="31" t="s">
        <v>166</v>
      </c>
      <c r="H244" s="10" t="str">
        <f t="shared" si="6"/>
        <v>Semaine</v>
      </c>
      <c r="I244" s="15" t="str">
        <f>IF(FLOOR(F244,"3:00")=Réf!$D$2,"Matin avant 9h",IF(FLOOR(F244,"3:00")=Réf!$D$3,"Matinée",IF(OR(FLOOR(F244,"3:00")=Réf!$D$4,FLOOR(F244,"3:00")=Réf!$D$5),"Midi et aprèm",IF(OR(FLOOR(F244,"3:00")=Réf!$D$6,FLOOR(F244,"3:00")=Réf!$D$7),"Soir"," Nuit"))))</f>
        <v>Soir</v>
      </c>
      <c r="J244" s="10" t="str">
        <f t="shared" si="7"/>
        <v>4 - Coef élevé, &gt;80</v>
      </c>
    </row>
    <row r="245" spans="1:10" ht="18" thickBot="1" x14ac:dyDescent="0.3">
      <c r="A245" s="35" t="str">
        <f>VLOOKUP(MONTH(C245),Réf!F:G,2,0)</f>
        <v>mars</v>
      </c>
      <c r="B245" s="7" t="str">
        <f>VLOOKUP(WEEKDAY(C245),Réf!$A$2:$B$8,2,0)</f>
        <v>Mercredi</v>
      </c>
      <c r="C245" s="27">
        <v>46085</v>
      </c>
      <c r="D245" s="27" t="s">
        <v>270</v>
      </c>
      <c r="E245" s="30">
        <v>99</v>
      </c>
      <c r="F245" s="28">
        <v>0.25347222222222221</v>
      </c>
      <c r="G245" s="29" t="s">
        <v>309</v>
      </c>
      <c r="H245" s="10" t="str">
        <f t="shared" si="6"/>
        <v>Semaine</v>
      </c>
      <c r="I245" s="15" t="str">
        <f>IF(FLOOR(F245,"3:00")=Réf!$D$2,"Matin avant 9h",IF(FLOOR(F245,"3:00")=Réf!$D$3,"Matinée",IF(OR(FLOOR(F245,"3:00")=Réf!$D$4,FLOOR(F245,"3:00")=Réf!$D$5),"Midi et aprèm",IF(OR(FLOOR(F245,"3:00")=Réf!$D$6,FLOOR(F245,"3:00")=Réf!$D$7),"Soir"," Nuit"))))</f>
        <v>Matin avant 9h</v>
      </c>
      <c r="J245" s="10" t="str">
        <f t="shared" si="7"/>
        <v>4 - Coef élevé, &gt;80</v>
      </c>
    </row>
    <row r="246" spans="1:10" ht="18" thickBot="1" x14ac:dyDescent="0.3">
      <c r="A246" s="35" t="str">
        <f>VLOOKUP(MONTH(C246),Réf!F:G,2,0)</f>
        <v>mars</v>
      </c>
      <c r="B246" s="7" t="str">
        <f>VLOOKUP(WEEKDAY(C246),Réf!$A$2:$B$8,2,0)</f>
        <v>Mercredi</v>
      </c>
      <c r="C246" s="27">
        <v>46085</v>
      </c>
      <c r="D246" s="27" t="s">
        <v>271</v>
      </c>
      <c r="E246" s="53">
        <v>99</v>
      </c>
      <c r="F246" s="1">
        <v>0.51458333333333328</v>
      </c>
      <c r="G246" s="31" t="s">
        <v>215</v>
      </c>
      <c r="H246" s="10" t="str">
        <f t="shared" si="6"/>
        <v>Semaine</v>
      </c>
      <c r="I246" s="15" t="str">
        <f>IF(FLOOR(F246,"3:00")=Réf!$D$2,"Matin avant 9h",IF(FLOOR(F246,"3:00")=Réf!$D$3,"Matinée",IF(OR(FLOOR(F246,"3:00")=Réf!$D$4,FLOOR(F246,"3:00")=Réf!$D$5),"Midi et aprèm",IF(OR(FLOOR(F246,"3:00")=Réf!$D$6,FLOOR(F246,"3:00")=Réf!$D$7),"Soir"," Nuit"))))</f>
        <v>Midi et aprèm</v>
      </c>
      <c r="J246" s="10" t="str">
        <f t="shared" si="7"/>
        <v>4 - Coef élevé, &gt;80</v>
      </c>
    </row>
    <row r="247" spans="1:10" ht="18" thickBot="1" x14ac:dyDescent="0.3">
      <c r="A247" s="35" t="str">
        <f>VLOOKUP(MONTH(C247),Réf!F:G,2,0)</f>
        <v>mars</v>
      </c>
      <c r="B247" s="7" t="str">
        <f>VLOOKUP(WEEKDAY(C247),Réf!$A$2:$B$8,2,0)</f>
        <v>Mercredi</v>
      </c>
      <c r="C247" s="27">
        <v>46085</v>
      </c>
      <c r="D247" s="27" t="s">
        <v>270</v>
      </c>
      <c r="E247" s="30">
        <v>99</v>
      </c>
      <c r="F247" s="28">
        <v>0.76666666666666672</v>
      </c>
      <c r="G247" s="29" t="s">
        <v>255</v>
      </c>
      <c r="H247" s="10" t="str">
        <f t="shared" si="6"/>
        <v>Semaine</v>
      </c>
      <c r="I247" s="15" t="str">
        <f>IF(FLOOR(F247,"3:00")=Réf!$D$2,"Matin avant 9h",IF(FLOOR(F247,"3:00")=Réf!$D$3,"Matinée",IF(OR(FLOOR(F247,"3:00")=Réf!$D$4,FLOOR(F247,"3:00")=Réf!$D$5),"Midi et aprèm",IF(OR(FLOOR(F247,"3:00")=Réf!$D$6,FLOOR(F247,"3:00")=Réf!$D$7),"Soir"," Nuit"))))</f>
        <v>Soir</v>
      </c>
      <c r="J247" s="10" t="str">
        <f t="shared" si="7"/>
        <v>4 - Coef élevé, &gt;80</v>
      </c>
    </row>
    <row r="248" spans="1:10" ht="18" thickBot="1" x14ac:dyDescent="0.3">
      <c r="A248" s="35" t="str">
        <f>VLOOKUP(MONTH(C248),Réf!F:G,2,0)</f>
        <v>mars</v>
      </c>
      <c r="B248" s="7" t="str">
        <f>VLOOKUP(WEEKDAY(C248),Réf!$A$2:$B$8,2,0)</f>
        <v>Jeudi</v>
      </c>
      <c r="C248" s="27">
        <v>46086</v>
      </c>
      <c r="D248" s="27" t="s">
        <v>271</v>
      </c>
      <c r="E248" s="53">
        <v>99</v>
      </c>
      <c r="F248" s="1">
        <v>2.2916666666666665E-2</v>
      </c>
      <c r="G248" s="31" t="s">
        <v>166</v>
      </c>
      <c r="H248" s="10" t="str">
        <f t="shared" si="6"/>
        <v>Semaine</v>
      </c>
      <c r="I248" s="15" t="str">
        <f>IF(FLOOR(F248,"3:00")=Réf!$D$2,"Matin avant 9h",IF(FLOOR(F248,"3:00")=Réf!$D$3,"Matinée",IF(OR(FLOOR(F248,"3:00")=Réf!$D$4,FLOOR(F248,"3:00")=Réf!$D$5),"Midi et aprèm",IF(OR(FLOOR(F248,"3:00")=Réf!$D$6,FLOOR(F248,"3:00")=Réf!$D$7),"Soir"," Nuit"))))</f>
        <v xml:space="preserve"> Nuit</v>
      </c>
      <c r="J248" s="10" t="str">
        <f t="shared" si="7"/>
        <v>4 - Coef élevé, &gt;80</v>
      </c>
    </row>
    <row r="249" spans="1:10" ht="18" thickBot="1" x14ac:dyDescent="0.3">
      <c r="A249" s="35" t="str">
        <f>VLOOKUP(MONTH(C249),Réf!F:G,2,0)</f>
        <v>mars</v>
      </c>
      <c r="B249" s="7" t="str">
        <f>VLOOKUP(WEEKDAY(C249),Réf!$A$2:$B$8,2,0)</f>
        <v>Jeudi</v>
      </c>
      <c r="C249" s="27">
        <v>46086</v>
      </c>
      <c r="D249" s="27" t="s">
        <v>270</v>
      </c>
      <c r="E249" s="30">
        <v>99</v>
      </c>
      <c r="F249" s="28">
        <v>0.27708333333333335</v>
      </c>
      <c r="G249" s="29" t="s">
        <v>320</v>
      </c>
      <c r="H249" s="10" t="str">
        <f t="shared" si="6"/>
        <v>Semaine</v>
      </c>
      <c r="I249" s="15" t="str">
        <f>IF(FLOOR(F249,"3:00")=Réf!$D$2,"Matin avant 9h",IF(FLOOR(F249,"3:00")=Réf!$D$3,"Matinée",IF(OR(FLOOR(F249,"3:00")=Réf!$D$4,FLOOR(F249,"3:00")=Réf!$D$5),"Midi et aprèm",IF(OR(FLOOR(F249,"3:00")=Réf!$D$6,FLOOR(F249,"3:00")=Réf!$D$7),"Soir"," Nuit"))))</f>
        <v>Matin avant 9h</v>
      </c>
      <c r="J249" s="10" t="str">
        <f t="shared" si="7"/>
        <v>4 - Coef élevé, &gt;80</v>
      </c>
    </row>
    <row r="250" spans="1:10" ht="18" thickBot="1" x14ac:dyDescent="0.3">
      <c r="A250" s="35" t="str">
        <f>VLOOKUP(MONTH(C250),Réf!F:G,2,0)</f>
        <v>mars</v>
      </c>
      <c r="B250" s="7" t="str">
        <f>VLOOKUP(WEEKDAY(C250),Réf!$A$2:$B$8,2,0)</f>
        <v>Jeudi</v>
      </c>
      <c r="C250" s="27">
        <v>46086</v>
      </c>
      <c r="D250" s="27" t="s">
        <v>271</v>
      </c>
      <c r="E250" s="53">
        <v>99</v>
      </c>
      <c r="F250" s="1">
        <v>0.53749999999999998</v>
      </c>
      <c r="G250" s="31" t="s">
        <v>240</v>
      </c>
      <c r="H250" s="10" t="str">
        <f t="shared" si="6"/>
        <v>Semaine</v>
      </c>
      <c r="I250" s="15" t="str">
        <f>IF(FLOOR(F250,"3:00")=Réf!$D$2,"Matin avant 9h",IF(FLOOR(F250,"3:00")=Réf!$D$3,"Matinée",IF(OR(FLOOR(F250,"3:00")=Réf!$D$4,FLOOR(F250,"3:00")=Réf!$D$5),"Midi et aprèm",IF(OR(FLOOR(F250,"3:00")=Réf!$D$6,FLOOR(F250,"3:00")=Réf!$D$7),"Soir"," Nuit"))))</f>
        <v>Midi et aprèm</v>
      </c>
      <c r="J250" s="10" t="str">
        <f t="shared" si="7"/>
        <v>4 - Coef élevé, &gt;80</v>
      </c>
    </row>
    <row r="251" spans="1:10" ht="18" thickBot="1" x14ac:dyDescent="0.3">
      <c r="A251" s="35" t="str">
        <f>VLOOKUP(MONTH(C251),Réf!F:G,2,0)</f>
        <v>mars</v>
      </c>
      <c r="B251" s="7" t="str">
        <f>VLOOKUP(WEEKDAY(C251),Réf!$A$2:$B$8,2,0)</f>
        <v>Jeudi</v>
      </c>
      <c r="C251" s="27">
        <v>46086</v>
      </c>
      <c r="D251" s="27" t="s">
        <v>270</v>
      </c>
      <c r="E251" s="30">
        <v>97</v>
      </c>
      <c r="F251" s="28">
        <v>0.78888888888888886</v>
      </c>
      <c r="G251" s="29" t="s">
        <v>165</v>
      </c>
      <c r="H251" s="10" t="str">
        <f t="shared" si="6"/>
        <v>Semaine</v>
      </c>
      <c r="I251" s="15" t="str">
        <f>IF(FLOOR(F251,"3:00")=Réf!$D$2,"Matin avant 9h",IF(FLOOR(F251,"3:00")=Réf!$D$3,"Matinée",IF(OR(FLOOR(F251,"3:00")=Réf!$D$4,FLOOR(F251,"3:00")=Réf!$D$5),"Midi et aprèm",IF(OR(FLOOR(F251,"3:00")=Réf!$D$6,FLOOR(F251,"3:00")=Réf!$D$7),"Soir"," Nuit"))))</f>
        <v>Soir</v>
      </c>
      <c r="J251" s="10" t="str">
        <f t="shared" si="7"/>
        <v>4 - Coef élevé, &gt;80</v>
      </c>
    </row>
    <row r="252" spans="1:10" ht="18" thickBot="1" x14ac:dyDescent="0.3">
      <c r="A252" s="35" t="str">
        <f>VLOOKUP(MONTH(C252),Réf!F:G,2,0)</f>
        <v>mars</v>
      </c>
      <c r="B252" s="7" t="str">
        <f>VLOOKUP(WEEKDAY(C252),Réf!$A$2:$B$8,2,0)</f>
        <v>Vendredi</v>
      </c>
      <c r="C252" s="27">
        <v>46087</v>
      </c>
      <c r="D252" s="27" t="s">
        <v>271</v>
      </c>
      <c r="E252" s="53">
        <v>97</v>
      </c>
      <c r="F252" s="1">
        <v>4.4444444444444446E-2</v>
      </c>
      <c r="G252" s="31" t="s">
        <v>251</v>
      </c>
      <c r="H252" s="10" t="str">
        <f t="shared" si="6"/>
        <v>Semaine</v>
      </c>
      <c r="I252" s="15" t="str">
        <f>IF(FLOOR(F252,"3:00")=Réf!$D$2,"Matin avant 9h",IF(FLOOR(F252,"3:00")=Réf!$D$3,"Matinée",IF(OR(FLOOR(F252,"3:00")=Réf!$D$4,FLOOR(F252,"3:00")=Réf!$D$5),"Midi et aprèm",IF(OR(FLOOR(F252,"3:00")=Réf!$D$6,FLOOR(F252,"3:00")=Réf!$D$7),"Soir"," Nuit"))))</f>
        <v xml:space="preserve"> Nuit</v>
      </c>
      <c r="J252" s="10" t="str">
        <f t="shared" si="7"/>
        <v>4 - Coef élevé, &gt;80</v>
      </c>
    </row>
    <row r="253" spans="1:10" ht="18" thickBot="1" x14ac:dyDescent="0.3">
      <c r="A253" s="35" t="str">
        <f>VLOOKUP(MONTH(C253),Réf!F:G,2,0)</f>
        <v>mars</v>
      </c>
      <c r="B253" s="7" t="str">
        <f>VLOOKUP(WEEKDAY(C253),Réf!$A$2:$B$8,2,0)</f>
        <v>Vendredi</v>
      </c>
      <c r="C253" s="27">
        <v>46087</v>
      </c>
      <c r="D253" s="27" t="s">
        <v>270</v>
      </c>
      <c r="E253" s="30">
        <v>94</v>
      </c>
      <c r="F253" s="28">
        <v>0.29930555555555555</v>
      </c>
      <c r="G253" s="29" t="s">
        <v>300</v>
      </c>
      <c r="H253" s="10" t="str">
        <f t="shared" si="6"/>
        <v>Semaine</v>
      </c>
      <c r="I253" s="15" t="str">
        <f>IF(FLOOR(F253,"3:00")=Réf!$D$2,"Matin avant 9h",IF(FLOOR(F253,"3:00")=Réf!$D$3,"Matinée",IF(OR(FLOOR(F253,"3:00")=Réf!$D$4,FLOOR(F253,"3:00")=Réf!$D$5),"Midi et aprèm",IF(OR(FLOOR(F253,"3:00")=Réf!$D$6,FLOOR(F253,"3:00")=Réf!$D$7),"Soir"," Nuit"))))</f>
        <v>Matin avant 9h</v>
      </c>
      <c r="J253" s="10" t="str">
        <f t="shared" si="7"/>
        <v>4 - Coef élevé, &gt;80</v>
      </c>
    </row>
    <row r="254" spans="1:10" ht="18" thickBot="1" x14ac:dyDescent="0.3">
      <c r="A254" s="35" t="str">
        <f>VLOOKUP(MONTH(C254),Réf!F:G,2,0)</f>
        <v>mars</v>
      </c>
      <c r="B254" s="7" t="str">
        <f>VLOOKUP(WEEKDAY(C254),Réf!$A$2:$B$8,2,0)</f>
        <v>Vendredi</v>
      </c>
      <c r="C254" s="27">
        <v>46087</v>
      </c>
      <c r="D254" s="27" t="s">
        <v>271</v>
      </c>
      <c r="E254" s="53">
        <v>94</v>
      </c>
      <c r="F254" s="1">
        <v>0.55763888888888891</v>
      </c>
      <c r="G254" s="31" t="s">
        <v>26</v>
      </c>
      <c r="H254" s="10" t="str">
        <f t="shared" si="6"/>
        <v>Semaine</v>
      </c>
      <c r="I254" s="15" t="str">
        <f>IF(FLOOR(F254,"3:00")=Réf!$D$2,"Matin avant 9h",IF(FLOOR(F254,"3:00")=Réf!$D$3,"Matinée",IF(OR(FLOOR(F254,"3:00")=Réf!$D$4,FLOOR(F254,"3:00")=Réf!$D$5),"Midi et aprèm",IF(OR(FLOOR(F254,"3:00")=Réf!$D$6,FLOOR(F254,"3:00")=Réf!$D$7),"Soir"," Nuit"))))</f>
        <v>Midi et aprèm</v>
      </c>
      <c r="J254" s="10" t="str">
        <f t="shared" si="7"/>
        <v>4 - Coef élevé, &gt;80</v>
      </c>
    </row>
    <row r="255" spans="1:10" ht="18" thickBot="1" x14ac:dyDescent="0.3">
      <c r="A255" s="35" t="str">
        <f>VLOOKUP(MONTH(C255),Réf!F:G,2,0)</f>
        <v>mars</v>
      </c>
      <c r="B255" s="7" t="str">
        <f>VLOOKUP(WEEKDAY(C255),Réf!$A$2:$B$8,2,0)</f>
        <v>Vendredi</v>
      </c>
      <c r="C255" s="27">
        <v>46087</v>
      </c>
      <c r="D255" s="27" t="s">
        <v>270</v>
      </c>
      <c r="E255" s="30">
        <v>91</v>
      </c>
      <c r="F255" s="28">
        <v>0.80902777777777779</v>
      </c>
      <c r="G255" s="29" t="s">
        <v>21</v>
      </c>
      <c r="H255" s="10" t="str">
        <f t="shared" si="6"/>
        <v>Semaine</v>
      </c>
      <c r="I255" s="15" t="str">
        <f>IF(FLOOR(F255,"3:00")=Réf!$D$2,"Matin avant 9h",IF(FLOOR(F255,"3:00")=Réf!$D$3,"Matinée",IF(OR(FLOOR(F255,"3:00")=Réf!$D$4,FLOOR(F255,"3:00")=Réf!$D$5),"Midi et aprèm",IF(OR(FLOOR(F255,"3:00")=Réf!$D$6,FLOOR(F255,"3:00")=Réf!$D$7),"Soir"," Nuit"))))</f>
        <v>Soir</v>
      </c>
      <c r="J255" s="10" t="str">
        <f t="shared" si="7"/>
        <v>4 - Coef élevé, &gt;80</v>
      </c>
    </row>
    <row r="256" spans="1:10" ht="18" thickBot="1" x14ac:dyDescent="0.3">
      <c r="A256" s="35" t="str">
        <f>VLOOKUP(MONTH(C256),Réf!F:G,2,0)</f>
        <v>mars</v>
      </c>
      <c r="B256" s="7" t="str">
        <f>VLOOKUP(WEEKDAY(C256),Réf!$A$2:$B$8,2,0)</f>
        <v>Samedi</v>
      </c>
      <c r="C256" s="27">
        <v>46088</v>
      </c>
      <c r="D256" s="27" t="s">
        <v>271</v>
      </c>
      <c r="E256" s="53">
        <v>91</v>
      </c>
      <c r="F256" s="1">
        <v>6.3888888888888884E-2</v>
      </c>
      <c r="G256" s="31" t="s">
        <v>264</v>
      </c>
      <c r="H256" s="10" t="str">
        <f t="shared" si="6"/>
        <v>Week-End</v>
      </c>
      <c r="I256" s="15" t="str">
        <f>IF(FLOOR(F256,"3:00")=Réf!$D$2,"Matin avant 9h",IF(FLOOR(F256,"3:00")=Réf!$D$3,"Matinée",IF(OR(FLOOR(F256,"3:00")=Réf!$D$4,FLOOR(F256,"3:00")=Réf!$D$5),"Midi et aprèm",IF(OR(FLOOR(F256,"3:00")=Réf!$D$6,FLOOR(F256,"3:00")=Réf!$D$7),"Soir"," Nuit"))))</f>
        <v xml:space="preserve"> Nuit</v>
      </c>
      <c r="J256" s="10" t="str">
        <f t="shared" si="7"/>
        <v>4 - Coef élevé, &gt;80</v>
      </c>
    </row>
    <row r="257" spans="1:10" ht="18" thickBot="1" x14ac:dyDescent="0.3">
      <c r="A257" s="35" t="str">
        <f>VLOOKUP(MONTH(C257),Réf!F:G,2,0)</f>
        <v>mars</v>
      </c>
      <c r="B257" s="7" t="str">
        <f>VLOOKUP(WEEKDAY(C257),Réf!$A$2:$B$8,2,0)</f>
        <v>Samedi</v>
      </c>
      <c r="C257" s="27">
        <v>46088</v>
      </c>
      <c r="D257" s="27" t="s">
        <v>270</v>
      </c>
      <c r="E257" s="30">
        <v>86</v>
      </c>
      <c r="F257" s="28">
        <v>0.31874999999999998</v>
      </c>
      <c r="G257" s="29" t="s">
        <v>121</v>
      </c>
      <c r="H257" s="10" t="str">
        <f t="shared" si="6"/>
        <v>Week-End</v>
      </c>
      <c r="I257" s="15" t="str">
        <f>IF(FLOOR(F257,"3:00")=Réf!$D$2,"Matin avant 9h",IF(FLOOR(F257,"3:00")=Réf!$D$3,"Matinée",IF(OR(FLOOR(F257,"3:00")=Réf!$D$4,FLOOR(F257,"3:00")=Réf!$D$5),"Midi et aprèm",IF(OR(FLOOR(F257,"3:00")=Réf!$D$6,FLOOR(F257,"3:00")=Réf!$D$7),"Soir"," Nuit"))))</f>
        <v>Matin avant 9h</v>
      </c>
      <c r="J257" s="10" t="str">
        <f t="shared" si="7"/>
        <v>4 - Coef élevé, &gt;80</v>
      </c>
    </row>
    <row r="258" spans="1:10" ht="18" thickBot="1" x14ac:dyDescent="0.3">
      <c r="A258" s="35" t="str">
        <f>VLOOKUP(MONTH(C258),Réf!F:G,2,0)</f>
        <v>mars</v>
      </c>
      <c r="B258" s="7" t="str">
        <f>VLOOKUP(WEEKDAY(C258),Réf!$A$2:$B$8,2,0)</f>
        <v>Samedi</v>
      </c>
      <c r="C258" s="27">
        <v>46088</v>
      </c>
      <c r="D258" s="27" t="s">
        <v>271</v>
      </c>
      <c r="E258" s="53">
        <v>86</v>
      </c>
      <c r="F258" s="1">
        <v>0.57499999999999996</v>
      </c>
      <c r="G258" s="31" t="s">
        <v>102</v>
      </c>
      <c r="H258" s="10" t="str">
        <f t="shared" si="6"/>
        <v>Week-End</v>
      </c>
      <c r="I258" s="15" t="str">
        <f>IF(FLOOR(F258,"3:00")=Réf!$D$2,"Matin avant 9h",IF(FLOOR(F258,"3:00")=Réf!$D$3,"Matinée",IF(OR(FLOOR(F258,"3:00")=Réf!$D$4,FLOOR(F258,"3:00")=Réf!$D$5),"Midi et aprèm",IF(OR(FLOOR(F258,"3:00")=Réf!$D$6,FLOOR(F258,"3:00")=Réf!$D$7),"Soir"," Nuit"))))</f>
        <v>Midi et aprèm</v>
      </c>
      <c r="J258" s="10" t="str">
        <f t="shared" si="7"/>
        <v>4 - Coef élevé, &gt;80</v>
      </c>
    </row>
    <row r="259" spans="1:10" ht="18" thickBot="1" x14ac:dyDescent="0.3">
      <c r="A259" s="35" t="str">
        <f>VLOOKUP(MONTH(C259),Réf!F:G,2,0)</f>
        <v>mars</v>
      </c>
      <c r="B259" s="7" t="str">
        <f>VLOOKUP(WEEKDAY(C259),Réf!$A$2:$B$8,2,0)</f>
        <v>Samedi</v>
      </c>
      <c r="C259" s="27">
        <v>46088</v>
      </c>
      <c r="D259" s="27" t="s">
        <v>270</v>
      </c>
      <c r="E259" s="30">
        <v>81</v>
      </c>
      <c r="F259" s="28">
        <v>0.82847222222222228</v>
      </c>
      <c r="G259" s="29">
        <v>4</v>
      </c>
      <c r="H259" s="10" t="str">
        <f t="shared" si="6"/>
        <v>Week-End</v>
      </c>
      <c r="I259" s="15" t="str">
        <f>IF(FLOOR(F259,"3:00")=Réf!$D$2,"Matin avant 9h",IF(FLOOR(F259,"3:00")=Réf!$D$3,"Matinée",IF(OR(FLOOR(F259,"3:00")=Réf!$D$4,FLOOR(F259,"3:00")=Réf!$D$5),"Midi et aprèm",IF(OR(FLOOR(F259,"3:00")=Réf!$D$6,FLOOR(F259,"3:00")=Réf!$D$7),"Soir"," Nuit"))))</f>
        <v>Soir</v>
      </c>
      <c r="J259" s="10" t="str">
        <f t="shared" si="7"/>
        <v>4 - Coef élevé, &gt;80</v>
      </c>
    </row>
    <row r="260" spans="1:10" ht="18" thickBot="1" x14ac:dyDescent="0.3">
      <c r="A260" s="35" t="str">
        <f>VLOOKUP(MONTH(C260),Réf!F:G,2,0)</f>
        <v>mars</v>
      </c>
      <c r="B260" s="7" t="str">
        <f>VLOOKUP(WEEKDAY(C260),Réf!$A$2:$B$8,2,0)</f>
        <v>Dimanche</v>
      </c>
      <c r="C260" s="27">
        <v>46089</v>
      </c>
      <c r="D260" s="27" t="s">
        <v>271</v>
      </c>
      <c r="E260" s="53">
        <v>81</v>
      </c>
      <c r="F260" s="1">
        <v>8.2638888888888887E-2</v>
      </c>
      <c r="G260" s="31" t="s">
        <v>75</v>
      </c>
      <c r="H260" s="10" t="str">
        <f t="shared" si="6"/>
        <v>Week-End</v>
      </c>
      <c r="I260" s="15" t="str">
        <f>IF(FLOOR(F260,"3:00")=Réf!$D$2,"Matin avant 9h",IF(FLOOR(F260,"3:00")=Réf!$D$3,"Matinée",IF(OR(FLOOR(F260,"3:00")=Réf!$D$4,FLOOR(F260,"3:00")=Réf!$D$5),"Midi et aprèm",IF(OR(FLOOR(F260,"3:00")=Réf!$D$6,FLOOR(F260,"3:00")=Réf!$D$7),"Soir"," Nuit"))))</f>
        <v xml:space="preserve"> Nuit</v>
      </c>
      <c r="J260" s="10" t="str">
        <f t="shared" si="7"/>
        <v>4 - Coef élevé, &gt;80</v>
      </c>
    </row>
    <row r="261" spans="1:10" ht="18" thickBot="1" x14ac:dyDescent="0.3">
      <c r="A261" s="35" t="str">
        <f>VLOOKUP(MONTH(C261),Réf!F:G,2,0)</f>
        <v>mars</v>
      </c>
      <c r="B261" s="7" t="str">
        <f>VLOOKUP(WEEKDAY(C261),Réf!$A$2:$B$8,2,0)</f>
        <v>Dimanche</v>
      </c>
      <c r="C261" s="27">
        <v>46089</v>
      </c>
      <c r="D261" s="27" t="s">
        <v>270</v>
      </c>
      <c r="E261" s="30">
        <v>75</v>
      </c>
      <c r="F261" s="28">
        <v>0.33888888888888891</v>
      </c>
      <c r="G261" s="29" t="s">
        <v>92</v>
      </c>
      <c r="H261" s="10" t="str">
        <f t="shared" ref="H261:H324" si="8">IF(OR(WEEKDAY(C261)=1,WEEKDAY(C261)=7),"Week-End","Semaine")</f>
        <v>Week-End</v>
      </c>
      <c r="I261" s="15" t="str">
        <f>IF(FLOOR(F261,"3:00")=Réf!$D$2,"Matin avant 9h",IF(FLOOR(F261,"3:00")=Réf!$D$3,"Matinée",IF(OR(FLOOR(F261,"3:00")=Réf!$D$4,FLOOR(F261,"3:00")=Réf!$D$5),"Midi et aprèm",IF(OR(FLOOR(F261,"3:00")=Réf!$D$6,FLOOR(F261,"3:00")=Réf!$D$7),"Soir"," Nuit"))))</f>
        <v>Matin avant 9h</v>
      </c>
      <c r="J261" s="10" t="str">
        <f t="shared" ref="J261:J324" si="9">IF(E261&lt;40,"1 - Coef faible, &lt;40",IF(E261&lt;60,"2 - Coef moyen, 40-60",IF(E261&lt;80,"3 - Coef important, 60-80",IF(E261&gt;=80,"4 - Coef élevé, &gt;80",""))))</f>
        <v>3 - Coef important, 60-80</v>
      </c>
    </row>
    <row r="262" spans="1:10" ht="18" thickBot="1" x14ac:dyDescent="0.3">
      <c r="A262" s="35" t="str">
        <f>VLOOKUP(MONTH(C262),Réf!F:G,2,0)</f>
        <v>mars</v>
      </c>
      <c r="B262" s="7" t="str">
        <f>VLOOKUP(WEEKDAY(C262),Réf!$A$2:$B$8,2,0)</f>
        <v>Dimanche</v>
      </c>
      <c r="C262" s="27">
        <v>46089</v>
      </c>
      <c r="D262" s="27" t="s">
        <v>271</v>
      </c>
      <c r="E262" s="53">
        <v>75</v>
      </c>
      <c r="F262" s="1">
        <v>0.59236111111111112</v>
      </c>
      <c r="G262" s="31" t="s">
        <v>177</v>
      </c>
      <c r="H262" s="10" t="str">
        <f t="shared" si="8"/>
        <v>Week-End</v>
      </c>
      <c r="I262" s="15" t="str">
        <f>IF(FLOOR(F262,"3:00")=Réf!$D$2,"Matin avant 9h",IF(FLOOR(F262,"3:00")=Réf!$D$3,"Matinée",IF(OR(FLOOR(F262,"3:00")=Réf!$D$4,FLOOR(F262,"3:00")=Réf!$D$5),"Midi et aprèm",IF(OR(FLOOR(F262,"3:00")=Réf!$D$6,FLOOR(F262,"3:00")=Réf!$D$7),"Soir"," Nuit"))))</f>
        <v>Midi et aprèm</v>
      </c>
      <c r="J262" s="10" t="str">
        <f t="shared" si="9"/>
        <v>3 - Coef important, 60-80</v>
      </c>
    </row>
    <row r="263" spans="1:10" ht="18" thickBot="1" x14ac:dyDescent="0.3">
      <c r="A263" s="35" t="str">
        <f>VLOOKUP(MONTH(C263),Réf!F:G,2,0)</f>
        <v>mars</v>
      </c>
      <c r="B263" s="7" t="str">
        <f>VLOOKUP(WEEKDAY(C263),Réf!$A$2:$B$8,2,0)</f>
        <v>Dimanche</v>
      </c>
      <c r="C263" s="27">
        <v>46089</v>
      </c>
      <c r="D263" s="27" t="s">
        <v>270</v>
      </c>
      <c r="E263" s="30">
        <v>69</v>
      </c>
      <c r="F263" s="28">
        <v>0.84930555555555554</v>
      </c>
      <c r="G263" s="29" t="s">
        <v>5</v>
      </c>
      <c r="H263" s="10" t="str">
        <f t="shared" si="8"/>
        <v>Week-End</v>
      </c>
      <c r="I263" s="15" t="str">
        <f>IF(FLOOR(F263,"3:00")=Réf!$D$2,"Matin avant 9h",IF(FLOOR(F263,"3:00")=Réf!$D$3,"Matinée",IF(OR(FLOOR(F263,"3:00")=Réf!$D$4,FLOOR(F263,"3:00")=Réf!$D$5),"Midi et aprèm",IF(OR(FLOOR(F263,"3:00")=Réf!$D$6,FLOOR(F263,"3:00")=Réf!$D$7),"Soir"," Nuit"))))</f>
        <v>Soir</v>
      </c>
      <c r="J263" s="10" t="str">
        <f t="shared" si="9"/>
        <v>3 - Coef important, 60-80</v>
      </c>
    </row>
    <row r="264" spans="1:10" ht="18" thickBot="1" x14ac:dyDescent="0.3">
      <c r="A264" s="35" t="str">
        <f>VLOOKUP(MONTH(C264),Réf!F:G,2,0)</f>
        <v>mars</v>
      </c>
      <c r="B264" s="7" t="str">
        <f>VLOOKUP(WEEKDAY(C264),Réf!$A$2:$B$8,2,0)</f>
        <v>Lundi</v>
      </c>
      <c r="C264" s="27">
        <v>46090</v>
      </c>
      <c r="D264" s="27" t="s">
        <v>271</v>
      </c>
      <c r="E264" s="53">
        <v>69</v>
      </c>
      <c r="F264" s="1">
        <v>0.10069444444444445</v>
      </c>
      <c r="G264" s="31" t="s">
        <v>82</v>
      </c>
      <c r="H264" s="10" t="str">
        <f t="shared" si="8"/>
        <v>Semaine</v>
      </c>
      <c r="I264" s="15" t="str">
        <f>IF(FLOOR(F264,"3:00")=Réf!$D$2,"Matin avant 9h",IF(FLOOR(F264,"3:00")=Réf!$D$3,"Matinée",IF(OR(FLOOR(F264,"3:00")=Réf!$D$4,FLOOR(F264,"3:00")=Réf!$D$5),"Midi et aprèm",IF(OR(FLOOR(F264,"3:00")=Réf!$D$6,FLOOR(F264,"3:00")=Réf!$D$7),"Soir"," Nuit"))))</f>
        <v xml:space="preserve"> Nuit</v>
      </c>
      <c r="J264" s="10" t="str">
        <f t="shared" si="9"/>
        <v>3 - Coef important, 60-80</v>
      </c>
    </row>
    <row r="265" spans="1:10" ht="18" thickBot="1" x14ac:dyDescent="0.3">
      <c r="A265" s="35" t="str">
        <f>VLOOKUP(MONTH(C265),Réf!F:G,2,0)</f>
        <v>mars</v>
      </c>
      <c r="B265" s="7" t="str">
        <f>VLOOKUP(WEEKDAY(C265),Réf!$A$2:$B$8,2,0)</f>
        <v>Lundi</v>
      </c>
      <c r="C265" s="27">
        <v>46090</v>
      </c>
      <c r="D265" s="27" t="s">
        <v>270</v>
      </c>
      <c r="E265" s="30">
        <v>62</v>
      </c>
      <c r="F265" s="28">
        <v>0.35972222222222222</v>
      </c>
      <c r="G265" s="29" t="s">
        <v>34</v>
      </c>
      <c r="H265" s="10" t="str">
        <f t="shared" si="8"/>
        <v>Semaine</v>
      </c>
      <c r="I265" s="15" t="str">
        <f>IF(FLOOR(F265,"3:00")=Réf!$D$2,"Matin avant 9h",IF(FLOOR(F265,"3:00")=Réf!$D$3,"Matinée",IF(OR(FLOOR(F265,"3:00")=Réf!$D$4,FLOOR(F265,"3:00")=Réf!$D$5),"Midi et aprèm",IF(OR(FLOOR(F265,"3:00")=Réf!$D$6,FLOOR(F265,"3:00")=Réf!$D$7),"Soir"," Nuit"))))</f>
        <v>Matin avant 9h</v>
      </c>
      <c r="J265" s="10" t="str">
        <f t="shared" si="9"/>
        <v>3 - Coef important, 60-80</v>
      </c>
    </row>
    <row r="266" spans="1:10" ht="18" thickBot="1" x14ac:dyDescent="0.3">
      <c r="A266" s="35" t="str">
        <f>VLOOKUP(MONTH(C266),Réf!F:G,2,0)</f>
        <v>mars</v>
      </c>
      <c r="B266" s="7" t="str">
        <f>VLOOKUP(WEEKDAY(C266),Réf!$A$2:$B$8,2,0)</f>
        <v>Lundi</v>
      </c>
      <c r="C266" s="27">
        <v>46090</v>
      </c>
      <c r="D266" s="27" t="s">
        <v>271</v>
      </c>
      <c r="E266" s="53">
        <v>62</v>
      </c>
      <c r="F266" s="1">
        <v>0.60972222222222228</v>
      </c>
      <c r="G266" s="31" t="s">
        <v>207</v>
      </c>
      <c r="H266" s="10" t="str">
        <f t="shared" si="8"/>
        <v>Semaine</v>
      </c>
      <c r="I266" s="15" t="str">
        <f>IF(FLOOR(F266,"3:00")=Réf!$D$2,"Matin avant 9h",IF(FLOOR(F266,"3:00")=Réf!$D$3,"Matinée",IF(OR(FLOOR(F266,"3:00")=Réf!$D$4,FLOOR(F266,"3:00")=Réf!$D$5),"Midi et aprèm",IF(OR(FLOOR(F266,"3:00")=Réf!$D$6,FLOOR(F266,"3:00")=Réf!$D$7),"Soir"," Nuit"))))</f>
        <v>Midi et aprèm</v>
      </c>
      <c r="J266" s="10" t="str">
        <f t="shared" si="9"/>
        <v>3 - Coef important, 60-80</v>
      </c>
    </row>
    <row r="267" spans="1:10" ht="18" thickBot="1" x14ac:dyDescent="0.3">
      <c r="A267" s="35" t="str">
        <f>VLOOKUP(MONTH(C267),Réf!F:G,2,0)</f>
        <v>mars</v>
      </c>
      <c r="B267" s="7" t="str">
        <f>VLOOKUP(WEEKDAY(C267),Réf!$A$2:$B$8,2,0)</f>
        <v>Lundi</v>
      </c>
      <c r="C267" s="27">
        <v>46090</v>
      </c>
      <c r="D267" s="27" t="s">
        <v>270</v>
      </c>
      <c r="E267" s="30">
        <v>55</v>
      </c>
      <c r="F267" s="28">
        <v>0.87222222222222223</v>
      </c>
      <c r="G267" s="29" t="s">
        <v>86</v>
      </c>
      <c r="H267" s="10" t="str">
        <f t="shared" si="8"/>
        <v>Semaine</v>
      </c>
      <c r="I267" s="15" t="str">
        <f>IF(FLOOR(F267,"3:00")=Réf!$D$2,"Matin avant 9h",IF(FLOOR(F267,"3:00")=Réf!$D$3,"Matinée",IF(OR(FLOOR(F267,"3:00")=Réf!$D$4,FLOOR(F267,"3:00")=Réf!$D$5),"Midi et aprèm",IF(OR(FLOOR(F267,"3:00")=Réf!$D$6,FLOOR(F267,"3:00")=Réf!$D$7),"Soir"," Nuit"))))</f>
        <v>Soir</v>
      </c>
      <c r="J267" s="10" t="str">
        <f t="shared" si="9"/>
        <v>2 - Coef moyen, 40-60</v>
      </c>
    </row>
    <row r="268" spans="1:10" ht="18" thickBot="1" x14ac:dyDescent="0.3">
      <c r="A268" s="35" t="str">
        <f>VLOOKUP(MONTH(C268),Réf!F:G,2,0)</f>
        <v>mars</v>
      </c>
      <c r="B268" s="7" t="str">
        <f>VLOOKUP(WEEKDAY(C268),Réf!$A$2:$B$8,2,0)</f>
        <v>Mardi</v>
      </c>
      <c r="C268" s="27">
        <v>46091</v>
      </c>
      <c r="D268" s="27" t="s">
        <v>271</v>
      </c>
      <c r="E268" s="53">
        <v>55</v>
      </c>
      <c r="F268" s="1">
        <v>0.12013888888888889</v>
      </c>
      <c r="G268" s="31" t="s">
        <v>161</v>
      </c>
      <c r="H268" s="10" t="str">
        <f t="shared" si="8"/>
        <v>Semaine</v>
      </c>
      <c r="I268" s="15" t="str">
        <f>IF(FLOOR(F268,"3:00")=Réf!$D$2,"Matin avant 9h",IF(FLOOR(F268,"3:00")=Réf!$D$3,"Matinée",IF(OR(FLOOR(F268,"3:00")=Réf!$D$4,FLOOR(F268,"3:00")=Réf!$D$5),"Midi et aprèm",IF(OR(FLOOR(F268,"3:00")=Réf!$D$6,FLOOR(F268,"3:00")=Réf!$D$7),"Soir"," Nuit"))))</f>
        <v xml:space="preserve"> Nuit</v>
      </c>
      <c r="J268" s="10" t="str">
        <f t="shared" si="9"/>
        <v>2 - Coef moyen, 40-60</v>
      </c>
    </row>
    <row r="269" spans="1:10" ht="18" thickBot="1" x14ac:dyDescent="0.3">
      <c r="A269" s="35" t="str">
        <f>VLOOKUP(MONTH(C269),Réf!F:G,2,0)</f>
        <v>mars</v>
      </c>
      <c r="B269" s="7" t="str">
        <f>VLOOKUP(WEEKDAY(C269),Réf!$A$2:$B$8,2,0)</f>
        <v>Mardi</v>
      </c>
      <c r="C269" s="27">
        <v>46091</v>
      </c>
      <c r="D269" s="27" t="s">
        <v>270</v>
      </c>
      <c r="E269" s="30">
        <v>48</v>
      </c>
      <c r="F269" s="28">
        <v>0.38333333333333336</v>
      </c>
      <c r="G269" s="29" t="s">
        <v>37</v>
      </c>
      <c r="H269" s="10" t="str">
        <f t="shared" si="8"/>
        <v>Semaine</v>
      </c>
      <c r="I269" s="15" t="str">
        <f>IF(FLOOR(F269,"3:00")=Réf!$D$2,"Matin avant 9h",IF(FLOOR(F269,"3:00")=Réf!$D$3,"Matinée",IF(OR(FLOOR(F269,"3:00")=Réf!$D$4,FLOOR(F269,"3:00")=Réf!$D$5),"Midi et aprèm",IF(OR(FLOOR(F269,"3:00")=Réf!$D$6,FLOOR(F269,"3:00")=Réf!$D$7),"Soir"," Nuit"))))</f>
        <v>Matinée</v>
      </c>
      <c r="J269" s="10" t="str">
        <f t="shared" si="9"/>
        <v>2 - Coef moyen, 40-60</v>
      </c>
    </row>
    <row r="270" spans="1:10" ht="18" thickBot="1" x14ac:dyDescent="0.3">
      <c r="A270" s="35" t="str">
        <f>VLOOKUP(MONTH(C270),Réf!F:G,2,0)</f>
        <v>mars</v>
      </c>
      <c r="B270" s="7" t="str">
        <f>VLOOKUP(WEEKDAY(C270),Réf!$A$2:$B$8,2,0)</f>
        <v>Mardi</v>
      </c>
      <c r="C270" s="27">
        <v>46091</v>
      </c>
      <c r="D270" s="27" t="s">
        <v>271</v>
      </c>
      <c r="E270" s="53">
        <v>48</v>
      </c>
      <c r="F270" s="1">
        <v>0.62916666666666665</v>
      </c>
      <c r="G270" s="31" t="s">
        <v>151</v>
      </c>
      <c r="H270" s="10" t="str">
        <f t="shared" si="8"/>
        <v>Semaine</v>
      </c>
      <c r="I270" s="15" t="str">
        <f>IF(FLOOR(F270,"3:00")=Réf!$D$2,"Matin avant 9h",IF(FLOOR(F270,"3:00")=Réf!$D$3,"Matinée",IF(OR(FLOOR(F270,"3:00")=Réf!$D$4,FLOOR(F270,"3:00")=Réf!$D$5),"Midi et aprèm",IF(OR(FLOOR(F270,"3:00")=Réf!$D$6,FLOOR(F270,"3:00")=Réf!$D$7),"Soir"," Nuit"))))</f>
        <v>Midi et aprèm</v>
      </c>
      <c r="J270" s="10" t="str">
        <f t="shared" si="9"/>
        <v>2 - Coef moyen, 40-60</v>
      </c>
    </row>
    <row r="271" spans="1:10" ht="18" thickBot="1" x14ac:dyDescent="0.3">
      <c r="A271" s="35" t="str">
        <f>VLOOKUP(MONTH(C271),Réf!F:G,2,0)</f>
        <v>mars</v>
      </c>
      <c r="B271" s="7" t="str">
        <f>VLOOKUP(WEEKDAY(C271),Réf!$A$2:$B$8,2,0)</f>
        <v>Mardi</v>
      </c>
      <c r="C271" s="27">
        <v>46091</v>
      </c>
      <c r="D271" s="27" t="s">
        <v>270</v>
      </c>
      <c r="E271" s="30">
        <v>41</v>
      </c>
      <c r="F271" s="28">
        <v>0.90069444444444446</v>
      </c>
      <c r="G271" s="29" t="s">
        <v>48</v>
      </c>
      <c r="H271" s="10" t="str">
        <f t="shared" si="8"/>
        <v>Semaine</v>
      </c>
      <c r="I271" s="15" t="str">
        <f>IF(FLOOR(F271,"3:00")=Réf!$D$2,"Matin avant 9h",IF(FLOOR(F271,"3:00")=Réf!$D$3,"Matinée",IF(OR(FLOOR(F271,"3:00")=Réf!$D$4,FLOOR(F271,"3:00")=Réf!$D$5),"Midi et aprèm",IF(OR(FLOOR(F271,"3:00")=Réf!$D$6,FLOOR(F271,"3:00")=Réf!$D$7),"Soir"," Nuit"))))</f>
        <v>Soir</v>
      </c>
      <c r="J271" s="10" t="str">
        <f t="shared" si="9"/>
        <v>2 - Coef moyen, 40-60</v>
      </c>
    </row>
    <row r="272" spans="1:10" ht="18" thickBot="1" x14ac:dyDescent="0.3">
      <c r="A272" s="35" t="str">
        <f>VLOOKUP(MONTH(C272),Réf!F:G,2,0)</f>
        <v>mars</v>
      </c>
      <c r="B272" s="7" t="str">
        <f>VLOOKUP(WEEKDAY(C272),Réf!$A$2:$B$8,2,0)</f>
        <v>Mercredi</v>
      </c>
      <c r="C272" s="27">
        <v>46092</v>
      </c>
      <c r="D272" s="27" t="s">
        <v>271</v>
      </c>
      <c r="E272" s="53">
        <v>41</v>
      </c>
      <c r="F272" s="1">
        <v>0.14374999999999999</v>
      </c>
      <c r="G272" s="31" t="s">
        <v>47</v>
      </c>
      <c r="H272" s="10" t="str">
        <f t="shared" si="8"/>
        <v>Semaine</v>
      </c>
      <c r="I272" s="15" t="str">
        <f>IF(FLOOR(F272,"3:00")=Réf!$D$2,"Matin avant 9h",IF(FLOOR(F272,"3:00")=Réf!$D$3,"Matinée",IF(OR(FLOOR(F272,"3:00")=Réf!$D$4,FLOOR(F272,"3:00")=Réf!$D$5),"Midi et aprèm",IF(OR(FLOOR(F272,"3:00")=Réf!$D$6,FLOOR(F272,"3:00")=Réf!$D$7),"Soir"," Nuit"))))</f>
        <v xml:space="preserve"> Nuit</v>
      </c>
      <c r="J272" s="10" t="str">
        <f t="shared" si="9"/>
        <v>2 - Coef moyen, 40-60</v>
      </c>
    </row>
    <row r="273" spans="1:10" ht="18" thickBot="1" x14ac:dyDescent="0.3">
      <c r="A273" s="35" t="str">
        <f>VLOOKUP(MONTH(C273),Réf!F:G,2,0)</f>
        <v>mars</v>
      </c>
      <c r="B273" s="7" t="str">
        <f>VLOOKUP(WEEKDAY(C273),Réf!$A$2:$B$8,2,0)</f>
        <v>Mercredi</v>
      </c>
      <c r="C273" s="27">
        <v>46092</v>
      </c>
      <c r="D273" s="27" t="s">
        <v>270</v>
      </c>
      <c r="E273" s="30">
        <v>34</v>
      </c>
      <c r="F273" s="28">
        <v>0.41666666666666669</v>
      </c>
      <c r="G273" s="29" t="s">
        <v>329</v>
      </c>
      <c r="H273" s="10" t="str">
        <f t="shared" si="8"/>
        <v>Semaine</v>
      </c>
      <c r="I273" s="15" t="str">
        <f>IF(FLOOR(F273,"3:00")=Réf!$D$2,"Matin avant 9h",IF(FLOOR(F273,"3:00")=Réf!$D$3,"Matinée",IF(OR(FLOOR(F273,"3:00")=Réf!$D$4,FLOOR(F273,"3:00")=Réf!$D$5),"Midi et aprèm",IF(OR(FLOOR(F273,"3:00")=Réf!$D$6,FLOOR(F273,"3:00")=Réf!$D$7),"Soir"," Nuit"))))</f>
        <v>Matinée</v>
      </c>
      <c r="J273" s="10" t="str">
        <f t="shared" si="9"/>
        <v>1 - Coef faible, &lt;40</v>
      </c>
    </row>
    <row r="274" spans="1:10" ht="18" thickBot="1" x14ac:dyDescent="0.3">
      <c r="A274" s="35" t="str">
        <f>VLOOKUP(MONTH(C274),Réf!F:G,2,0)</f>
        <v>mars</v>
      </c>
      <c r="B274" s="7" t="str">
        <f>VLOOKUP(WEEKDAY(C274),Réf!$A$2:$B$8,2,0)</f>
        <v>Mercredi</v>
      </c>
      <c r="C274" s="27">
        <v>46092</v>
      </c>
      <c r="D274" s="27" t="s">
        <v>271</v>
      </c>
      <c r="E274" s="53">
        <v>34</v>
      </c>
      <c r="F274" s="1">
        <v>0.65555555555555556</v>
      </c>
      <c r="G274" s="31" t="s">
        <v>312</v>
      </c>
      <c r="H274" s="10" t="str">
        <f t="shared" si="8"/>
        <v>Semaine</v>
      </c>
      <c r="I274" s="15" t="str">
        <f>IF(FLOOR(F274,"3:00")=Réf!$D$2,"Matin avant 9h",IF(FLOOR(F274,"3:00")=Réf!$D$3,"Matinée",IF(OR(FLOOR(F274,"3:00")=Réf!$D$4,FLOOR(F274,"3:00")=Réf!$D$5),"Midi et aprèm",IF(OR(FLOOR(F274,"3:00")=Réf!$D$6,FLOOR(F274,"3:00")=Réf!$D$7),"Soir"," Nuit"))))</f>
        <v>Midi et aprèm</v>
      </c>
      <c r="J274" s="10" t="str">
        <f t="shared" si="9"/>
        <v>1 - Coef faible, &lt;40</v>
      </c>
    </row>
    <row r="275" spans="1:10" ht="18" thickBot="1" x14ac:dyDescent="0.3">
      <c r="A275" s="35" t="str">
        <f>VLOOKUP(MONTH(C275),Réf!F:G,2,0)</f>
        <v>mars</v>
      </c>
      <c r="B275" s="7" t="str">
        <f>VLOOKUP(WEEKDAY(C275),Réf!$A$2:$B$8,2,0)</f>
        <v>Mercredi</v>
      </c>
      <c r="C275" s="27">
        <v>46092</v>
      </c>
      <c r="D275" s="27" t="s">
        <v>270</v>
      </c>
      <c r="E275" s="30">
        <v>28</v>
      </c>
      <c r="F275" s="28">
        <v>0.94652777777777775</v>
      </c>
      <c r="G275" s="29" t="s">
        <v>311</v>
      </c>
      <c r="H275" s="10" t="str">
        <f t="shared" si="8"/>
        <v>Semaine</v>
      </c>
      <c r="I275" s="15" t="str">
        <f>IF(FLOOR(F275,"3:00")=Réf!$D$2,"Matin avant 9h",IF(FLOOR(F275,"3:00")=Réf!$D$3,"Matinée",IF(OR(FLOOR(F275,"3:00")=Réf!$D$4,FLOOR(F275,"3:00")=Réf!$D$5),"Midi et aprèm",IF(OR(FLOOR(F275,"3:00")=Réf!$D$6,FLOOR(F275,"3:00")=Réf!$D$7),"Soir"," Nuit"))))</f>
        <v>Soir</v>
      </c>
      <c r="J275" s="10" t="str">
        <f t="shared" si="9"/>
        <v>1 - Coef faible, &lt;40</v>
      </c>
    </row>
    <row r="276" spans="1:10" ht="18" thickBot="1" x14ac:dyDescent="0.3">
      <c r="A276" s="35" t="str">
        <f>VLOOKUP(MONTH(C276),Réf!F:G,2,0)</f>
        <v>mars</v>
      </c>
      <c r="B276" s="7" t="str">
        <f>VLOOKUP(WEEKDAY(C276),Réf!$A$2:$B$8,2,0)</f>
        <v>Jeudi</v>
      </c>
      <c r="C276" s="27">
        <v>46093</v>
      </c>
      <c r="D276" s="27" t="s">
        <v>271</v>
      </c>
      <c r="E276" s="53">
        <v>28</v>
      </c>
      <c r="F276" s="1">
        <v>0.17986111111111111</v>
      </c>
      <c r="G276" s="31" t="s">
        <v>314</v>
      </c>
      <c r="H276" s="10" t="str">
        <f t="shared" si="8"/>
        <v>Semaine</v>
      </c>
      <c r="I276" s="15" t="str">
        <f>IF(FLOOR(F276,"3:00")=Réf!$D$2,"Matin avant 9h",IF(FLOOR(F276,"3:00")=Réf!$D$3,"Matinée",IF(OR(FLOOR(F276,"3:00")=Réf!$D$4,FLOOR(F276,"3:00")=Réf!$D$5),"Midi et aprèm",IF(OR(FLOOR(F276,"3:00")=Réf!$D$6,FLOOR(F276,"3:00")=Réf!$D$7),"Soir"," Nuit"))))</f>
        <v xml:space="preserve"> Nuit</v>
      </c>
      <c r="J276" s="10" t="str">
        <f t="shared" si="9"/>
        <v>1 - Coef faible, &lt;40</v>
      </c>
    </row>
    <row r="277" spans="1:10" ht="18" thickBot="1" x14ac:dyDescent="0.3">
      <c r="A277" s="35" t="str">
        <f>VLOOKUP(MONTH(C277),Réf!F:G,2,0)</f>
        <v>mars</v>
      </c>
      <c r="B277" s="7" t="str">
        <f>VLOOKUP(WEEKDAY(C277),Réf!$A$2:$B$8,2,0)</f>
        <v>Jeudi</v>
      </c>
      <c r="C277" s="27">
        <v>46093</v>
      </c>
      <c r="D277" s="27" t="s">
        <v>270</v>
      </c>
      <c r="E277" s="30">
        <v>23</v>
      </c>
      <c r="F277" s="28">
        <v>0.47916666666666669</v>
      </c>
      <c r="G277" s="29" t="s">
        <v>369</v>
      </c>
      <c r="H277" s="10" t="str">
        <f t="shared" si="8"/>
        <v>Semaine</v>
      </c>
      <c r="I277" s="15" t="str">
        <f>IF(FLOOR(F277,"3:00")=Réf!$D$2,"Matin avant 9h",IF(FLOOR(F277,"3:00")=Réf!$D$3,"Matinée",IF(OR(FLOOR(F277,"3:00")=Réf!$D$4,FLOOR(F277,"3:00")=Réf!$D$5),"Midi et aprèm",IF(OR(FLOOR(F277,"3:00")=Réf!$D$6,FLOOR(F277,"3:00")=Réf!$D$7),"Soir"," Nuit"))))</f>
        <v>Matinée</v>
      </c>
      <c r="J277" s="10" t="str">
        <f t="shared" si="9"/>
        <v>1 - Coef faible, &lt;40</v>
      </c>
    </row>
    <row r="278" spans="1:10" ht="18" thickBot="1" x14ac:dyDescent="0.3">
      <c r="A278" s="35" t="str">
        <f>VLOOKUP(MONTH(C278),Réf!F:G,2,0)</f>
        <v>mars</v>
      </c>
      <c r="B278" s="7" t="str">
        <f>VLOOKUP(WEEKDAY(C278),Réf!$A$2:$B$8,2,0)</f>
        <v>Jeudi</v>
      </c>
      <c r="C278" s="27">
        <v>46093</v>
      </c>
      <c r="D278" s="27" t="s">
        <v>271</v>
      </c>
      <c r="E278" s="53">
        <v>23</v>
      </c>
      <c r="F278" s="1">
        <v>0.70347222222222228</v>
      </c>
      <c r="G278" s="31" t="s">
        <v>370</v>
      </c>
      <c r="H278" s="10" t="str">
        <f t="shared" si="8"/>
        <v>Semaine</v>
      </c>
      <c r="I278" s="15" t="str">
        <f>IF(FLOOR(F278,"3:00")=Réf!$D$2,"Matin avant 9h",IF(FLOOR(F278,"3:00")=Réf!$D$3,"Matinée",IF(OR(FLOOR(F278,"3:00")=Réf!$D$4,FLOOR(F278,"3:00")=Réf!$D$5),"Midi et aprèm",IF(OR(FLOOR(F278,"3:00")=Réf!$D$6,FLOOR(F278,"3:00")=Réf!$D$7),"Soir"," Nuit"))))</f>
        <v>Midi et aprèm</v>
      </c>
      <c r="J278" s="10" t="str">
        <f t="shared" si="9"/>
        <v>1 - Coef faible, &lt;40</v>
      </c>
    </row>
    <row r="279" spans="1:10" ht="18" thickBot="1" x14ac:dyDescent="0.3">
      <c r="A279" s="35" t="str">
        <f>VLOOKUP(MONTH(C279),Réf!F:G,2,0)</f>
        <v>mars</v>
      </c>
      <c r="B279" s="7" t="str">
        <f>VLOOKUP(WEEKDAY(C279),Réf!$A$2:$B$8,2,0)</f>
        <v>Vendredi</v>
      </c>
      <c r="C279" s="27">
        <v>46094</v>
      </c>
      <c r="D279" s="27" t="s">
        <v>270</v>
      </c>
      <c r="E279" s="30">
        <v>21</v>
      </c>
      <c r="F279" s="28">
        <v>1.2500000000000001E-2</v>
      </c>
      <c r="G279" s="29" t="s">
        <v>330</v>
      </c>
      <c r="H279" s="10" t="str">
        <f t="shared" si="8"/>
        <v>Semaine</v>
      </c>
      <c r="I279" s="15" t="str">
        <f>IF(FLOOR(F279,"3:00")=Réf!$D$2,"Matin avant 9h",IF(FLOOR(F279,"3:00")=Réf!$D$3,"Matinée",IF(OR(FLOOR(F279,"3:00")=Réf!$D$4,FLOOR(F279,"3:00")=Réf!$D$5),"Midi et aprèm",IF(OR(FLOOR(F279,"3:00")=Réf!$D$6,FLOOR(F279,"3:00")=Réf!$D$7),"Soir"," Nuit"))))</f>
        <v xml:space="preserve"> Nuit</v>
      </c>
      <c r="J279" s="10" t="str">
        <f t="shared" si="9"/>
        <v>1 - Coef faible, &lt;40</v>
      </c>
    </row>
    <row r="280" spans="1:10" ht="18" thickBot="1" x14ac:dyDescent="0.3">
      <c r="A280" s="35" t="str">
        <f>VLOOKUP(MONTH(C280),Réf!F:G,2,0)</f>
        <v>mars</v>
      </c>
      <c r="B280" s="7" t="str">
        <f>VLOOKUP(WEEKDAY(C280),Réf!$A$2:$B$8,2,0)</f>
        <v>Vendredi</v>
      </c>
      <c r="C280" s="27">
        <v>46094</v>
      </c>
      <c r="D280" s="27" t="s">
        <v>271</v>
      </c>
      <c r="E280" s="53">
        <v>21</v>
      </c>
      <c r="F280" s="1">
        <v>0.28333333333333333</v>
      </c>
      <c r="G280" s="31" t="s">
        <v>371</v>
      </c>
      <c r="H280" s="10" t="str">
        <f t="shared" si="8"/>
        <v>Semaine</v>
      </c>
      <c r="I280" s="15" t="str">
        <f>IF(FLOOR(F280,"3:00")=Réf!$D$2,"Matin avant 9h",IF(FLOOR(F280,"3:00")=Réf!$D$3,"Matinée",IF(OR(FLOOR(F280,"3:00")=Réf!$D$4,FLOOR(F280,"3:00")=Réf!$D$5),"Midi et aprèm",IF(OR(FLOOR(F280,"3:00")=Réf!$D$6,FLOOR(F280,"3:00")=Réf!$D$7),"Soir"," Nuit"))))</f>
        <v>Matin avant 9h</v>
      </c>
      <c r="J280" s="10" t="str">
        <f t="shared" si="9"/>
        <v>1 - Coef faible, &lt;40</v>
      </c>
    </row>
    <row r="281" spans="1:10" ht="18" thickBot="1" x14ac:dyDescent="0.3">
      <c r="A281" s="35" t="str">
        <f>VLOOKUP(MONTH(C281),Réf!F:G,2,0)</f>
        <v>mars</v>
      </c>
      <c r="B281" s="7" t="str">
        <f>VLOOKUP(WEEKDAY(C281),Réf!$A$2:$B$8,2,0)</f>
        <v>Vendredi</v>
      </c>
      <c r="C281" s="27">
        <v>46094</v>
      </c>
      <c r="D281" s="27" t="s">
        <v>270</v>
      </c>
      <c r="E281" s="30">
        <v>23</v>
      </c>
      <c r="F281" s="28">
        <v>0.55555555555555558</v>
      </c>
      <c r="G281" s="29" t="s">
        <v>328</v>
      </c>
      <c r="H281" s="10" t="str">
        <f t="shared" si="8"/>
        <v>Semaine</v>
      </c>
      <c r="I281" s="15" t="str">
        <f>IF(FLOOR(F281,"3:00")=Réf!$D$2,"Matin avant 9h",IF(FLOOR(F281,"3:00")=Réf!$D$3,"Matinée",IF(OR(FLOOR(F281,"3:00")=Réf!$D$4,FLOOR(F281,"3:00")=Réf!$D$5),"Midi et aprèm",IF(OR(FLOOR(F281,"3:00")=Réf!$D$6,FLOOR(F281,"3:00")=Réf!$D$7),"Soir"," Nuit"))))</f>
        <v>Midi et aprèm</v>
      </c>
      <c r="J281" s="10" t="str">
        <f t="shared" si="9"/>
        <v>1 - Coef faible, &lt;40</v>
      </c>
    </row>
    <row r="282" spans="1:10" ht="18" thickBot="1" x14ac:dyDescent="0.3">
      <c r="A282" s="35" t="str">
        <f>VLOOKUP(MONTH(C282),Réf!F:G,2,0)</f>
        <v>mars</v>
      </c>
      <c r="B282" s="7" t="str">
        <f>VLOOKUP(WEEKDAY(C282),Réf!$A$2:$B$8,2,0)</f>
        <v>Vendredi</v>
      </c>
      <c r="C282" s="27">
        <v>46094</v>
      </c>
      <c r="D282" s="27" t="s">
        <v>271</v>
      </c>
      <c r="E282" s="53">
        <v>23</v>
      </c>
      <c r="F282" s="1">
        <v>0.8125</v>
      </c>
      <c r="G282" s="31" t="s">
        <v>371</v>
      </c>
      <c r="H282" s="10" t="str">
        <f t="shared" si="8"/>
        <v>Semaine</v>
      </c>
      <c r="I282" s="15" t="str">
        <f>IF(FLOOR(F282,"3:00")=Réf!$D$2,"Matin avant 9h",IF(FLOOR(F282,"3:00")=Réf!$D$3,"Matinée",IF(OR(FLOOR(F282,"3:00")=Réf!$D$4,FLOOR(F282,"3:00")=Réf!$D$5),"Midi et aprèm",IF(OR(FLOOR(F282,"3:00")=Réf!$D$6,FLOOR(F282,"3:00")=Réf!$D$7),"Soir"," Nuit"))))</f>
        <v>Soir</v>
      </c>
      <c r="J282" s="10" t="str">
        <f t="shared" si="9"/>
        <v>1 - Coef faible, &lt;40</v>
      </c>
    </row>
    <row r="283" spans="1:10" ht="18" thickBot="1" x14ac:dyDescent="0.3">
      <c r="A283" s="35" t="str">
        <f>VLOOKUP(MONTH(C283),Réf!F:G,2,0)</f>
        <v>mars</v>
      </c>
      <c r="B283" s="7" t="str">
        <f>VLOOKUP(WEEKDAY(C283),Réf!$A$2:$B$8,2,0)</f>
        <v>Samedi</v>
      </c>
      <c r="C283" s="27">
        <v>46095</v>
      </c>
      <c r="D283" s="27" t="s">
        <v>270</v>
      </c>
      <c r="E283" s="30">
        <v>28</v>
      </c>
      <c r="F283" s="28">
        <v>7.7083333333333337E-2</v>
      </c>
      <c r="G283" s="29" t="s">
        <v>45</v>
      </c>
      <c r="H283" s="10" t="str">
        <f t="shared" si="8"/>
        <v>Week-End</v>
      </c>
      <c r="I283" s="15" t="str">
        <f>IF(FLOOR(F283,"3:00")=Réf!$D$2,"Matin avant 9h",IF(FLOOR(F283,"3:00")=Réf!$D$3,"Matinée",IF(OR(FLOOR(F283,"3:00")=Réf!$D$4,FLOOR(F283,"3:00")=Réf!$D$5),"Midi et aprèm",IF(OR(FLOOR(F283,"3:00")=Réf!$D$6,FLOOR(F283,"3:00")=Réf!$D$7),"Soir"," Nuit"))))</f>
        <v xml:space="preserve"> Nuit</v>
      </c>
      <c r="J283" s="10" t="str">
        <f t="shared" si="9"/>
        <v>1 - Coef faible, &lt;40</v>
      </c>
    </row>
    <row r="284" spans="1:10" ht="18" thickBot="1" x14ac:dyDescent="0.3">
      <c r="A284" s="35" t="str">
        <f>VLOOKUP(MONTH(C284),Réf!F:G,2,0)</f>
        <v>mars</v>
      </c>
      <c r="B284" s="7" t="str">
        <f>VLOOKUP(WEEKDAY(C284),Réf!$A$2:$B$8,2,0)</f>
        <v>Samedi</v>
      </c>
      <c r="C284" s="27">
        <v>46095</v>
      </c>
      <c r="D284" s="27" t="s">
        <v>271</v>
      </c>
      <c r="E284" s="53">
        <v>28</v>
      </c>
      <c r="F284" s="1">
        <v>0.33541666666666664</v>
      </c>
      <c r="G284" s="31" t="s">
        <v>257</v>
      </c>
      <c r="H284" s="10" t="str">
        <f t="shared" si="8"/>
        <v>Week-End</v>
      </c>
      <c r="I284" s="15" t="str">
        <f>IF(FLOOR(F284,"3:00")=Réf!$D$2,"Matin avant 9h",IF(FLOOR(F284,"3:00")=Réf!$D$3,"Matinée",IF(OR(FLOOR(F284,"3:00")=Réf!$D$4,FLOOR(F284,"3:00")=Réf!$D$5),"Midi et aprèm",IF(OR(FLOOR(F284,"3:00")=Réf!$D$6,FLOOR(F284,"3:00")=Réf!$D$7),"Soir"," Nuit"))))</f>
        <v>Matin avant 9h</v>
      </c>
      <c r="J284" s="10" t="str">
        <f t="shared" si="9"/>
        <v>1 - Coef faible, &lt;40</v>
      </c>
    </row>
    <row r="285" spans="1:10" ht="18" thickBot="1" x14ac:dyDescent="0.3">
      <c r="A285" s="35" t="str">
        <f>VLOOKUP(MONTH(C285),Réf!F:G,2,0)</f>
        <v>mars</v>
      </c>
      <c r="B285" s="7" t="str">
        <f>VLOOKUP(WEEKDAY(C285),Réf!$A$2:$B$8,2,0)</f>
        <v>Samedi</v>
      </c>
      <c r="C285" s="27">
        <v>46095</v>
      </c>
      <c r="D285" s="27" t="s">
        <v>270</v>
      </c>
      <c r="E285" s="30">
        <v>35</v>
      </c>
      <c r="F285" s="28">
        <v>0.60972222222222228</v>
      </c>
      <c r="G285" s="29" t="s">
        <v>45</v>
      </c>
      <c r="H285" s="10" t="str">
        <f t="shared" si="8"/>
        <v>Week-End</v>
      </c>
      <c r="I285" s="15" t="str">
        <f>IF(FLOOR(F285,"3:00")=Réf!$D$2,"Matin avant 9h",IF(FLOOR(F285,"3:00")=Réf!$D$3,"Matinée",IF(OR(FLOOR(F285,"3:00")=Réf!$D$4,FLOOR(F285,"3:00")=Réf!$D$5),"Midi et aprèm",IF(OR(FLOOR(F285,"3:00")=Réf!$D$6,FLOOR(F285,"3:00")=Réf!$D$7),"Soir"," Nuit"))))</f>
        <v>Midi et aprèm</v>
      </c>
      <c r="J285" s="10" t="str">
        <f t="shared" si="9"/>
        <v>1 - Coef faible, &lt;40</v>
      </c>
    </row>
    <row r="286" spans="1:10" ht="18" thickBot="1" x14ac:dyDescent="0.3">
      <c r="A286" s="35" t="str">
        <f>VLOOKUP(MONTH(C286),Réf!F:G,2,0)</f>
        <v>mars</v>
      </c>
      <c r="B286" s="7" t="str">
        <f>VLOOKUP(WEEKDAY(C286),Réf!$A$2:$B$8,2,0)</f>
        <v>Samedi</v>
      </c>
      <c r="C286" s="27">
        <v>46095</v>
      </c>
      <c r="D286" s="27" t="s">
        <v>271</v>
      </c>
      <c r="E286" s="53">
        <v>35</v>
      </c>
      <c r="F286" s="1">
        <v>0.85347222222222219</v>
      </c>
      <c r="G286" s="31" t="s">
        <v>152</v>
      </c>
      <c r="H286" s="10" t="str">
        <f t="shared" si="8"/>
        <v>Week-End</v>
      </c>
      <c r="I286" s="15" t="str">
        <f>IF(FLOOR(F286,"3:00")=Réf!$D$2,"Matin avant 9h",IF(FLOOR(F286,"3:00")=Réf!$D$3,"Matinée",IF(OR(FLOOR(F286,"3:00")=Réf!$D$4,FLOOR(F286,"3:00")=Réf!$D$5),"Midi et aprèm",IF(OR(FLOOR(F286,"3:00")=Réf!$D$6,FLOOR(F286,"3:00")=Réf!$D$7),"Soir"," Nuit"))))</f>
        <v>Soir</v>
      </c>
      <c r="J286" s="10" t="str">
        <f t="shared" si="9"/>
        <v>1 - Coef faible, &lt;40</v>
      </c>
    </row>
    <row r="287" spans="1:10" ht="18" thickBot="1" x14ac:dyDescent="0.3">
      <c r="A287" s="35" t="str">
        <f>VLOOKUP(MONTH(C287),Réf!F:G,2,0)</f>
        <v>mars</v>
      </c>
      <c r="B287" s="7" t="str">
        <f>VLOOKUP(WEEKDAY(C287),Réf!$A$2:$B$8,2,0)</f>
        <v>Dimanche</v>
      </c>
      <c r="C287" s="27">
        <v>46096</v>
      </c>
      <c r="D287" s="27" t="s">
        <v>270</v>
      </c>
      <c r="E287" s="30">
        <v>42</v>
      </c>
      <c r="F287" s="28">
        <v>0.12083333333333333</v>
      </c>
      <c r="G287" s="29" t="s">
        <v>136</v>
      </c>
      <c r="H287" s="10" t="str">
        <f t="shared" si="8"/>
        <v>Week-End</v>
      </c>
      <c r="I287" s="15" t="str">
        <f>IF(FLOOR(F287,"3:00")=Réf!$D$2,"Matin avant 9h",IF(FLOOR(F287,"3:00")=Réf!$D$3,"Matinée",IF(OR(FLOOR(F287,"3:00")=Réf!$D$4,FLOOR(F287,"3:00")=Réf!$D$5),"Midi et aprèm",IF(OR(FLOOR(F287,"3:00")=Réf!$D$6,FLOOR(F287,"3:00")=Réf!$D$7),"Soir"," Nuit"))))</f>
        <v xml:space="preserve"> Nuit</v>
      </c>
      <c r="J287" s="10" t="str">
        <f t="shared" si="9"/>
        <v>2 - Coef moyen, 40-60</v>
      </c>
    </row>
    <row r="288" spans="1:10" ht="18" thickBot="1" x14ac:dyDescent="0.3">
      <c r="A288" s="35" t="str">
        <f>VLOOKUP(MONTH(C288),Réf!F:G,2,0)</f>
        <v>mars</v>
      </c>
      <c r="B288" s="7" t="str">
        <f>VLOOKUP(WEEKDAY(C288),Réf!$A$2:$B$8,2,0)</f>
        <v>Dimanche</v>
      </c>
      <c r="C288" s="27">
        <v>46096</v>
      </c>
      <c r="D288" s="27" t="s">
        <v>271</v>
      </c>
      <c r="E288" s="53">
        <v>42</v>
      </c>
      <c r="F288" s="1">
        <v>0.37222222222222223</v>
      </c>
      <c r="G288" s="31" t="s">
        <v>40</v>
      </c>
      <c r="H288" s="10" t="str">
        <f t="shared" si="8"/>
        <v>Week-End</v>
      </c>
      <c r="I288" s="15" t="str">
        <f>IF(FLOOR(F288,"3:00")=Réf!$D$2,"Matin avant 9h",IF(FLOOR(F288,"3:00")=Réf!$D$3,"Matinée",IF(OR(FLOOR(F288,"3:00")=Réf!$D$4,FLOOR(F288,"3:00")=Réf!$D$5),"Midi et aprèm",IF(OR(FLOOR(F288,"3:00")=Réf!$D$6,FLOOR(F288,"3:00")=Réf!$D$7),"Soir"," Nuit"))))</f>
        <v>Matin avant 9h</v>
      </c>
      <c r="J288" s="10" t="str">
        <f t="shared" si="9"/>
        <v>2 - Coef moyen, 40-60</v>
      </c>
    </row>
    <row r="289" spans="1:10" ht="18" thickBot="1" x14ac:dyDescent="0.3">
      <c r="A289" s="35" t="str">
        <f>VLOOKUP(MONTH(C289),Réf!F:G,2,0)</f>
        <v>mars</v>
      </c>
      <c r="B289" s="7" t="str">
        <f>VLOOKUP(WEEKDAY(C289),Réf!$A$2:$B$8,2,0)</f>
        <v>Dimanche</v>
      </c>
      <c r="C289" s="27">
        <v>46096</v>
      </c>
      <c r="D289" s="27" t="s">
        <v>270</v>
      </c>
      <c r="E289" s="30">
        <v>50</v>
      </c>
      <c r="F289" s="28">
        <v>0.6430555555555556</v>
      </c>
      <c r="G289" s="29" t="s">
        <v>304</v>
      </c>
      <c r="H289" s="10" t="str">
        <f t="shared" si="8"/>
        <v>Week-End</v>
      </c>
      <c r="I289" s="15" t="str">
        <f>IF(FLOOR(F289,"3:00")=Réf!$D$2,"Matin avant 9h",IF(FLOOR(F289,"3:00")=Réf!$D$3,"Matinée",IF(OR(FLOOR(F289,"3:00")=Réf!$D$4,FLOOR(F289,"3:00")=Réf!$D$5),"Midi et aprèm",IF(OR(FLOOR(F289,"3:00")=Réf!$D$6,FLOOR(F289,"3:00")=Réf!$D$7),"Soir"," Nuit"))))</f>
        <v>Midi et aprèm</v>
      </c>
      <c r="J289" s="10" t="str">
        <f t="shared" si="9"/>
        <v>2 - Coef moyen, 40-60</v>
      </c>
    </row>
    <row r="290" spans="1:10" ht="18" thickBot="1" x14ac:dyDescent="0.3">
      <c r="A290" s="35" t="str">
        <f>VLOOKUP(MONTH(C290),Réf!F:G,2,0)</f>
        <v>mars</v>
      </c>
      <c r="B290" s="7" t="str">
        <f>VLOOKUP(WEEKDAY(C290),Réf!$A$2:$B$8,2,0)</f>
        <v>Dimanche</v>
      </c>
      <c r="C290" s="27">
        <v>46096</v>
      </c>
      <c r="D290" s="27" t="s">
        <v>271</v>
      </c>
      <c r="E290" s="53">
        <v>50</v>
      </c>
      <c r="F290" s="1">
        <v>0.8881944444444444</v>
      </c>
      <c r="G290" s="31" t="s">
        <v>161</v>
      </c>
      <c r="H290" s="10" t="str">
        <f t="shared" si="8"/>
        <v>Week-End</v>
      </c>
      <c r="I290" s="15" t="str">
        <f>IF(FLOOR(F290,"3:00")=Réf!$D$2,"Matin avant 9h",IF(FLOOR(F290,"3:00")=Réf!$D$3,"Matinée",IF(OR(FLOOR(F290,"3:00")=Réf!$D$4,FLOOR(F290,"3:00")=Réf!$D$5),"Midi et aprèm",IF(OR(FLOOR(F290,"3:00")=Réf!$D$6,FLOOR(F290,"3:00")=Réf!$D$7),"Soir"," Nuit"))))</f>
        <v>Soir</v>
      </c>
      <c r="J290" s="10" t="str">
        <f t="shared" si="9"/>
        <v>2 - Coef moyen, 40-60</v>
      </c>
    </row>
    <row r="291" spans="1:10" ht="18" thickBot="1" x14ac:dyDescent="0.3">
      <c r="A291" s="35" t="str">
        <f>VLOOKUP(MONTH(C291),Réf!F:G,2,0)</f>
        <v>mars</v>
      </c>
      <c r="B291" s="7" t="str">
        <f>VLOOKUP(WEEKDAY(C291),Réf!$A$2:$B$8,2,0)</f>
        <v>Lundi</v>
      </c>
      <c r="C291" s="27">
        <v>46097</v>
      </c>
      <c r="D291" s="27" t="s">
        <v>270</v>
      </c>
      <c r="E291" s="30">
        <v>58</v>
      </c>
      <c r="F291" s="28">
        <v>0.15347222222222223</v>
      </c>
      <c r="G291" s="29" t="s">
        <v>192</v>
      </c>
      <c r="H291" s="10" t="str">
        <f t="shared" si="8"/>
        <v>Semaine</v>
      </c>
      <c r="I291" s="15" t="str">
        <f>IF(FLOOR(F291,"3:00")=Réf!$D$2,"Matin avant 9h",IF(FLOOR(F291,"3:00")=Réf!$D$3,"Matinée",IF(OR(FLOOR(F291,"3:00")=Réf!$D$4,FLOOR(F291,"3:00")=Réf!$D$5),"Midi et aprèm",IF(OR(FLOOR(F291,"3:00")=Réf!$D$6,FLOOR(F291,"3:00")=Réf!$D$7),"Soir"," Nuit"))))</f>
        <v xml:space="preserve"> Nuit</v>
      </c>
      <c r="J291" s="10" t="str">
        <f t="shared" si="9"/>
        <v>2 - Coef moyen, 40-60</v>
      </c>
    </row>
    <row r="292" spans="1:10" ht="18" thickBot="1" x14ac:dyDescent="0.3">
      <c r="A292" s="35" t="str">
        <f>VLOOKUP(MONTH(C292),Réf!F:G,2,0)</f>
        <v>mars</v>
      </c>
      <c r="B292" s="7" t="str">
        <f>VLOOKUP(WEEKDAY(C292),Réf!$A$2:$B$8,2,0)</f>
        <v>Lundi</v>
      </c>
      <c r="C292" s="27">
        <v>46097</v>
      </c>
      <c r="D292" s="27" t="s">
        <v>271</v>
      </c>
      <c r="E292" s="53">
        <v>58</v>
      </c>
      <c r="F292" s="1">
        <v>0.40555555555555556</v>
      </c>
      <c r="G292" s="31" t="s">
        <v>119</v>
      </c>
      <c r="H292" s="10" t="str">
        <f t="shared" si="8"/>
        <v>Semaine</v>
      </c>
      <c r="I292" s="15" t="str">
        <f>IF(FLOOR(F292,"3:00")=Réf!$D$2,"Matin avant 9h",IF(FLOOR(F292,"3:00")=Réf!$D$3,"Matinée",IF(OR(FLOOR(F292,"3:00")=Réf!$D$4,FLOOR(F292,"3:00")=Réf!$D$5),"Midi et aprèm",IF(OR(FLOOR(F292,"3:00")=Réf!$D$6,FLOOR(F292,"3:00")=Réf!$D$7),"Soir"," Nuit"))))</f>
        <v>Matinée</v>
      </c>
      <c r="J292" s="10" t="str">
        <f t="shared" si="9"/>
        <v>2 - Coef moyen, 40-60</v>
      </c>
    </row>
    <row r="293" spans="1:10" ht="18" thickBot="1" x14ac:dyDescent="0.3">
      <c r="A293" s="35" t="str">
        <f>VLOOKUP(MONTH(C293),Réf!F:G,2,0)</f>
        <v>mars</v>
      </c>
      <c r="B293" s="7" t="str">
        <f>VLOOKUP(WEEKDAY(C293),Réf!$A$2:$B$8,2,0)</f>
        <v>Lundi</v>
      </c>
      <c r="C293" s="27">
        <v>46097</v>
      </c>
      <c r="D293" s="27" t="s">
        <v>270</v>
      </c>
      <c r="E293" s="30">
        <v>66</v>
      </c>
      <c r="F293" s="28">
        <v>0.67152777777777772</v>
      </c>
      <c r="G293" s="29" t="s">
        <v>192</v>
      </c>
      <c r="H293" s="10" t="str">
        <f t="shared" si="8"/>
        <v>Semaine</v>
      </c>
      <c r="I293" s="15" t="str">
        <f>IF(FLOOR(F293,"3:00")=Réf!$D$2,"Matin avant 9h",IF(FLOOR(F293,"3:00")=Réf!$D$3,"Matinée",IF(OR(FLOOR(F293,"3:00")=Réf!$D$4,FLOOR(F293,"3:00")=Réf!$D$5),"Midi et aprèm",IF(OR(FLOOR(F293,"3:00")=Réf!$D$6,FLOOR(F293,"3:00")=Réf!$D$7),"Soir"," Nuit"))))</f>
        <v>Midi et aprèm</v>
      </c>
      <c r="J293" s="10" t="str">
        <f t="shared" si="9"/>
        <v>3 - Coef important, 60-80</v>
      </c>
    </row>
    <row r="294" spans="1:10" ht="18" thickBot="1" x14ac:dyDescent="0.3">
      <c r="A294" s="35" t="str">
        <f>VLOOKUP(MONTH(C294),Réf!F:G,2,0)</f>
        <v>mars</v>
      </c>
      <c r="B294" s="7" t="str">
        <f>VLOOKUP(WEEKDAY(C294),Réf!$A$2:$B$8,2,0)</f>
        <v>Lundi</v>
      </c>
      <c r="C294" s="27">
        <v>46097</v>
      </c>
      <c r="D294" s="27" t="s">
        <v>271</v>
      </c>
      <c r="E294" s="53">
        <v>66</v>
      </c>
      <c r="F294" s="1">
        <v>0.92013888888888884</v>
      </c>
      <c r="G294" s="31" t="s">
        <v>7</v>
      </c>
      <c r="H294" s="10" t="str">
        <f t="shared" si="8"/>
        <v>Semaine</v>
      </c>
      <c r="I294" s="15" t="str">
        <f>IF(FLOOR(F294,"3:00")=Réf!$D$2,"Matin avant 9h",IF(FLOOR(F294,"3:00")=Réf!$D$3,"Matinée",IF(OR(FLOOR(F294,"3:00")=Réf!$D$4,FLOOR(F294,"3:00")=Réf!$D$5),"Midi et aprèm",IF(OR(FLOOR(F294,"3:00")=Réf!$D$6,FLOOR(F294,"3:00")=Réf!$D$7),"Soir"," Nuit"))))</f>
        <v>Soir</v>
      </c>
      <c r="J294" s="10" t="str">
        <f t="shared" si="9"/>
        <v>3 - Coef important, 60-80</v>
      </c>
    </row>
    <row r="295" spans="1:10" ht="18" thickBot="1" x14ac:dyDescent="0.3">
      <c r="A295" s="35" t="str">
        <f>VLOOKUP(MONTH(C295),Réf!F:G,2,0)</f>
        <v>mars</v>
      </c>
      <c r="B295" s="7" t="str">
        <f>VLOOKUP(WEEKDAY(C295),Réf!$A$2:$B$8,2,0)</f>
        <v>Mardi</v>
      </c>
      <c r="C295" s="27">
        <v>46098</v>
      </c>
      <c r="D295" s="27" t="s">
        <v>270</v>
      </c>
      <c r="E295" s="30">
        <v>73</v>
      </c>
      <c r="F295" s="28">
        <v>0.18194444444444444</v>
      </c>
      <c r="G295" s="29" t="s">
        <v>77</v>
      </c>
      <c r="H295" s="10" t="str">
        <f t="shared" si="8"/>
        <v>Semaine</v>
      </c>
      <c r="I295" s="15" t="str">
        <f>IF(FLOOR(F295,"3:00")=Réf!$D$2,"Matin avant 9h",IF(FLOOR(F295,"3:00")=Réf!$D$3,"Matinée",IF(OR(FLOOR(F295,"3:00")=Réf!$D$4,FLOOR(F295,"3:00")=Réf!$D$5),"Midi et aprèm",IF(OR(FLOOR(F295,"3:00")=Réf!$D$6,FLOOR(F295,"3:00")=Réf!$D$7),"Soir"," Nuit"))))</f>
        <v xml:space="preserve"> Nuit</v>
      </c>
      <c r="J295" s="10" t="str">
        <f t="shared" si="9"/>
        <v>3 - Coef important, 60-80</v>
      </c>
    </row>
    <row r="296" spans="1:10" ht="18" thickBot="1" x14ac:dyDescent="0.3">
      <c r="A296" s="35" t="str">
        <f>VLOOKUP(MONTH(C296),Réf!F:G,2,0)</f>
        <v>mars</v>
      </c>
      <c r="B296" s="7" t="str">
        <f>VLOOKUP(WEEKDAY(C296),Réf!$A$2:$B$8,2,0)</f>
        <v>Mardi</v>
      </c>
      <c r="C296" s="27">
        <v>46098</v>
      </c>
      <c r="D296" s="27" t="s">
        <v>271</v>
      </c>
      <c r="E296" s="53">
        <v>73</v>
      </c>
      <c r="F296" s="1">
        <v>0.4375</v>
      </c>
      <c r="G296" s="31" t="s">
        <v>96</v>
      </c>
      <c r="H296" s="10" t="str">
        <f t="shared" si="8"/>
        <v>Semaine</v>
      </c>
      <c r="I296" s="15" t="str">
        <f>IF(FLOOR(F296,"3:00")=Réf!$D$2,"Matin avant 9h",IF(FLOOR(F296,"3:00")=Réf!$D$3,"Matinée",IF(OR(FLOOR(F296,"3:00")=Réf!$D$4,FLOOR(F296,"3:00")=Réf!$D$5),"Midi et aprèm",IF(OR(FLOOR(F296,"3:00")=Réf!$D$6,FLOOR(F296,"3:00")=Réf!$D$7),"Soir"," Nuit"))))</f>
        <v>Matinée</v>
      </c>
      <c r="J296" s="10" t="str">
        <f t="shared" si="9"/>
        <v>3 - Coef important, 60-80</v>
      </c>
    </row>
    <row r="297" spans="1:10" ht="18" thickBot="1" x14ac:dyDescent="0.3">
      <c r="A297" s="35" t="str">
        <f>VLOOKUP(MONTH(C297),Réf!F:G,2,0)</f>
        <v>mars</v>
      </c>
      <c r="B297" s="7" t="str">
        <f>VLOOKUP(WEEKDAY(C297),Réf!$A$2:$B$8,2,0)</f>
        <v>Mardi</v>
      </c>
      <c r="C297" s="27">
        <v>46098</v>
      </c>
      <c r="D297" s="27" t="s">
        <v>270</v>
      </c>
      <c r="E297" s="30">
        <v>80</v>
      </c>
      <c r="F297" s="28">
        <v>0.69791666666666663</v>
      </c>
      <c r="G297" s="29" t="s">
        <v>14</v>
      </c>
      <c r="H297" s="10" t="str">
        <f t="shared" si="8"/>
        <v>Semaine</v>
      </c>
      <c r="I297" s="15" t="str">
        <f>IF(FLOOR(F297,"3:00")=Réf!$D$2,"Matin avant 9h",IF(FLOOR(F297,"3:00")=Réf!$D$3,"Matinée",IF(OR(FLOOR(F297,"3:00")=Réf!$D$4,FLOOR(F297,"3:00")=Réf!$D$5),"Midi et aprèm",IF(OR(FLOOR(F297,"3:00")=Réf!$D$6,FLOOR(F297,"3:00")=Réf!$D$7),"Soir"," Nuit"))))</f>
        <v>Midi et aprèm</v>
      </c>
      <c r="J297" s="10" t="str">
        <f t="shared" si="9"/>
        <v>4 - Coef élevé, &gt;80</v>
      </c>
    </row>
    <row r="298" spans="1:10" ht="18" thickBot="1" x14ac:dyDescent="0.3">
      <c r="A298" s="35" t="str">
        <f>VLOOKUP(MONTH(C298),Réf!F:G,2,0)</f>
        <v>mars</v>
      </c>
      <c r="B298" s="7" t="str">
        <f>VLOOKUP(WEEKDAY(C298),Réf!$A$2:$B$8,2,0)</f>
        <v>Mardi</v>
      </c>
      <c r="C298" s="27">
        <v>46098</v>
      </c>
      <c r="D298" s="27" t="s">
        <v>271</v>
      </c>
      <c r="E298" s="53">
        <v>80</v>
      </c>
      <c r="F298" s="1">
        <v>0.9506944444444444</v>
      </c>
      <c r="G298" s="31" t="s">
        <v>164</v>
      </c>
      <c r="H298" s="10" t="str">
        <f t="shared" si="8"/>
        <v>Semaine</v>
      </c>
      <c r="I298" s="15" t="str">
        <f>IF(FLOOR(F298,"3:00")=Réf!$D$2,"Matin avant 9h",IF(FLOOR(F298,"3:00")=Réf!$D$3,"Matinée",IF(OR(FLOOR(F298,"3:00")=Réf!$D$4,FLOOR(F298,"3:00")=Réf!$D$5),"Midi et aprèm",IF(OR(FLOOR(F298,"3:00")=Réf!$D$6,FLOOR(F298,"3:00")=Réf!$D$7),"Soir"," Nuit"))))</f>
        <v>Soir</v>
      </c>
      <c r="J298" s="10" t="str">
        <f t="shared" si="9"/>
        <v>4 - Coef élevé, &gt;80</v>
      </c>
    </row>
    <row r="299" spans="1:10" ht="18" thickBot="1" x14ac:dyDescent="0.3">
      <c r="A299" s="35" t="str">
        <f>VLOOKUP(MONTH(C299),Réf!F:G,2,0)</f>
        <v>mars</v>
      </c>
      <c r="B299" s="7" t="str">
        <f>VLOOKUP(WEEKDAY(C299),Réf!$A$2:$B$8,2,0)</f>
        <v>Mercredi</v>
      </c>
      <c r="C299" s="27">
        <v>46099</v>
      </c>
      <c r="D299" s="27" t="s">
        <v>270</v>
      </c>
      <c r="E299" s="30">
        <v>87</v>
      </c>
      <c r="F299" s="28">
        <v>0.20902777777777778</v>
      </c>
      <c r="G299" s="29" t="s">
        <v>241</v>
      </c>
      <c r="H299" s="10" t="str">
        <f t="shared" si="8"/>
        <v>Semaine</v>
      </c>
      <c r="I299" s="15" t="str">
        <f>IF(FLOOR(F299,"3:00")=Réf!$D$2,"Matin avant 9h",IF(FLOOR(F299,"3:00")=Réf!$D$3,"Matinée",IF(OR(FLOOR(F299,"3:00")=Réf!$D$4,FLOOR(F299,"3:00")=Réf!$D$5),"Midi et aprèm",IF(OR(FLOOR(F299,"3:00")=Réf!$D$6,FLOOR(F299,"3:00")=Réf!$D$7),"Soir"," Nuit"))))</f>
        <v xml:space="preserve"> Nuit</v>
      </c>
      <c r="J299" s="10" t="str">
        <f t="shared" si="9"/>
        <v>4 - Coef élevé, &gt;80</v>
      </c>
    </row>
    <row r="300" spans="1:10" ht="18" thickBot="1" x14ac:dyDescent="0.3">
      <c r="A300" s="35" t="str">
        <f>VLOOKUP(MONTH(C300),Réf!F:G,2,0)</f>
        <v>mars</v>
      </c>
      <c r="B300" s="7" t="str">
        <f>VLOOKUP(WEEKDAY(C300),Réf!$A$2:$B$8,2,0)</f>
        <v>Mercredi</v>
      </c>
      <c r="C300" s="27">
        <v>46099</v>
      </c>
      <c r="D300" s="27" t="s">
        <v>271</v>
      </c>
      <c r="E300" s="53">
        <v>87</v>
      </c>
      <c r="F300" s="1">
        <v>0.46736111111111112</v>
      </c>
      <c r="G300" s="31" t="s">
        <v>250</v>
      </c>
      <c r="H300" s="10" t="str">
        <f t="shared" si="8"/>
        <v>Semaine</v>
      </c>
      <c r="I300" s="15" t="str">
        <f>IF(FLOOR(F300,"3:00")=Réf!$D$2,"Matin avant 9h",IF(FLOOR(F300,"3:00")=Réf!$D$3,"Matinée",IF(OR(FLOOR(F300,"3:00")=Réf!$D$4,FLOOR(F300,"3:00")=Réf!$D$5),"Midi et aprèm",IF(OR(FLOOR(F300,"3:00")=Réf!$D$6,FLOOR(F300,"3:00")=Réf!$D$7),"Soir"," Nuit"))))</f>
        <v>Matinée</v>
      </c>
      <c r="J300" s="10" t="str">
        <f t="shared" si="9"/>
        <v>4 - Coef élevé, &gt;80</v>
      </c>
    </row>
    <row r="301" spans="1:10" ht="18" thickBot="1" x14ac:dyDescent="0.3">
      <c r="A301" s="35" t="str">
        <f>VLOOKUP(MONTH(C301),Réf!F:G,2,0)</f>
        <v>mars</v>
      </c>
      <c r="B301" s="7" t="str">
        <f>VLOOKUP(WEEKDAY(C301),Réf!$A$2:$B$8,2,0)</f>
        <v>Mercredi</v>
      </c>
      <c r="C301" s="27">
        <v>46099</v>
      </c>
      <c r="D301" s="27" t="s">
        <v>270</v>
      </c>
      <c r="E301" s="30">
        <v>92</v>
      </c>
      <c r="F301" s="28">
        <v>0.72361111111111109</v>
      </c>
      <c r="G301" s="29" t="s">
        <v>296</v>
      </c>
      <c r="H301" s="10" t="str">
        <f t="shared" si="8"/>
        <v>Semaine</v>
      </c>
      <c r="I301" s="15" t="str">
        <f>IF(FLOOR(F301,"3:00")=Réf!$D$2,"Matin avant 9h",IF(FLOOR(F301,"3:00")=Réf!$D$3,"Matinée",IF(OR(FLOOR(F301,"3:00")=Réf!$D$4,FLOOR(F301,"3:00")=Réf!$D$5),"Midi et aprèm",IF(OR(FLOOR(F301,"3:00")=Réf!$D$6,FLOOR(F301,"3:00")=Réf!$D$7),"Soir"," Nuit"))))</f>
        <v>Midi et aprèm</v>
      </c>
      <c r="J301" s="10" t="str">
        <f t="shared" si="9"/>
        <v>4 - Coef élevé, &gt;80</v>
      </c>
    </row>
    <row r="302" spans="1:10" ht="18" thickBot="1" x14ac:dyDescent="0.3">
      <c r="A302" s="35" t="str">
        <f>VLOOKUP(MONTH(C302),Réf!F:G,2,0)</f>
        <v>mars</v>
      </c>
      <c r="B302" s="7" t="str">
        <f>VLOOKUP(WEEKDAY(C302),Réf!$A$2:$B$8,2,0)</f>
        <v>Mercredi</v>
      </c>
      <c r="C302" s="27">
        <v>46099</v>
      </c>
      <c r="D302" s="27" t="s">
        <v>271</v>
      </c>
      <c r="E302" s="53">
        <v>92</v>
      </c>
      <c r="F302" s="1">
        <v>0.97986111111111107</v>
      </c>
      <c r="G302" s="31" t="s">
        <v>128</v>
      </c>
      <c r="H302" s="10" t="str">
        <f t="shared" si="8"/>
        <v>Semaine</v>
      </c>
      <c r="I302" s="15" t="str">
        <f>IF(FLOOR(F302,"3:00")=Réf!$D$2,"Matin avant 9h",IF(FLOOR(F302,"3:00")=Réf!$D$3,"Matinée",IF(OR(FLOOR(F302,"3:00")=Réf!$D$4,FLOOR(F302,"3:00")=Réf!$D$5),"Midi et aprèm",IF(OR(FLOOR(F302,"3:00")=Réf!$D$6,FLOOR(F302,"3:00")=Réf!$D$7),"Soir"," Nuit"))))</f>
        <v>Soir</v>
      </c>
      <c r="J302" s="10" t="str">
        <f t="shared" si="9"/>
        <v>4 - Coef élevé, &gt;80</v>
      </c>
    </row>
    <row r="303" spans="1:10" ht="18" thickBot="1" x14ac:dyDescent="0.3">
      <c r="A303" s="35" t="str">
        <f>VLOOKUP(MONTH(C303),Réf!F:G,2,0)</f>
        <v>mars</v>
      </c>
      <c r="B303" s="7" t="str">
        <f>VLOOKUP(WEEKDAY(C303),Réf!$A$2:$B$8,2,0)</f>
        <v>Jeudi</v>
      </c>
      <c r="C303" s="27">
        <v>46100</v>
      </c>
      <c r="D303" s="27" t="s">
        <v>270</v>
      </c>
      <c r="E303" s="30">
        <v>97</v>
      </c>
      <c r="F303" s="28">
        <v>0.23541666666666666</v>
      </c>
      <c r="G303" s="29" t="s">
        <v>253</v>
      </c>
      <c r="H303" s="10" t="str">
        <f t="shared" si="8"/>
        <v>Semaine</v>
      </c>
      <c r="I303" s="15" t="str">
        <f>IF(FLOOR(F303,"3:00")=Réf!$D$2,"Matin avant 9h",IF(FLOOR(F303,"3:00")=Réf!$D$3,"Matinée",IF(OR(FLOOR(F303,"3:00")=Réf!$D$4,FLOOR(F303,"3:00")=Réf!$D$5),"Midi et aprèm",IF(OR(FLOOR(F303,"3:00")=Réf!$D$6,FLOOR(F303,"3:00")=Réf!$D$7),"Soir"," Nuit"))))</f>
        <v xml:space="preserve"> Nuit</v>
      </c>
      <c r="J303" s="10" t="str">
        <f t="shared" si="9"/>
        <v>4 - Coef élevé, &gt;80</v>
      </c>
    </row>
    <row r="304" spans="1:10" ht="18" thickBot="1" x14ac:dyDescent="0.3">
      <c r="A304" s="35" t="str">
        <f>VLOOKUP(MONTH(C304),Réf!F:G,2,0)</f>
        <v>mars</v>
      </c>
      <c r="B304" s="7" t="str">
        <f>VLOOKUP(WEEKDAY(C304),Réf!$A$2:$B$8,2,0)</f>
        <v>Jeudi</v>
      </c>
      <c r="C304" s="27">
        <v>46100</v>
      </c>
      <c r="D304" s="27" t="s">
        <v>271</v>
      </c>
      <c r="E304" s="53">
        <v>97</v>
      </c>
      <c r="F304" s="1">
        <v>0.49583333333333335</v>
      </c>
      <c r="G304" s="31" t="s">
        <v>166</v>
      </c>
      <c r="H304" s="10" t="str">
        <f t="shared" si="8"/>
        <v>Semaine</v>
      </c>
      <c r="I304" s="15" t="str">
        <f>IF(FLOOR(F304,"3:00")=Réf!$D$2,"Matin avant 9h",IF(FLOOR(F304,"3:00")=Réf!$D$3,"Matinée",IF(OR(FLOOR(F304,"3:00")=Réf!$D$4,FLOOR(F304,"3:00")=Réf!$D$5),"Midi et aprèm",IF(OR(FLOOR(F304,"3:00")=Réf!$D$6,FLOOR(F304,"3:00")=Réf!$D$7),"Soir"," Nuit"))))</f>
        <v>Matinée</v>
      </c>
      <c r="J304" s="10" t="str">
        <f t="shared" si="9"/>
        <v>4 - Coef élevé, &gt;80</v>
      </c>
    </row>
    <row r="305" spans="1:10" ht="18" thickBot="1" x14ac:dyDescent="0.3">
      <c r="A305" s="35" t="str">
        <f>VLOOKUP(MONTH(C305),Réf!F:G,2,0)</f>
        <v>mars</v>
      </c>
      <c r="B305" s="7" t="str">
        <f>VLOOKUP(WEEKDAY(C305),Réf!$A$2:$B$8,2,0)</f>
        <v>Jeudi</v>
      </c>
      <c r="C305" s="27">
        <v>46100</v>
      </c>
      <c r="D305" s="27" t="s">
        <v>270</v>
      </c>
      <c r="E305" s="30">
        <v>101</v>
      </c>
      <c r="F305" s="28">
        <v>0.74791666666666667</v>
      </c>
      <c r="G305" s="29" t="s">
        <v>300</v>
      </c>
      <c r="H305" s="10" t="str">
        <f t="shared" si="8"/>
        <v>Semaine</v>
      </c>
      <c r="I305" s="15" t="str">
        <f>IF(FLOOR(F305,"3:00")=Réf!$D$2,"Matin avant 9h",IF(FLOOR(F305,"3:00")=Réf!$D$3,"Matinée",IF(OR(FLOOR(F305,"3:00")=Réf!$D$4,FLOOR(F305,"3:00")=Réf!$D$5),"Midi et aprèm",IF(OR(FLOOR(F305,"3:00")=Réf!$D$6,FLOOR(F305,"3:00")=Réf!$D$7),"Soir"," Nuit"))))</f>
        <v>Midi et aprèm</v>
      </c>
      <c r="J305" s="10" t="str">
        <f t="shared" si="9"/>
        <v>4 - Coef élevé, &gt;80</v>
      </c>
    </row>
    <row r="306" spans="1:10" ht="18" thickBot="1" x14ac:dyDescent="0.3">
      <c r="A306" s="35" t="str">
        <f>VLOOKUP(MONTH(C306),Réf!F:G,2,0)</f>
        <v>mars</v>
      </c>
      <c r="B306" s="7" t="str">
        <f>VLOOKUP(WEEKDAY(C306),Réf!$A$2:$B$8,2,0)</f>
        <v>Vendredi</v>
      </c>
      <c r="C306" s="27">
        <v>46101</v>
      </c>
      <c r="D306" s="27" t="s">
        <v>271</v>
      </c>
      <c r="E306" s="53">
        <v>101</v>
      </c>
      <c r="F306" s="1">
        <v>7.6388888888888886E-3</v>
      </c>
      <c r="G306" s="31" t="s">
        <v>308</v>
      </c>
      <c r="H306" s="10" t="str">
        <f t="shared" si="8"/>
        <v>Semaine</v>
      </c>
      <c r="I306" s="15" t="str">
        <f>IF(FLOOR(F306,"3:00")=Réf!$D$2,"Matin avant 9h",IF(FLOOR(F306,"3:00")=Réf!$D$3,"Matinée",IF(OR(FLOOR(F306,"3:00")=Réf!$D$4,FLOOR(F306,"3:00")=Réf!$D$5),"Midi et aprèm",IF(OR(FLOOR(F306,"3:00")=Réf!$D$6,FLOOR(F306,"3:00")=Réf!$D$7),"Soir"," Nuit"))))</f>
        <v xml:space="preserve"> Nuit</v>
      </c>
      <c r="J306" s="10" t="str">
        <f t="shared" si="9"/>
        <v>4 - Coef élevé, &gt;80</v>
      </c>
    </row>
    <row r="307" spans="1:10" ht="18" thickBot="1" x14ac:dyDescent="0.3">
      <c r="A307" s="35" t="str">
        <f>VLOOKUP(MONTH(C307),Réf!F:G,2,0)</f>
        <v>mars</v>
      </c>
      <c r="B307" s="7" t="str">
        <f>VLOOKUP(WEEKDAY(C307),Réf!$A$2:$B$8,2,0)</f>
        <v>Vendredi</v>
      </c>
      <c r="C307" s="27">
        <v>46101</v>
      </c>
      <c r="D307" s="27" t="s">
        <v>270</v>
      </c>
      <c r="E307" s="30">
        <v>103</v>
      </c>
      <c r="F307" s="28">
        <v>0.26041666666666669</v>
      </c>
      <c r="G307" s="29" t="s">
        <v>217</v>
      </c>
      <c r="H307" s="10" t="str">
        <f t="shared" si="8"/>
        <v>Semaine</v>
      </c>
      <c r="I307" s="15" t="str">
        <f>IF(FLOOR(F307,"3:00")=Réf!$D$2,"Matin avant 9h",IF(FLOOR(F307,"3:00")=Réf!$D$3,"Matinée",IF(OR(FLOOR(F307,"3:00")=Réf!$D$4,FLOOR(F307,"3:00")=Réf!$D$5),"Midi et aprèm",IF(OR(FLOOR(F307,"3:00")=Réf!$D$6,FLOOR(F307,"3:00")=Réf!$D$7),"Soir"," Nuit"))))</f>
        <v>Matin avant 9h</v>
      </c>
      <c r="J307" s="10" t="str">
        <f t="shared" si="9"/>
        <v>4 - Coef élevé, &gt;80</v>
      </c>
    </row>
    <row r="308" spans="1:10" ht="18" thickBot="1" x14ac:dyDescent="0.3">
      <c r="A308" s="35" t="str">
        <f>VLOOKUP(MONTH(C308),Réf!F:G,2,0)</f>
        <v>mars</v>
      </c>
      <c r="B308" s="7" t="str">
        <f>VLOOKUP(WEEKDAY(C308),Réf!$A$2:$B$8,2,0)</f>
        <v>Vendredi</v>
      </c>
      <c r="C308" s="27">
        <v>46101</v>
      </c>
      <c r="D308" s="27" t="s">
        <v>271</v>
      </c>
      <c r="E308" s="53">
        <v>103</v>
      </c>
      <c r="F308" s="1">
        <v>0.52222222222222225</v>
      </c>
      <c r="G308" s="31" t="s">
        <v>129</v>
      </c>
      <c r="H308" s="10" t="str">
        <f t="shared" si="8"/>
        <v>Semaine</v>
      </c>
      <c r="I308" s="15" t="str">
        <f>IF(FLOOR(F308,"3:00")=Réf!$D$2,"Matin avant 9h",IF(FLOOR(F308,"3:00")=Réf!$D$3,"Matinée",IF(OR(FLOOR(F308,"3:00")=Réf!$D$4,FLOOR(F308,"3:00")=Réf!$D$5),"Midi et aprèm",IF(OR(FLOOR(F308,"3:00")=Réf!$D$6,FLOOR(F308,"3:00")=Réf!$D$7),"Soir"," Nuit"))))</f>
        <v>Midi et aprèm</v>
      </c>
      <c r="J308" s="10" t="str">
        <f t="shared" si="9"/>
        <v>4 - Coef élevé, &gt;80</v>
      </c>
    </row>
    <row r="309" spans="1:10" ht="18" thickBot="1" x14ac:dyDescent="0.3">
      <c r="A309" s="35" t="str">
        <f>VLOOKUP(MONTH(C309),Réf!F:G,2,0)</f>
        <v>mars</v>
      </c>
      <c r="B309" s="7" t="str">
        <f>VLOOKUP(WEEKDAY(C309),Réf!$A$2:$B$8,2,0)</f>
        <v>Vendredi</v>
      </c>
      <c r="C309" s="27">
        <v>46101</v>
      </c>
      <c r="D309" s="27" t="s">
        <v>270</v>
      </c>
      <c r="E309" s="30">
        <v>104</v>
      </c>
      <c r="F309" s="28">
        <v>0.77222222222222225</v>
      </c>
      <c r="G309" s="29" t="s">
        <v>265</v>
      </c>
      <c r="H309" s="10" t="str">
        <f t="shared" si="8"/>
        <v>Semaine</v>
      </c>
      <c r="I309" s="15" t="str">
        <f>IF(FLOOR(F309,"3:00")=Réf!$D$2,"Matin avant 9h",IF(FLOOR(F309,"3:00")=Réf!$D$3,"Matinée",IF(OR(FLOOR(F309,"3:00")=Réf!$D$4,FLOOR(F309,"3:00")=Réf!$D$5),"Midi et aprèm",IF(OR(FLOOR(F309,"3:00")=Réf!$D$6,FLOOR(F309,"3:00")=Réf!$D$7),"Soir"," Nuit"))))</f>
        <v>Soir</v>
      </c>
      <c r="J309" s="10" t="str">
        <f t="shared" si="9"/>
        <v>4 - Coef élevé, &gt;80</v>
      </c>
    </row>
    <row r="310" spans="1:10" ht="18" thickBot="1" x14ac:dyDescent="0.3">
      <c r="A310" s="35" t="str">
        <f>VLOOKUP(MONTH(C310),Réf!F:G,2,0)</f>
        <v>mars</v>
      </c>
      <c r="B310" s="7" t="str">
        <f>VLOOKUP(WEEKDAY(C310),Réf!$A$2:$B$8,2,0)</f>
        <v>Samedi</v>
      </c>
      <c r="C310" s="27">
        <v>46102</v>
      </c>
      <c r="D310" s="27" t="s">
        <v>271</v>
      </c>
      <c r="E310" s="53">
        <v>104</v>
      </c>
      <c r="F310" s="1">
        <v>3.3333333333333333E-2</v>
      </c>
      <c r="G310" s="31" t="s">
        <v>127</v>
      </c>
      <c r="H310" s="10" t="str">
        <f t="shared" si="8"/>
        <v>Week-End</v>
      </c>
      <c r="I310" s="15" t="str">
        <f>IF(FLOOR(F310,"3:00")=Réf!$D$2,"Matin avant 9h",IF(FLOOR(F310,"3:00")=Réf!$D$3,"Matinée",IF(OR(FLOOR(F310,"3:00")=Réf!$D$4,FLOOR(F310,"3:00")=Réf!$D$5),"Midi et aprèm",IF(OR(FLOOR(F310,"3:00")=Réf!$D$6,FLOOR(F310,"3:00")=Réf!$D$7),"Soir"," Nuit"))))</f>
        <v xml:space="preserve"> Nuit</v>
      </c>
      <c r="J310" s="10" t="str">
        <f t="shared" si="9"/>
        <v>4 - Coef élevé, &gt;80</v>
      </c>
    </row>
    <row r="311" spans="1:10" ht="18" thickBot="1" x14ac:dyDescent="0.3">
      <c r="A311" s="35" t="str">
        <f>VLOOKUP(MONTH(C311),Réf!F:G,2,0)</f>
        <v>mars</v>
      </c>
      <c r="B311" s="7" t="str">
        <f>VLOOKUP(WEEKDAY(C311),Réf!$A$2:$B$8,2,0)</f>
        <v>Samedi</v>
      </c>
      <c r="C311" s="27">
        <v>46102</v>
      </c>
      <c r="D311" s="27" t="s">
        <v>270</v>
      </c>
      <c r="E311" s="30">
        <v>104</v>
      </c>
      <c r="F311" s="28">
        <v>0.28541666666666665</v>
      </c>
      <c r="G311" s="29" t="s">
        <v>217</v>
      </c>
      <c r="H311" s="10" t="str">
        <f t="shared" si="8"/>
        <v>Week-End</v>
      </c>
      <c r="I311" s="15" t="str">
        <f>IF(FLOOR(F311,"3:00")=Réf!$D$2,"Matin avant 9h",IF(FLOOR(F311,"3:00")=Réf!$D$3,"Matinée",IF(OR(FLOOR(F311,"3:00")=Réf!$D$4,FLOOR(F311,"3:00")=Réf!$D$5),"Midi et aprèm",IF(OR(FLOOR(F311,"3:00")=Réf!$D$6,FLOOR(F311,"3:00")=Réf!$D$7),"Soir"," Nuit"))))</f>
        <v>Matin avant 9h</v>
      </c>
      <c r="J311" s="10" t="str">
        <f t="shared" si="9"/>
        <v>4 - Coef élevé, &gt;80</v>
      </c>
    </row>
    <row r="312" spans="1:10" ht="18" thickBot="1" x14ac:dyDescent="0.3">
      <c r="A312" s="35" t="str">
        <f>VLOOKUP(MONTH(C312),Réf!F:G,2,0)</f>
        <v>mars</v>
      </c>
      <c r="B312" s="7" t="str">
        <f>VLOOKUP(WEEKDAY(C312),Réf!$A$2:$B$8,2,0)</f>
        <v>Samedi</v>
      </c>
      <c r="C312" s="27">
        <v>46102</v>
      </c>
      <c r="D312" s="27" t="s">
        <v>271</v>
      </c>
      <c r="E312" s="53">
        <v>104</v>
      </c>
      <c r="F312" s="1">
        <v>0.54722222222222228</v>
      </c>
      <c r="G312" s="31" t="s">
        <v>166</v>
      </c>
      <c r="H312" s="10" t="str">
        <f t="shared" si="8"/>
        <v>Week-End</v>
      </c>
      <c r="I312" s="15" t="str">
        <f>IF(FLOOR(F312,"3:00")=Réf!$D$2,"Matin avant 9h",IF(FLOOR(F312,"3:00")=Réf!$D$3,"Matinée",IF(OR(FLOOR(F312,"3:00")=Réf!$D$4,FLOOR(F312,"3:00")=Réf!$D$5),"Midi et aprèm",IF(OR(FLOOR(F312,"3:00")=Réf!$D$6,FLOOR(F312,"3:00")=Réf!$D$7),"Soir"," Nuit"))))</f>
        <v>Midi et aprèm</v>
      </c>
      <c r="J312" s="10" t="str">
        <f t="shared" si="9"/>
        <v>4 - Coef élevé, &gt;80</v>
      </c>
    </row>
    <row r="313" spans="1:10" ht="18" thickBot="1" x14ac:dyDescent="0.3">
      <c r="A313" s="35" t="str">
        <f>VLOOKUP(MONTH(C313),Réf!F:G,2,0)</f>
        <v>mars</v>
      </c>
      <c r="B313" s="7" t="str">
        <f>VLOOKUP(WEEKDAY(C313),Réf!$A$2:$B$8,2,0)</f>
        <v>Samedi</v>
      </c>
      <c r="C313" s="27">
        <v>46102</v>
      </c>
      <c r="D313" s="27" t="s">
        <v>270</v>
      </c>
      <c r="E313" s="30">
        <v>103</v>
      </c>
      <c r="F313" s="28">
        <v>0.79722222222222228</v>
      </c>
      <c r="G313" s="29" t="s">
        <v>266</v>
      </c>
      <c r="H313" s="10" t="str">
        <f t="shared" si="8"/>
        <v>Week-End</v>
      </c>
      <c r="I313" s="15" t="str">
        <f>IF(FLOOR(F313,"3:00")=Réf!$D$2,"Matin avant 9h",IF(FLOOR(F313,"3:00")=Réf!$D$3,"Matinée",IF(OR(FLOOR(F313,"3:00")=Réf!$D$4,FLOOR(F313,"3:00")=Réf!$D$5),"Midi et aprèm",IF(OR(FLOOR(F313,"3:00")=Réf!$D$6,FLOOR(F313,"3:00")=Réf!$D$7),"Soir"," Nuit"))))</f>
        <v>Soir</v>
      </c>
      <c r="J313" s="10" t="str">
        <f t="shared" si="9"/>
        <v>4 - Coef élevé, &gt;80</v>
      </c>
    </row>
    <row r="314" spans="1:10" ht="18" thickBot="1" x14ac:dyDescent="0.3">
      <c r="A314" s="35" t="str">
        <f>VLOOKUP(MONTH(C314),Réf!F:G,2,0)</f>
        <v>mars</v>
      </c>
      <c r="B314" s="7" t="str">
        <f>VLOOKUP(WEEKDAY(C314),Réf!$A$2:$B$8,2,0)</f>
        <v>Dimanche</v>
      </c>
      <c r="C314" s="27">
        <v>46103</v>
      </c>
      <c r="D314" s="27" t="s">
        <v>271</v>
      </c>
      <c r="E314" s="53">
        <v>103</v>
      </c>
      <c r="F314" s="1">
        <v>5.7638888888888892E-2</v>
      </c>
      <c r="G314" s="31" t="s">
        <v>172</v>
      </c>
      <c r="H314" s="10" t="str">
        <f t="shared" si="8"/>
        <v>Week-End</v>
      </c>
      <c r="I314" s="15" t="str">
        <f>IF(FLOOR(F314,"3:00")=Réf!$D$2,"Matin avant 9h",IF(FLOOR(F314,"3:00")=Réf!$D$3,"Matinée",IF(OR(FLOOR(F314,"3:00")=Réf!$D$4,FLOOR(F314,"3:00")=Réf!$D$5),"Midi et aprèm",IF(OR(FLOOR(F314,"3:00")=Réf!$D$6,FLOOR(F314,"3:00")=Réf!$D$7),"Soir"," Nuit"))))</f>
        <v xml:space="preserve"> Nuit</v>
      </c>
      <c r="J314" s="10" t="str">
        <f t="shared" si="9"/>
        <v>4 - Coef élevé, &gt;80</v>
      </c>
    </row>
    <row r="315" spans="1:10" ht="18" thickBot="1" x14ac:dyDescent="0.3">
      <c r="A315" s="35" t="str">
        <f>VLOOKUP(MONTH(C315),Réf!F:G,2,0)</f>
        <v>mars</v>
      </c>
      <c r="B315" s="7" t="str">
        <f>VLOOKUP(WEEKDAY(C315),Réf!$A$2:$B$8,2,0)</f>
        <v>Dimanche</v>
      </c>
      <c r="C315" s="27">
        <v>46103</v>
      </c>
      <c r="D315" s="27" t="s">
        <v>270</v>
      </c>
      <c r="E315" s="30">
        <v>100</v>
      </c>
      <c r="F315" s="28">
        <v>0.31111111111111112</v>
      </c>
      <c r="G315" s="29" t="s">
        <v>320</v>
      </c>
      <c r="H315" s="10" t="str">
        <f t="shared" si="8"/>
        <v>Week-End</v>
      </c>
      <c r="I315" s="15" t="str">
        <f>IF(FLOOR(F315,"3:00")=Réf!$D$2,"Matin avant 9h",IF(FLOOR(F315,"3:00")=Réf!$D$3,"Matinée",IF(OR(FLOOR(F315,"3:00")=Réf!$D$4,FLOOR(F315,"3:00")=Réf!$D$5),"Midi et aprèm",IF(OR(FLOOR(F315,"3:00")=Réf!$D$6,FLOOR(F315,"3:00")=Réf!$D$7),"Soir"," Nuit"))))</f>
        <v>Matin avant 9h</v>
      </c>
      <c r="J315" s="10" t="str">
        <f t="shared" si="9"/>
        <v>4 - Coef élevé, &gt;80</v>
      </c>
    </row>
    <row r="316" spans="1:10" ht="18" thickBot="1" x14ac:dyDescent="0.3">
      <c r="A316" s="35" t="str">
        <f>VLOOKUP(MONTH(C316),Réf!F:G,2,0)</f>
        <v>mars</v>
      </c>
      <c r="B316" s="7" t="str">
        <f>VLOOKUP(WEEKDAY(C316),Réf!$A$2:$B$8,2,0)</f>
        <v>Dimanche</v>
      </c>
      <c r="C316" s="27">
        <v>46103</v>
      </c>
      <c r="D316" s="27" t="s">
        <v>271</v>
      </c>
      <c r="E316" s="53">
        <v>100</v>
      </c>
      <c r="F316" s="1">
        <v>0.5708333333333333</v>
      </c>
      <c r="G316" s="31" t="s">
        <v>221</v>
      </c>
      <c r="H316" s="10" t="str">
        <f t="shared" si="8"/>
        <v>Week-End</v>
      </c>
      <c r="I316" s="15" t="str">
        <f>IF(FLOOR(F316,"3:00")=Réf!$D$2,"Matin avant 9h",IF(FLOOR(F316,"3:00")=Réf!$D$3,"Matinée",IF(OR(FLOOR(F316,"3:00")=Réf!$D$4,FLOOR(F316,"3:00")=Réf!$D$5),"Midi et aprèm",IF(OR(FLOOR(F316,"3:00")=Réf!$D$6,FLOOR(F316,"3:00")=Réf!$D$7),"Soir"," Nuit"))))</f>
        <v>Midi et aprèm</v>
      </c>
      <c r="J316" s="10" t="str">
        <f t="shared" si="9"/>
        <v>4 - Coef élevé, &gt;80</v>
      </c>
    </row>
    <row r="317" spans="1:10" ht="18" thickBot="1" x14ac:dyDescent="0.3">
      <c r="A317" s="35" t="str">
        <f>VLOOKUP(MONTH(C317),Réf!F:G,2,0)</f>
        <v>mars</v>
      </c>
      <c r="B317" s="7" t="str">
        <f>VLOOKUP(WEEKDAY(C317),Réf!$A$2:$B$8,2,0)</f>
        <v>Dimanche</v>
      </c>
      <c r="C317" s="27">
        <v>46103</v>
      </c>
      <c r="D317" s="27" t="s">
        <v>270</v>
      </c>
      <c r="E317" s="30">
        <v>95</v>
      </c>
      <c r="F317" s="28">
        <v>0.82222222222222219</v>
      </c>
      <c r="G317" s="29" t="s">
        <v>229</v>
      </c>
      <c r="H317" s="10" t="str">
        <f t="shared" si="8"/>
        <v>Week-End</v>
      </c>
      <c r="I317" s="15" t="str">
        <f>IF(FLOOR(F317,"3:00")=Réf!$D$2,"Matin avant 9h",IF(FLOOR(F317,"3:00")=Réf!$D$3,"Matinée",IF(OR(FLOOR(F317,"3:00")=Réf!$D$4,FLOOR(F317,"3:00")=Réf!$D$5),"Midi et aprèm",IF(OR(FLOOR(F317,"3:00")=Réf!$D$6,FLOOR(F317,"3:00")=Réf!$D$7),"Soir"," Nuit"))))</f>
        <v>Soir</v>
      </c>
      <c r="J317" s="10" t="str">
        <f t="shared" si="9"/>
        <v>4 - Coef élevé, &gt;80</v>
      </c>
    </row>
    <row r="318" spans="1:10" ht="18" thickBot="1" x14ac:dyDescent="0.3">
      <c r="A318" s="35" t="str">
        <f>VLOOKUP(MONTH(C318),Réf!F:G,2,0)</f>
        <v>mars</v>
      </c>
      <c r="B318" s="7" t="str">
        <f>VLOOKUP(WEEKDAY(C318),Réf!$A$2:$B$8,2,0)</f>
        <v>Lundi</v>
      </c>
      <c r="C318" s="27">
        <v>46104</v>
      </c>
      <c r="D318" s="27" t="s">
        <v>271</v>
      </c>
      <c r="E318" s="53">
        <v>95</v>
      </c>
      <c r="F318" s="1">
        <v>8.2638888888888887E-2</v>
      </c>
      <c r="G318" s="31" t="s">
        <v>251</v>
      </c>
      <c r="H318" s="10" t="str">
        <f t="shared" si="8"/>
        <v>Semaine</v>
      </c>
      <c r="I318" s="15" t="str">
        <f>IF(FLOOR(F318,"3:00")=Réf!$D$2,"Matin avant 9h",IF(FLOOR(F318,"3:00")=Réf!$D$3,"Matinée",IF(OR(FLOOR(F318,"3:00")=Réf!$D$4,FLOOR(F318,"3:00")=Réf!$D$5),"Midi et aprèm",IF(OR(FLOOR(F318,"3:00")=Réf!$D$6,FLOOR(F318,"3:00")=Réf!$D$7),"Soir"," Nuit"))))</f>
        <v xml:space="preserve"> Nuit</v>
      </c>
      <c r="J318" s="10" t="str">
        <f t="shared" si="9"/>
        <v>4 - Coef élevé, &gt;80</v>
      </c>
    </row>
    <row r="319" spans="1:10" ht="18" thickBot="1" x14ac:dyDescent="0.3">
      <c r="A319" s="35" t="str">
        <f>VLOOKUP(MONTH(C319),Réf!F:G,2,0)</f>
        <v>mars</v>
      </c>
      <c r="B319" s="7" t="str">
        <f>VLOOKUP(WEEKDAY(C319),Réf!$A$2:$B$8,2,0)</f>
        <v>Lundi</v>
      </c>
      <c r="C319" s="27">
        <v>46104</v>
      </c>
      <c r="D319" s="27" t="s">
        <v>270</v>
      </c>
      <c r="E319" s="30">
        <v>89</v>
      </c>
      <c r="F319" s="28">
        <v>0.33958333333333335</v>
      </c>
      <c r="G319" s="29" t="s">
        <v>204</v>
      </c>
      <c r="H319" s="10" t="str">
        <f t="shared" si="8"/>
        <v>Semaine</v>
      </c>
      <c r="I319" s="15" t="str">
        <f>IF(FLOOR(F319,"3:00")=Réf!$D$2,"Matin avant 9h",IF(FLOOR(F319,"3:00")=Réf!$D$3,"Matinée",IF(OR(FLOOR(F319,"3:00")=Réf!$D$4,FLOOR(F319,"3:00")=Réf!$D$5),"Midi et aprèm",IF(OR(FLOOR(F319,"3:00")=Réf!$D$6,FLOOR(F319,"3:00")=Réf!$D$7),"Soir"," Nuit"))))</f>
        <v>Matin avant 9h</v>
      </c>
      <c r="J319" s="10" t="str">
        <f t="shared" si="9"/>
        <v>4 - Coef élevé, &gt;80</v>
      </c>
    </row>
    <row r="320" spans="1:10" ht="18" thickBot="1" x14ac:dyDescent="0.3">
      <c r="A320" s="35" t="str">
        <f>VLOOKUP(MONTH(C320),Réf!F:G,2,0)</f>
        <v>mars</v>
      </c>
      <c r="B320" s="7" t="str">
        <f>VLOOKUP(WEEKDAY(C320),Réf!$A$2:$B$8,2,0)</f>
        <v>Lundi</v>
      </c>
      <c r="C320" s="27">
        <v>46104</v>
      </c>
      <c r="D320" s="27" t="s">
        <v>271</v>
      </c>
      <c r="E320" s="53">
        <v>89</v>
      </c>
      <c r="F320" s="1">
        <v>0.59583333333333333</v>
      </c>
      <c r="G320" s="31" t="s">
        <v>98</v>
      </c>
      <c r="H320" s="10" t="str">
        <f t="shared" si="8"/>
        <v>Semaine</v>
      </c>
      <c r="I320" s="15" t="str">
        <f>IF(FLOOR(F320,"3:00")=Réf!$D$2,"Matin avant 9h",IF(FLOOR(F320,"3:00")=Réf!$D$3,"Matinée",IF(OR(FLOOR(F320,"3:00")=Réf!$D$4,FLOOR(F320,"3:00")=Réf!$D$5),"Midi et aprèm",IF(OR(FLOOR(F320,"3:00")=Réf!$D$6,FLOOR(F320,"3:00")=Réf!$D$7),"Soir"," Nuit"))))</f>
        <v>Midi et aprèm</v>
      </c>
      <c r="J320" s="10" t="str">
        <f t="shared" si="9"/>
        <v>4 - Coef élevé, &gt;80</v>
      </c>
    </row>
    <row r="321" spans="1:10" ht="18" thickBot="1" x14ac:dyDescent="0.3">
      <c r="A321" s="35" t="str">
        <f>VLOOKUP(MONTH(C321),Réf!F:G,2,0)</f>
        <v>mars</v>
      </c>
      <c r="B321" s="7" t="str">
        <f>VLOOKUP(WEEKDAY(C321),Réf!$A$2:$B$8,2,0)</f>
        <v>Lundi</v>
      </c>
      <c r="C321" s="27">
        <v>46104</v>
      </c>
      <c r="D321" s="27" t="s">
        <v>270</v>
      </c>
      <c r="E321" s="30">
        <v>82</v>
      </c>
      <c r="F321" s="28">
        <v>0.8520833333333333</v>
      </c>
      <c r="G321" s="29" t="s">
        <v>245</v>
      </c>
      <c r="H321" s="10" t="str">
        <f t="shared" si="8"/>
        <v>Semaine</v>
      </c>
      <c r="I321" s="15" t="str">
        <f>IF(FLOOR(F321,"3:00")=Réf!$D$2,"Matin avant 9h",IF(FLOOR(F321,"3:00")=Réf!$D$3,"Matinée",IF(OR(FLOOR(F321,"3:00")=Réf!$D$4,FLOOR(F321,"3:00")=Réf!$D$5),"Midi et aprèm",IF(OR(FLOOR(F321,"3:00")=Réf!$D$6,FLOOR(F321,"3:00")=Réf!$D$7),"Soir"," Nuit"))))</f>
        <v>Soir</v>
      </c>
      <c r="J321" s="10" t="str">
        <f t="shared" si="9"/>
        <v>4 - Coef élevé, &gt;80</v>
      </c>
    </row>
    <row r="322" spans="1:10" ht="18" thickBot="1" x14ac:dyDescent="0.3">
      <c r="A322" s="35" t="str">
        <f>VLOOKUP(MONTH(C322),Réf!F:G,2,0)</f>
        <v>mars</v>
      </c>
      <c r="B322" s="7" t="str">
        <f>VLOOKUP(WEEKDAY(C322),Réf!$A$2:$B$8,2,0)</f>
        <v>Mardi</v>
      </c>
      <c r="C322" s="27">
        <v>46105</v>
      </c>
      <c r="D322" s="27" t="s">
        <v>271</v>
      </c>
      <c r="E322" s="53">
        <v>82</v>
      </c>
      <c r="F322" s="1">
        <v>0.11041666666666666</v>
      </c>
      <c r="G322" s="31" t="s">
        <v>164</v>
      </c>
      <c r="H322" s="10" t="str">
        <f t="shared" si="8"/>
        <v>Semaine</v>
      </c>
      <c r="I322" s="15" t="str">
        <f>IF(FLOOR(F322,"3:00")=Réf!$D$2,"Matin avant 9h",IF(FLOOR(F322,"3:00")=Réf!$D$3,"Matinée",IF(OR(FLOOR(F322,"3:00")=Réf!$D$4,FLOOR(F322,"3:00")=Réf!$D$5),"Midi et aprèm",IF(OR(FLOOR(F322,"3:00")=Réf!$D$6,FLOOR(F322,"3:00")=Réf!$D$7),"Soir"," Nuit"))))</f>
        <v xml:space="preserve"> Nuit</v>
      </c>
      <c r="J322" s="10" t="str">
        <f t="shared" si="9"/>
        <v>4 - Coef élevé, &gt;80</v>
      </c>
    </row>
    <row r="323" spans="1:10" ht="18" thickBot="1" x14ac:dyDescent="0.3">
      <c r="A323" s="35" t="str">
        <f>VLOOKUP(MONTH(C323),Réf!F:G,2,0)</f>
        <v>mars</v>
      </c>
      <c r="B323" s="7" t="str">
        <f>VLOOKUP(WEEKDAY(C323),Réf!$A$2:$B$8,2,0)</f>
        <v>Mardi</v>
      </c>
      <c r="C323" s="27">
        <v>46105</v>
      </c>
      <c r="D323" s="27" t="s">
        <v>270</v>
      </c>
      <c r="E323" s="30">
        <v>74</v>
      </c>
      <c r="F323" s="28">
        <v>0.37152777777777779</v>
      </c>
      <c r="G323" s="29" t="s">
        <v>132</v>
      </c>
      <c r="H323" s="10" t="str">
        <f t="shared" si="8"/>
        <v>Semaine</v>
      </c>
      <c r="I323" s="15" t="str">
        <f>IF(FLOOR(F323,"3:00")=Réf!$D$2,"Matin avant 9h",IF(FLOOR(F323,"3:00")=Réf!$D$3,"Matinée",IF(OR(FLOOR(F323,"3:00")=Réf!$D$4,FLOOR(F323,"3:00")=Réf!$D$5),"Midi et aprèm",IF(OR(FLOOR(F323,"3:00")=Réf!$D$6,FLOOR(F323,"3:00")=Réf!$D$7),"Soir"," Nuit"))))</f>
        <v>Matin avant 9h</v>
      </c>
      <c r="J323" s="10" t="str">
        <f t="shared" si="9"/>
        <v>3 - Coef important, 60-80</v>
      </c>
    </row>
    <row r="324" spans="1:10" ht="18" thickBot="1" x14ac:dyDescent="0.3">
      <c r="A324" s="35" t="str">
        <f>VLOOKUP(MONTH(C324),Réf!F:G,2,0)</f>
        <v>mars</v>
      </c>
      <c r="B324" s="7" t="str">
        <f>VLOOKUP(WEEKDAY(C324),Réf!$A$2:$B$8,2,0)</f>
        <v>Mardi</v>
      </c>
      <c r="C324" s="27">
        <v>46105</v>
      </c>
      <c r="D324" s="27" t="s">
        <v>271</v>
      </c>
      <c r="E324" s="53">
        <v>74</v>
      </c>
      <c r="F324" s="1">
        <v>0.62361111111111112</v>
      </c>
      <c r="G324" s="31" t="s">
        <v>8</v>
      </c>
      <c r="H324" s="10" t="str">
        <f t="shared" si="8"/>
        <v>Semaine</v>
      </c>
      <c r="I324" s="15" t="str">
        <f>IF(FLOOR(F324,"3:00")=Réf!$D$2,"Matin avant 9h",IF(FLOOR(F324,"3:00")=Réf!$D$3,"Matinée",IF(OR(FLOOR(F324,"3:00")=Réf!$D$4,FLOOR(F324,"3:00")=Réf!$D$5),"Midi et aprèm",IF(OR(FLOOR(F324,"3:00")=Réf!$D$6,FLOOR(F324,"3:00")=Réf!$D$7),"Soir"," Nuit"))))</f>
        <v>Midi et aprèm</v>
      </c>
      <c r="J324" s="10" t="str">
        <f t="shared" si="9"/>
        <v>3 - Coef important, 60-80</v>
      </c>
    </row>
    <row r="325" spans="1:10" ht="18" thickBot="1" x14ac:dyDescent="0.3">
      <c r="A325" s="35" t="str">
        <f>VLOOKUP(MONTH(C325),Réf!F:G,2,0)</f>
        <v>mars</v>
      </c>
      <c r="B325" s="7" t="str">
        <f>VLOOKUP(WEEKDAY(C325),Réf!$A$2:$B$8,2,0)</f>
        <v>Mardi</v>
      </c>
      <c r="C325" s="27">
        <v>46105</v>
      </c>
      <c r="D325" s="27" t="s">
        <v>270</v>
      </c>
      <c r="E325" s="30">
        <v>66</v>
      </c>
      <c r="F325" s="28">
        <v>0.88611111111111107</v>
      </c>
      <c r="G325" s="29" t="s">
        <v>5</v>
      </c>
      <c r="H325" s="10" t="str">
        <f t="shared" ref="H325:H388" si="10">IF(OR(WEEKDAY(C325)=1,WEEKDAY(C325)=7),"Week-End","Semaine")</f>
        <v>Semaine</v>
      </c>
      <c r="I325" s="15" t="str">
        <f>IF(FLOOR(F325,"3:00")=Réf!$D$2,"Matin avant 9h",IF(FLOOR(F325,"3:00")=Réf!$D$3,"Matinée",IF(OR(FLOOR(F325,"3:00")=Réf!$D$4,FLOOR(F325,"3:00")=Réf!$D$5),"Midi et aprèm",IF(OR(FLOOR(F325,"3:00")=Réf!$D$6,FLOOR(F325,"3:00")=Réf!$D$7),"Soir"," Nuit"))))</f>
        <v>Soir</v>
      </c>
      <c r="J325" s="10" t="str">
        <f t="shared" ref="J325:J388" si="11">IF(E325&lt;40,"1 - Coef faible, &lt;40",IF(E325&lt;60,"2 - Coef moyen, 40-60",IF(E325&lt;80,"3 - Coef important, 60-80",IF(E325&gt;=80,"4 - Coef élevé, &gt;80",""))))</f>
        <v>3 - Coef important, 60-80</v>
      </c>
    </row>
    <row r="326" spans="1:10" ht="18" thickBot="1" x14ac:dyDescent="0.3">
      <c r="A326" s="35" t="str">
        <f>VLOOKUP(MONTH(C326),Réf!F:G,2,0)</f>
        <v>mars</v>
      </c>
      <c r="B326" s="7" t="str">
        <f>VLOOKUP(WEEKDAY(C326),Réf!$A$2:$B$8,2,0)</f>
        <v>Mercredi</v>
      </c>
      <c r="C326" s="27">
        <v>46106</v>
      </c>
      <c r="D326" s="27" t="s">
        <v>271</v>
      </c>
      <c r="E326" s="53">
        <v>66</v>
      </c>
      <c r="F326" s="1">
        <v>0.14374999999999999</v>
      </c>
      <c r="G326" s="31" t="s">
        <v>8</v>
      </c>
      <c r="H326" s="10" t="str">
        <f t="shared" si="10"/>
        <v>Semaine</v>
      </c>
      <c r="I326" s="15" t="str">
        <f>IF(FLOOR(F326,"3:00")=Réf!$D$2,"Matin avant 9h",IF(FLOOR(F326,"3:00")=Réf!$D$3,"Matinée",IF(OR(FLOOR(F326,"3:00")=Réf!$D$4,FLOOR(F326,"3:00")=Réf!$D$5),"Midi et aprèm",IF(OR(FLOOR(F326,"3:00")=Réf!$D$6,FLOOR(F326,"3:00")=Réf!$D$7),"Soir"," Nuit"))))</f>
        <v xml:space="preserve"> Nuit</v>
      </c>
      <c r="J326" s="10" t="str">
        <f t="shared" si="11"/>
        <v>3 - Coef important, 60-80</v>
      </c>
    </row>
    <row r="327" spans="1:10" ht="18" thickBot="1" x14ac:dyDescent="0.3">
      <c r="A327" s="35" t="str">
        <f>VLOOKUP(MONTH(C327),Réf!F:G,2,0)</f>
        <v>mars</v>
      </c>
      <c r="B327" s="7" t="str">
        <f>VLOOKUP(WEEKDAY(C327),Réf!$A$2:$B$8,2,0)</f>
        <v>Mercredi</v>
      </c>
      <c r="C327" s="27">
        <v>46106</v>
      </c>
      <c r="D327" s="27" t="s">
        <v>270</v>
      </c>
      <c r="E327" s="30">
        <v>57</v>
      </c>
      <c r="F327" s="28">
        <v>0.41111111111111109</v>
      </c>
      <c r="G327" s="29" t="s">
        <v>86</v>
      </c>
      <c r="H327" s="10" t="str">
        <f t="shared" si="10"/>
        <v>Semaine</v>
      </c>
      <c r="I327" s="15" t="str">
        <f>IF(FLOOR(F327,"3:00")=Réf!$D$2,"Matin avant 9h",IF(FLOOR(F327,"3:00")=Réf!$D$3,"Matinée",IF(OR(FLOOR(F327,"3:00")=Réf!$D$4,FLOOR(F327,"3:00")=Réf!$D$5),"Midi et aprèm",IF(OR(FLOOR(F327,"3:00")=Réf!$D$6,FLOOR(F327,"3:00")=Réf!$D$7),"Soir"," Nuit"))))</f>
        <v>Matinée</v>
      </c>
      <c r="J327" s="10" t="str">
        <f t="shared" si="11"/>
        <v>2 - Coef moyen, 40-60</v>
      </c>
    </row>
    <row r="328" spans="1:10" ht="18" thickBot="1" x14ac:dyDescent="0.3">
      <c r="A328" s="35" t="str">
        <f>VLOOKUP(MONTH(C328),Réf!F:G,2,0)</f>
        <v>mars</v>
      </c>
      <c r="B328" s="7" t="str">
        <f>VLOOKUP(WEEKDAY(C328),Réf!$A$2:$B$8,2,0)</f>
        <v>Mercredi</v>
      </c>
      <c r="C328" s="27">
        <v>46106</v>
      </c>
      <c r="D328" s="27" t="s">
        <v>271</v>
      </c>
      <c r="E328" s="53">
        <v>57</v>
      </c>
      <c r="F328" s="1">
        <v>0.65902777777777777</v>
      </c>
      <c r="G328" s="31" t="s">
        <v>40</v>
      </c>
      <c r="H328" s="10" t="str">
        <f t="shared" si="10"/>
        <v>Semaine</v>
      </c>
      <c r="I328" s="15" t="str">
        <f>IF(FLOOR(F328,"3:00")=Réf!$D$2,"Matin avant 9h",IF(FLOOR(F328,"3:00")=Réf!$D$3,"Matinée",IF(OR(FLOOR(F328,"3:00")=Réf!$D$4,FLOOR(F328,"3:00")=Réf!$D$5),"Midi et aprèm",IF(OR(FLOOR(F328,"3:00")=Réf!$D$6,FLOOR(F328,"3:00")=Réf!$D$7),"Soir"," Nuit"))))</f>
        <v>Midi et aprèm</v>
      </c>
      <c r="J328" s="10" t="str">
        <f t="shared" si="11"/>
        <v>2 - Coef moyen, 40-60</v>
      </c>
    </row>
    <row r="329" spans="1:10" ht="18" thickBot="1" x14ac:dyDescent="0.3">
      <c r="A329" s="35" t="str">
        <f>VLOOKUP(MONTH(C329),Réf!F:G,2,0)</f>
        <v>mars</v>
      </c>
      <c r="B329" s="7" t="str">
        <f>VLOOKUP(WEEKDAY(C329),Réf!$A$2:$B$8,2,0)</f>
        <v>Mercredi</v>
      </c>
      <c r="C329" s="27">
        <v>46106</v>
      </c>
      <c r="D329" s="27" t="s">
        <v>270</v>
      </c>
      <c r="E329" s="30">
        <v>49</v>
      </c>
      <c r="F329" s="28">
        <v>0.9291666666666667</v>
      </c>
      <c r="G329" s="29" t="s">
        <v>58</v>
      </c>
      <c r="H329" s="10" t="str">
        <f t="shared" si="10"/>
        <v>Semaine</v>
      </c>
      <c r="I329" s="15" t="str">
        <f>IF(FLOOR(F329,"3:00")=Réf!$D$2,"Matin avant 9h",IF(FLOOR(F329,"3:00")=Réf!$D$3,"Matinée",IF(OR(FLOOR(F329,"3:00")=Réf!$D$4,FLOOR(F329,"3:00")=Réf!$D$5),"Midi et aprèm",IF(OR(FLOOR(F329,"3:00")=Réf!$D$6,FLOOR(F329,"3:00")=Réf!$D$7),"Soir"," Nuit"))))</f>
        <v>Soir</v>
      </c>
      <c r="J329" s="10" t="str">
        <f t="shared" si="11"/>
        <v>2 - Coef moyen, 40-60</v>
      </c>
    </row>
    <row r="330" spans="1:10" ht="18" thickBot="1" x14ac:dyDescent="0.3">
      <c r="A330" s="35" t="str">
        <f>VLOOKUP(MONTH(C330),Réf!F:G,2,0)</f>
        <v>mars</v>
      </c>
      <c r="B330" s="7" t="str">
        <f>VLOOKUP(WEEKDAY(C330),Réf!$A$2:$B$8,2,0)</f>
        <v>Jeudi</v>
      </c>
      <c r="C330" s="27">
        <v>46107</v>
      </c>
      <c r="D330" s="27" t="s">
        <v>271</v>
      </c>
      <c r="E330" s="53">
        <v>49</v>
      </c>
      <c r="F330" s="1">
        <v>0.1875</v>
      </c>
      <c r="G330" s="31" t="s">
        <v>59</v>
      </c>
      <c r="H330" s="10" t="str">
        <f t="shared" si="10"/>
        <v>Semaine</v>
      </c>
      <c r="I330" s="15" t="str">
        <f>IF(FLOOR(F330,"3:00")=Réf!$D$2,"Matin avant 9h",IF(FLOOR(F330,"3:00")=Réf!$D$3,"Matinée",IF(OR(FLOOR(F330,"3:00")=Réf!$D$4,FLOOR(F330,"3:00")=Réf!$D$5),"Midi et aprèm",IF(OR(FLOOR(F330,"3:00")=Réf!$D$6,FLOOR(F330,"3:00")=Réf!$D$7),"Soir"," Nuit"))))</f>
        <v xml:space="preserve"> Nuit</v>
      </c>
      <c r="J330" s="10" t="str">
        <f t="shared" si="11"/>
        <v>2 - Coef moyen, 40-60</v>
      </c>
    </row>
    <row r="331" spans="1:10" ht="18" thickBot="1" x14ac:dyDescent="0.3">
      <c r="A331" s="35" t="str">
        <f>VLOOKUP(MONTH(C331),Réf!F:G,2,0)</f>
        <v>mars</v>
      </c>
      <c r="B331" s="7" t="str">
        <f>VLOOKUP(WEEKDAY(C331),Réf!$A$2:$B$8,2,0)</f>
        <v>Jeudi</v>
      </c>
      <c r="C331" s="27">
        <v>46107</v>
      </c>
      <c r="D331" s="27" t="s">
        <v>270</v>
      </c>
      <c r="E331" s="30">
        <v>43</v>
      </c>
      <c r="F331" s="28">
        <v>0.46875</v>
      </c>
      <c r="G331" s="29" t="s">
        <v>150</v>
      </c>
      <c r="H331" s="10" t="str">
        <f t="shared" si="10"/>
        <v>Semaine</v>
      </c>
      <c r="I331" s="15" t="str">
        <f>IF(FLOOR(F331,"3:00")=Réf!$D$2,"Matin avant 9h",IF(FLOOR(F331,"3:00")=Réf!$D$3,"Matinée",IF(OR(FLOOR(F331,"3:00")=Réf!$D$4,FLOOR(F331,"3:00")=Réf!$D$5),"Midi et aprèm",IF(OR(FLOOR(F331,"3:00")=Réf!$D$6,FLOOR(F331,"3:00")=Réf!$D$7),"Soir"," Nuit"))))</f>
        <v>Matinée</v>
      </c>
      <c r="J331" s="10" t="str">
        <f t="shared" si="11"/>
        <v>2 - Coef moyen, 40-60</v>
      </c>
    </row>
    <row r="332" spans="1:10" ht="18" thickBot="1" x14ac:dyDescent="0.3">
      <c r="A332" s="35" t="str">
        <f>VLOOKUP(MONTH(C332),Réf!F:G,2,0)</f>
        <v>mars</v>
      </c>
      <c r="B332" s="7" t="str">
        <f>VLOOKUP(WEEKDAY(C332),Réf!$A$2:$B$8,2,0)</f>
        <v>Jeudi</v>
      </c>
      <c r="C332" s="27">
        <v>46107</v>
      </c>
      <c r="D332" s="27" t="s">
        <v>271</v>
      </c>
      <c r="E332" s="53">
        <v>43</v>
      </c>
      <c r="F332" s="1">
        <v>0.70972222222222225</v>
      </c>
      <c r="G332" s="31" t="s">
        <v>113</v>
      </c>
      <c r="H332" s="10" t="str">
        <f t="shared" si="10"/>
        <v>Semaine</v>
      </c>
      <c r="I332" s="15" t="str">
        <f>IF(FLOOR(F332,"3:00")=Réf!$D$2,"Matin avant 9h",IF(FLOOR(F332,"3:00")=Réf!$D$3,"Matinée",IF(OR(FLOOR(F332,"3:00")=Réf!$D$4,FLOOR(F332,"3:00")=Réf!$D$5),"Midi et aprèm",IF(OR(FLOOR(F332,"3:00")=Réf!$D$6,FLOOR(F332,"3:00")=Réf!$D$7),"Soir"," Nuit"))))</f>
        <v>Midi et aprèm</v>
      </c>
      <c r="J332" s="10" t="str">
        <f t="shared" si="11"/>
        <v>2 - Coef moyen, 40-60</v>
      </c>
    </row>
    <row r="333" spans="1:10" ht="18" thickBot="1" x14ac:dyDescent="0.3">
      <c r="A333" s="35" t="str">
        <f>VLOOKUP(MONTH(C333),Réf!F:G,2,0)</f>
        <v>mars</v>
      </c>
      <c r="B333" s="7" t="str">
        <f>VLOOKUP(WEEKDAY(C333),Réf!$A$2:$B$8,2,0)</f>
        <v>Jeudi</v>
      </c>
      <c r="C333" s="27">
        <v>46107</v>
      </c>
      <c r="D333" s="27" t="s">
        <v>270</v>
      </c>
      <c r="E333" s="30">
        <v>39</v>
      </c>
      <c r="F333" s="28">
        <v>0.99722222222222223</v>
      </c>
      <c r="G333" s="29" t="s">
        <v>42</v>
      </c>
      <c r="H333" s="10" t="str">
        <f t="shared" si="10"/>
        <v>Semaine</v>
      </c>
      <c r="I333" s="15" t="str">
        <f>IF(FLOOR(F333,"3:00")=Réf!$D$2,"Matin avant 9h",IF(FLOOR(F333,"3:00")=Réf!$D$3,"Matinée",IF(OR(FLOOR(F333,"3:00")=Réf!$D$4,FLOOR(F333,"3:00")=Réf!$D$5),"Midi et aprèm",IF(OR(FLOOR(F333,"3:00")=Réf!$D$6,FLOOR(F333,"3:00")=Réf!$D$7),"Soir"," Nuit"))))</f>
        <v>Soir</v>
      </c>
      <c r="J333" s="10" t="str">
        <f t="shared" si="11"/>
        <v>1 - Coef faible, &lt;40</v>
      </c>
    </row>
    <row r="334" spans="1:10" ht="18" thickBot="1" x14ac:dyDescent="0.3">
      <c r="A334" s="35" t="str">
        <f>VLOOKUP(MONTH(C334),Réf!F:G,2,0)</f>
        <v>mars</v>
      </c>
      <c r="B334" s="7" t="str">
        <f>VLOOKUP(WEEKDAY(C334),Réf!$A$2:$B$8,2,0)</f>
        <v>Vendredi</v>
      </c>
      <c r="C334" s="27">
        <v>46108</v>
      </c>
      <c r="D334" s="27" t="s">
        <v>271</v>
      </c>
      <c r="E334" s="53">
        <v>39</v>
      </c>
      <c r="F334" s="1">
        <v>0.25486111111111109</v>
      </c>
      <c r="G334" s="31" t="s">
        <v>116</v>
      </c>
      <c r="H334" s="10" t="str">
        <f t="shared" si="10"/>
        <v>Semaine</v>
      </c>
      <c r="I334" s="15" t="str">
        <f>IF(FLOOR(F334,"3:00")=Réf!$D$2,"Matin avant 9h",IF(FLOOR(F334,"3:00")=Réf!$D$3,"Matinée",IF(OR(FLOOR(F334,"3:00")=Réf!$D$4,FLOOR(F334,"3:00")=Réf!$D$5),"Midi et aprèm",IF(OR(FLOOR(F334,"3:00")=Réf!$D$6,FLOOR(F334,"3:00")=Réf!$D$7),"Soir"," Nuit"))))</f>
        <v>Matin avant 9h</v>
      </c>
      <c r="J334" s="10" t="str">
        <f t="shared" si="11"/>
        <v>1 - Coef faible, &lt;40</v>
      </c>
    </row>
    <row r="335" spans="1:10" ht="18" thickBot="1" x14ac:dyDescent="0.3">
      <c r="A335" s="35" t="str">
        <f>VLOOKUP(MONTH(C335),Réf!F:G,2,0)</f>
        <v>mars</v>
      </c>
      <c r="B335" s="7" t="str">
        <f>VLOOKUP(WEEKDAY(C335),Réf!$A$2:$B$8,2,0)</f>
        <v>Vendredi</v>
      </c>
      <c r="C335" s="27">
        <v>46108</v>
      </c>
      <c r="D335" s="27" t="s">
        <v>270</v>
      </c>
      <c r="E335" s="30">
        <v>39</v>
      </c>
      <c r="F335" s="28">
        <v>0.54027777777777775</v>
      </c>
      <c r="G335" s="29" t="s">
        <v>109</v>
      </c>
      <c r="H335" s="10" t="str">
        <f t="shared" si="10"/>
        <v>Semaine</v>
      </c>
      <c r="I335" s="15" t="str">
        <f>IF(FLOOR(F335,"3:00")=Réf!$D$2,"Matin avant 9h",IF(FLOOR(F335,"3:00")=Réf!$D$3,"Matinée",IF(OR(FLOOR(F335,"3:00")=Réf!$D$4,FLOOR(F335,"3:00")=Réf!$D$5),"Midi et aprèm",IF(OR(FLOOR(F335,"3:00")=Réf!$D$6,FLOOR(F335,"3:00")=Réf!$D$7),"Soir"," Nuit"))))</f>
        <v>Midi et aprèm</v>
      </c>
      <c r="J335" s="10" t="str">
        <f t="shared" si="11"/>
        <v>1 - Coef faible, &lt;40</v>
      </c>
    </row>
    <row r="336" spans="1:10" ht="18" thickBot="1" x14ac:dyDescent="0.3">
      <c r="A336" s="35" t="str">
        <f>VLOOKUP(MONTH(C336),Réf!F:G,2,0)</f>
        <v>mars</v>
      </c>
      <c r="B336" s="7" t="str">
        <f>VLOOKUP(WEEKDAY(C336),Réf!$A$2:$B$8,2,0)</f>
        <v>Vendredi</v>
      </c>
      <c r="C336" s="27">
        <v>46108</v>
      </c>
      <c r="D336" s="27" t="s">
        <v>271</v>
      </c>
      <c r="E336" s="53">
        <v>39</v>
      </c>
      <c r="F336" s="1">
        <v>0.78263888888888888</v>
      </c>
      <c r="G336" s="31" t="s">
        <v>152</v>
      </c>
      <c r="H336" s="10" t="str">
        <f t="shared" si="10"/>
        <v>Semaine</v>
      </c>
      <c r="I336" s="15" t="str">
        <f>IF(FLOOR(F336,"3:00")=Réf!$D$2,"Matin avant 9h",IF(FLOOR(F336,"3:00")=Réf!$D$3,"Matinée",IF(OR(FLOOR(F336,"3:00")=Réf!$D$4,FLOOR(F336,"3:00")=Réf!$D$5),"Midi et aprèm",IF(OR(FLOOR(F336,"3:00")=Réf!$D$6,FLOOR(F336,"3:00")=Réf!$D$7),"Soir"," Nuit"))))</f>
        <v>Soir</v>
      </c>
      <c r="J336" s="10" t="str">
        <f t="shared" si="11"/>
        <v>1 - Coef faible, &lt;40</v>
      </c>
    </row>
    <row r="337" spans="1:10" ht="18" thickBot="1" x14ac:dyDescent="0.3">
      <c r="A337" s="35" t="str">
        <f>VLOOKUP(MONTH(C337),Réf!F:G,2,0)</f>
        <v>mars</v>
      </c>
      <c r="B337" s="7" t="str">
        <f>VLOOKUP(WEEKDAY(C337),Réf!$A$2:$B$8,2,0)</f>
        <v>Samedi</v>
      </c>
      <c r="C337" s="27">
        <v>46109</v>
      </c>
      <c r="D337" s="27" t="s">
        <v>270</v>
      </c>
      <c r="E337" s="30">
        <v>43</v>
      </c>
      <c r="F337" s="28">
        <v>6.458333333333334E-2</v>
      </c>
      <c r="G337" s="29" t="s">
        <v>159</v>
      </c>
      <c r="H337" s="10" t="str">
        <f t="shared" si="10"/>
        <v>Week-End</v>
      </c>
      <c r="I337" s="15" t="str">
        <f>IF(FLOOR(F337,"3:00")=Réf!$D$2,"Matin avant 9h",IF(FLOOR(F337,"3:00")=Réf!$D$3,"Matinée",IF(OR(FLOOR(F337,"3:00")=Réf!$D$4,FLOOR(F337,"3:00")=Réf!$D$5),"Midi et aprèm",IF(OR(FLOOR(F337,"3:00")=Réf!$D$6,FLOOR(F337,"3:00")=Réf!$D$7),"Soir"," Nuit"))))</f>
        <v xml:space="preserve"> Nuit</v>
      </c>
      <c r="J337" s="10" t="str">
        <f t="shared" si="11"/>
        <v>2 - Coef moyen, 40-60</v>
      </c>
    </row>
    <row r="338" spans="1:10" ht="18" thickBot="1" x14ac:dyDescent="0.3">
      <c r="A338" s="35" t="str">
        <f>VLOOKUP(MONTH(C338),Réf!F:G,2,0)</f>
        <v>mars</v>
      </c>
      <c r="B338" s="7" t="str">
        <f>VLOOKUP(WEEKDAY(C338),Réf!$A$2:$B$8,2,0)</f>
        <v>Samedi</v>
      </c>
      <c r="C338" s="27">
        <v>46109</v>
      </c>
      <c r="D338" s="27" t="s">
        <v>271</v>
      </c>
      <c r="E338" s="53">
        <v>43</v>
      </c>
      <c r="F338" s="1">
        <v>0.32013888888888886</v>
      </c>
      <c r="G338" s="31" t="s">
        <v>60</v>
      </c>
      <c r="H338" s="10" t="str">
        <f t="shared" si="10"/>
        <v>Week-End</v>
      </c>
      <c r="I338" s="15" t="str">
        <f>IF(FLOOR(F338,"3:00")=Réf!$D$2,"Matin avant 9h",IF(FLOOR(F338,"3:00")=Réf!$D$3,"Matinée",IF(OR(FLOOR(F338,"3:00")=Réf!$D$4,FLOOR(F338,"3:00")=Réf!$D$5),"Midi et aprèm",IF(OR(FLOOR(F338,"3:00")=Réf!$D$6,FLOOR(F338,"3:00")=Réf!$D$7),"Soir"," Nuit"))))</f>
        <v>Matin avant 9h</v>
      </c>
      <c r="J338" s="10" t="str">
        <f t="shared" si="11"/>
        <v>2 - Coef moyen, 40-60</v>
      </c>
    </row>
    <row r="339" spans="1:10" ht="18" thickBot="1" x14ac:dyDescent="0.3">
      <c r="A339" s="35" t="str">
        <f>VLOOKUP(MONTH(C339),Réf!F:G,2,0)</f>
        <v>mars</v>
      </c>
      <c r="B339" s="7" t="str">
        <f>VLOOKUP(WEEKDAY(C339),Réf!$A$2:$B$8,2,0)</f>
        <v>Samedi</v>
      </c>
      <c r="C339" s="27">
        <v>46109</v>
      </c>
      <c r="D339" s="27" t="s">
        <v>270</v>
      </c>
      <c r="E339" s="30">
        <v>49</v>
      </c>
      <c r="F339" s="28">
        <v>0.59791666666666665</v>
      </c>
      <c r="G339" s="29" t="s">
        <v>136</v>
      </c>
      <c r="H339" s="10" t="str">
        <f t="shared" si="10"/>
        <v>Week-End</v>
      </c>
      <c r="I339" s="15" t="str">
        <f>IF(FLOOR(F339,"3:00")=Réf!$D$2,"Matin avant 9h",IF(FLOOR(F339,"3:00")=Réf!$D$3,"Matinée",IF(OR(FLOOR(F339,"3:00")=Réf!$D$4,FLOOR(F339,"3:00")=Réf!$D$5),"Midi et aprèm",IF(OR(FLOOR(F339,"3:00")=Réf!$D$6,FLOOR(F339,"3:00")=Réf!$D$7),"Soir"," Nuit"))))</f>
        <v>Midi et aprèm</v>
      </c>
      <c r="J339" s="10" t="str">
        <f t="shared" si="11"/>
        <v>2 - Coef moyen, 40-60</v>
      </c>
    </row>
    <row r="340" spans="1:10" ht="18" thickBot="1" x14ac:dyDescent="0.3">
      <c r="A340" s="35" t="str">
        <f>VLOOKUP(MONTH(C340),Réf!F:G,2,0)</f>
        <v>mars</v>
      </c>
      <c r="B340" s="7" t="str">
        <f>VLOOKUP(WEEKDAY(C340),Réf!$A$2:$B$8,2,0)</f>
        <v>Samedi</v>
      </c>
      <c r="C340" s="27">
        <v>46109</v>
      </c>
      <c r="D340" s="27" t="s">
        <v>271</v>
      </c>
      <c r="E340" s="53">
        <v>49</v>
      </c>
      <c r="F340" s="1">
        <v>0.83958333333333335</v>
      </c>
      <c r="G340" s="31" t="s">
        <v>40</v>
      </c>
      <c r="H340" s="10" t="str">
        <f t="shared" si="10"/>
        <v>Week-End</v>
      </c>
      <c r="I340" s="15" t="str">
        <f>IF(FLOOR(F340,"3:00")=Réf!$D$2,"Matin avant 9h",IF(FLOOR(F340,"3:00")=Réf!$D$3,"Matinée",IF(OR(FLOOR(F340,"3:00")=Réf!$D$4,FLOOR(F340,"3:00")=Réf!$D$5),"Midi et aprèm",IF(OR(FLOOR(F340,"3:00")=Réf!$D$6,FLOOR(F340,"3:00")=Réf!$D$7),"Soir"," Nuit"))))</f>
        <v>Soir</v>
      </c>
      <c r="J340" s="10" t="str">
        <f t="shared" si="11"/>
        <v>2 - Coef moyen, 40-60</v>
      </c>
    </row>
    <row r="341" spans="1:10" ht="18" thickBot="1" x14ac:dyDescent="0.3">
      <c r="A341" s="35" t="str">
        <f>VLOOKUP(MONTH(C341),Réf!F:G,2,0)</f>
        <v>mars</v>
      </c>
      <c r="B341" s="7" t="str">
        <f>VLOOKUP(WEEKDAY(C341),Réf!$A$2:$B$8,2,0)</f>
        <v>Dimanche</v>
      </c>
      <c r="C341" s="27">
        <v>46110</v>
      </c>
      <c r="D341" s="27" t="s">
        <v>270</v>
      </c>
      <c r="E341" s="30">
        <v>56</v>
      </c>
      <c r="F341" s="28">
        <v>0.15694444444444444</v>
      </c>
      <c r="G341" s="29" t="s">
        <v>84</v>
      </c>
      <c r="H341" s="10" t="str">
        <f t="shared" si="10"/>
        <v>Week-End</v>
      </c>
      <c r="I341" s="15" t="str">
        <f>IF(FLOOR(F341,"3:00")=Réf!$D$2,"Matin avant 9h",IF(FLOOR(F341,"3:00")=Réf!$D$3,"Matinée",IF(OR(FLOOR(F341,"3:00")=Réf!$D$4,FLOOR(F341,"3:00")=Réf!$D$5),"Midi et aprèm",IF(OR(FLOOR(F341,"3:00")=Réf!$D$6,FLOOR(F341,"3:00")=Réf!$D$7),"Soir"," Nuit"))))</f>
        <v xml:space="preserve"> Nuit</v>
      </c>
      <c r="J341" s="10" t="str">
        <f t="shared" si="11"/>
        <v>2 - Coef moyen, 40-60</v>
      </c>
    </row>
    <row r="342" spans="1:10" ht="18" thickBot="1" x14ac:dyDescent="0.3">
      <c r="A342" s="35" t="str">
        <f>VLOOKUP(MONTH(C342),Réf!F:G,2,0)</f>
        <v>mars</v>
      </c>
      <c r="B342" s="7" t="str">
        <f>VLOOKUP(WEEKDAY(C342),Réf!$A$2:$B$8,2,0)</f>
        <v>Dimanche</v>
      </c>
      <c r="C342" s="27">
        <v>46110</v>
      </c>
      <c r="D342" s="27" t="s">
        <v>271</v>
      </c>
      <c r="E342" s="53">
        <v>56</v>
      </c>
      <c r="F342" s="1">
        <v>0.40972222222222221</v>
      </c>
      <c r="G342" s="31" t="s">
        <v>83</v>
      </c>
      <c r="H342" s="10" t="str">
        <f t="shared" si="10"/>
        <v>Week-End</v>
      </c>
      <c r="I342" s="15" t="str">
        <f>IF(FLOOR(F342,"3:00")=Réf!$D$2,"Matin avant 9h",IF(FLOOR(F342,"3:00")=Réf!$D$3,"Matinée",IF(OR(FLOOR(F342,"3:00")=Réf!$D$4,FLOOR(F342,"3:00")=Réf!$D$5),"Midi et aprèm",IF(OR(FLOOR(F342,"3:00")=Réf!$D$6,FLOOR(F342,"3:00")=Réf!$D$7),"Soir"," Nuit"))))</f>
        <v>Matinée</v>
      </c>
      <c r="J342" s="10" t="str">
        <f t="shared" si="11"/>
        <v>2 - Coef moyen, 40-60</v>
      </c>
    </row>
    <row r="343" spans="1:10" ht="18" thickBot="1" x14ac:dyDescent="0.3">
      <c r="A343" s="35" t="str">
        <f>VLOOKUP(MONTH(C343),Réf!F:G,2,0)</f>
        <v>mars</v>
      </c>
      <c r="B343" s="7" t="str">
        <f>VLOOKUP(WEEKDAY(C343),Réf!$A$2:$B$8,2,0)</f>
        <v>Dimanche</v>
      </c>
      <c r="C343" s="27">
        <v>46110</v>
      </c>
      <c r="D343" s="27" t="s">
        <v>270</v>
      </c>
      <c r="E343" s="30">
        <v>63</v>
      </c>
      <c r="F343" s="28">
        <v>0.68125000000000002</v>
      </c>
      <c r="G343" s="29" t="s">
        <v>78</v>
      </c>
      <c r="H343" s="10" t="str">
        <f t="shared" si="10"/>
        <v>Week-End</v>
      </c>
      <c r="I343" s="15" t="str">
        <f>IF(FLOOR(F343,"3:00")=Réf!$D$2,"Matin avant 9h",IF(FLOOR(F343,"3:00")=Réf!$D$3,"Matinée",IF(OR(FLOOR(F343,"3:00")=Réf!$D$4,FLOOR(F343,"3:00")=Réf!$D$5),"Midi et aprèm",IF(OR(FLOOR(F343,"3:00")=Réf!$D$6,FLOOR(F343,"3:00")=Réf!$D$7),"Soir"," Nuit"))))</f>
        <v>Midi et aprèm</v>
      </c>
      <c r="J343" s="10" t="str">
        <f t="shared" si="11"/>
        <v>3 - Coef important, 60-80</v>
      </c>
    </row>
    <row r="344" spans="1:10" ht="18" thickBot="1" x14ac:dyDescent="0.3">
      <c r="A344" s="35" t="str">
        <f>VLOOKUP(MONTH(C344),Réf!F:G,2,0)</f>
        <v>mars</v>
      </c>
      <c r="B344" s="7" t="str">
        <f>VLOOKUP(WEEKDAY(C344),Réf!$A$2:$B$8,2,0)</f>
        <v>Dimanche</v>
      </c>
      <c r="C344" s="27">
        <v>46110</v>
      </c>
      <c r="D344" s="27" t="s">
        <v>271</v>
      </c>
      <c r="E344" s="53">
        <v>63</v>
      </c>
      <c r="F344" s="1">
        <v>0.92500000000000004</v>
      </c>
      <c r="G344" s="31" t="s">
        <v>93</v>
      </c>
      <c r="H344" s="10" t="str">
        <f t="shared" si="10"/>
        <v>Week-End</v>
      </c>
      <c r="I344" s="15" t="str">
        <f>IF(FLOOR(F344,"3:00")=Réf!$D$2,"Matin avant 9h",IF(FLOOR(F344,"3:00")=Réf!$D$3,"Matinée",IF(OR(FLOOR(F344,"3:00")=Réf!$D$4,FLOOR(F344,"3:00")=Réf!$D$5),"Midi et aprèm",IF(OR(FLOOR(F344,"3:00")=Réf!$D$6,FLOOR(F344,"3:00")=Réf!$D$7),"Soir"," Nuit"))))</f>
        <v>Soir</v>
      </c>
      <c r="J344" s="10" t="str">
        <f t="shared" si="11"/>
        <v>3 - Coef important, 60-80</v>
      </c>
    </row>
    <row r="345" spans="1:10" ht="18" thickBot="1" x14ac:dyDescent="0.3">
      <c r="A345" s="35" t="str">
        <f>VLOOKUP(MONTH(C345),Réf!F:G,2,0)</f>
        <v>mars</v>
      </c>
      <c r="B345" s="7" t="str">
        <f>VLOOKUP(WEEKDAY(C345),Réf!$A$2:$B$8,2,0)</f>
        <v>Lundi</v>
      </c>
      <c r="C345" s="27">
        <v>46111</v>
      </c>
      <c r="D345" s="27" t="s">
        <v>270</v>
      </c>
      <c r="E345" s="30">
        <v>70</v>
      </c>
      <c r="F345" s="28">
        <v>0.19513888888888889</v>
      </c>
      <c r="G345" s="29">
        <v>4</v>
      </c>
      <c r="H345" s="10" t="str">
        <f t="shared" si="10"/>
        <v>Semaine</v>
      </c>
      <c r="I345" s="15" t="str">
        <f>IF(FLOOR(F345,"3:00")=Réf!$D$2,"Matin avant 9h",IF(FLOOR(F345,"3:00")=Réf!$D$3,"Matinée",IF(OR(FLOOR(F345,"3:00")=Réf!$D$4,FLOOR(F345,"3:00")=Réf!$D$5),"Midi et aprèm",IF(OR(FLOOR(F345,"3:00")=Réf!$D$6,FLOOR(F345,"3:00")=Réf!$D$7),"Soir"," Nuit"))))</f>
        <v xml:space="preserve"> Nuit</v>
      </c>
      <c r="J345" s="10" t="str">
        <f t="shared" si="11"/>
        <v>3 - Coef important, 60-80</v>
      </c>
    </row>
    <row r="346" spans="1:10" ht="18" thickBot="1" x14ac:dyDescent="0.3">
      <c r="A346" s="35" t="str">
        <f>VLOOKUP(MONTH(C346),Réf!F:G,2,0)</f>
        <v>mars</v>
      </c>
      <c r="B346" s="7" t="str">
        <f>VLOOKUP(WEEKDAY(C346),Réf!$A$2:$B$8,2,0)</f>
        <v>Lundi</v>
      </c>
      <c r="C346" s="27">
        <v>46111</v>
      </c>
      <c r="D346" s="27" t="s">
        <v>271</v>
      </c>
      <c r="E346" s="53">
        <v>70</v>
      </c>
      <c r="F346" s="1">
        <v>0.44791666666666669</v>
      </c>
      <c r="G346" s="31" t="s">
        <v>162</v>
      </c>
      <c r="H346" s="10" t="str">
        <f t="shared" si="10"/>
        <v>Semaine</v>
      </c>
      <c r="I346" s="15" t="str">
        <f>IF(FLOOR(F346,"3:00")=Réf!$D$2,"Matin avant 9h",IF(FLOOR(F346,"3:00")=Réf!$D$3,"Matinée",IF(OR(FLOOR(F346,"3:00")=Réf!$D$4,FLOOR(F346,"3:00")=Réf!$D$5),"Midi et aprèm",IF(OR(FLOOR(F346,"3:00")=Réf!$D$6,FLOOR(F346,"3:00")=Réf!$D$7),"Soir"," Nuit"))))</f>
        <v>Matinée</v>
      </c>
      <c r="J346" s="10" t="str">
        <f t="shared" si="11"/>
        <v>3 - Coef important, 60-80</v>
      </c>
    </row>
    <row r="347" spans="1:10" ht="18" thickBot="1" x14ac:dyDescent="0.3">
      <c r="A347" s="35" t="str">
        <f>VLOOKUP(MONTH(C347),Réf!F:G,2,0)</f>
        <v>mars</v>
      </c>
      <c r="B347" s="7" t="str">
        <f>VLOOKUP(WEEKDAY(C347),Réf!$A$2:$B$8,2,0)</f>
        <v>Lundi</v>
      </c>
      <c r="C347" s="27">
        <v>46111</v>
      </c>
      <c r="D347" s="27" t="s">
        <v>270</v>
      </c>
      <c r="E347" s="30">
        <v>77</v>
      </c>
      <c r="F347" s="28">
        <v>0.71319444444444446</v>
      </c>
      <c r="G347" s="29" t="s">
        <v>79</v>
      </c>
      <c r="H347" s="10" t="str">
        <f t="shared" si="10"/>
        <v>Semaine</v>
      </c>
      <c r="I347" s="15" t="str">
        <f>IF(FLOOR(F347,"3:00")=Réf!$D$2,"Matin avant 9h",IF(FLOOR(F347,"3:00")=Réf!$D$3,"Matinée",IF(OR(FLOOR(F347,"3:00")=Réf!$D$4,FLOOR(F347,"3:00")=Réf!$D$5),"Midi et aprèm",IF(OR(FLOOR(F347,"3:00")=Réf!$D$6,FLOOR(F347,"3:00")=Réf!$D$7),"Soir"," Nuit"))))</f>
        <v>Midi et aprèm</v>
      </c>
      <c r="J347" s="10" t="str">
        <f t="shared" si="11"/>
        <v>3 - Coef important, 60-80</v>
      </c>
    </row>
    <row r="348" spans="1:10" ht="18" thickBot="1" x14ac:dyDescent="0.3">
      <c r="A348" s="35" t="str">
        <f>VLOOKUP(MONTH(C348),Réf!F:G,2,0)</f>
        <v>mars</v>
      </c>
      <c r="B348" s="7" t="str">
        <f>VLOOKUP(WEEKDAY(C348),Réf!$A$2:$B$8,2,0)</f>
        <v>Lundi</v>
      </c>
      <c r="C348" s="27">
        <v>46111</v>
      </c>
      <c r="D348" s="27" t="s">
        <v>271</v>
      </c>
      <c r="E348" s="53">
        <v>77</v>
      </c>
      <c r="F348" s="1">
        <v>0.96111111111111114</v>
      </c>
      <c r="G348" s="31" t="s">
        <v>164</v>
      </c>
      <c r="H348" s="10" t="str">
        <f t="shared" si="10"/>
        <v>Semaine</v>
      </c>
      <c r="I348" s="15" t="str">
        <f>IF(FLOOR(F348,"3:00")=Réf!$D$2,"Matin avant 9h",IF(FLOOR(F348,"3:00")=Réf!$D$3,"Matinée",IF(OR(FLOOR(F348,"3:00")=Réf!$D$4,FLOOR(F348,"3:00")=Réf!$D$5),"Midi et aprèm",IF(OR(FLOOR(F348,"3:00")=Réf!$D$6,FLOOR(F348,"3:00")=Réf!$D$7),"Soir"," Nuit"))))</f>
        <v>Soir</v>
      </c>
      <c r="J348" s="10" t="str">
        <f t="shared" si="11"/>
        <v>3 - Coef important, 60-80</v>
      </c>
    </row>
    <row r="349" spans="1:10" ht="18" thickBot="1" x14ac:dyDescent="0.3">
      <c r="A349" s="35" t="str">
        <f>VLOOKUP(MONTH(C349),Réf!F:G,2,0)</f>
        <v>mars</v>
      </c>
      <c r="B349" s="7" t="str">
        <f>VLOOKUP(WEEKDAY(C349),Réf!$A$2:$B$8,2,0)</f>
        <v>Mardi</v>
      </c>
      <c r="C349" s="27">
        <v>46112</v>
      </c>
      <c r="D349" s="27" t="s">
        <v>270</v>
      </c>
      <c r="E349" s="30">
        <v>82</v>
      </c>
      <c r="F349" s="28">
        <v>0.22569444444444445</v>
      </c>
      <c r="G349" s="29" t="s">
        <v>246</v>
      </c>
      <c r="H349" s="10" t="str">
        <f t="shared" si="10"/>
        <v>Semaine</v>
      </c>
      <c r="I349" s="15" t="str">
        <f>IF(FLOOR(F349,"3:00")=Réf!$D$2,"Matin avant 9h",IF(FLOOR(F349,"3:00")=Réf!$D$3,"Matinée",IF(OR(FLOOR(F349,"3:00")=Réf!$D$4,FLOOR(F349,"3:00")=Réf!$D$5),"Midi et aprèm",IF(OR(FLOOR(F349,"3:00")=Réf!$D$6,FLOOR(F349,"3:00")=Réf!$D$7),"Soir"," Nuit"))))</f>
        <v xml:space="preserve"> Nuit</v>
      </c>
      <c r="J349" s="10" t="str">
        <f t="shared" si="11"/>
        <v>4 - Coef élevé, &gt;80</v>
      </c>
    </row>
    <row r="350" spans="1:10" ht="18" thickBot="1" x14ac:dyDescent="0.3">
      <c r="A350" s="35" t="str">
        <f>VLOOKUP(MONTH(C350),Réf!F:G,2,0)</f>
        <v>mars</v>
      </c>
      <c r="B350" s="7" t="str">
        <f>VLOOKUP(WEEKDAY(C350),Réf!$A$2:$B$8,2,0)</f>
        <v>Mardi</v>
      </c>
      <c r="C350" s="27">
        <v>46112</v>
      </c>
      <c r="D350" s="27" t="s">
        <v>271</v>
      </c>
      <c r="E350" s="53">
        <v>82</v>
      </c>
      <c r="F350" s="1">
        <v>0.48055555555555557</v>
      </c>
      <c r="G350" s="31" t="s">
        <v>305</v>
      </c>
      <c r="H350" s="10" t="str">
        <f t="shared" si="10"/>
        <v>Semaine</v>
      </c>
      <c r="I350" s="15" t="str">
        <f>IF(FLOOR(F350,"3:00")=Réf!$D$2,"Matin avant 9h",IF(FLOOR(F350,"3:00")=Réf!$D$3,"Matinée",IF(OR(FLOOR(F350,"3:00")=Réf!$D$4,FLOOR(F350,"3:00")=Réf!$D$5),"Midi et aprèm",IF(OR(FLOOR(F350,"3:00")=Réf!$D$6,FLOOR(F350,"3:00")=Réf!$D$7),"Soir"," Nuit"))))</f>
        <v>Matinée</v>
      </c>
      <c r="J350" s="10" t="str">
        <f t="shared" si="11"/>
        <v>4 - Coef élevé, &gt;80</v>
      </c>
    </row>
    <row r="351" spans="1:10" ht="18" thickBot="1" x14ac:dyDescent="0.3">
      <c r="A351" s="35" t="str">
        <f>VLOOKUP(MONTH(C351),Réf!F:G,2,0)</f>
        <v>mars</v>
      </c>
      <c r="B351" s="7" t="str">
        <f>VLOOKUP(WEEKDAY(C351),Réf!$A$2:$B$8,2,0)</f>
        <v>Mardi</v>
      </c>
      <c r="C351" s="27">
        <v>46112</v>
      </c>
      <c r="D351" s="27" t="s">
        <v>270</v>
      </c>
      <c r="E351" s="30">
        <v>86</v>
      </c>
      <c r="F351" s="28">
        <v>0.74027777777777781</v>
      </c>
      <c r="G351" s="29" t="s">
        <v>299</v>
      </c>
      <c r="H351" s="10" t="str">
        <f t="shared" si="10"/>
        <v>Semaine</v>
      </c>
      <c r="I351" s="15" t="str">
        <f>IF(FLOOR(F351,"3:00")=Réf!$D$2,"Matin avant 9h",IF(FLOOR(F351,"3:00")=Réf!$D$3,"Matinée",IF(OR(FLOOR(F351,"3:00")=Réf!$D$4,FLOOR(F351,"3:00")=Réf!$D$5),"Midi et aprèm",IF(OR(FLOOR(F351,"3:00")=Réf!$D$6,FLOOR(F351,"3:00")=Réf!$D$7),"Soir"," Nuit"))))</f>
        <v>Midi et aprèm</v>
      </c>
      <c r="J351" s="10" t="str">
        <f t="shared" si="11"/>
        <v>4 - Coef élevé, &gt;80</v>
      </c>
    </row>
    <row r="352" spans="1:10" ht="18" thickBot="1" x14ac:dyDescent="0.3">
      <c r="A352" s="35" t="str">
        <f>VLOOKUP(MONTH(C352),Réf!F:G,2,0)</f>
        <v>mars</v>
      </c>
      <c r="B352" s="7" t="str">
        <f>VLOOKUP(WEEKDAY(C352),Réf!$A$2:$B$8,2,0)</f>
        <v>Mardi</v>
      </c>
      <c r="C352" s="27">
        <v>46112</v>
      </c>
      <c r="D352" s="27" t="s">
        <v>271</v>
      </c>
      <c r="E352" s="53">
        <v>86</v>
      </c>
      <c r="F352" s="1">
        <v>0.99236111111111114</v>
      </c>
      <c r="G352" s="31" t="s">
        <v>250</v>
      </c>
      <c r="H352" s="10" t="str">
        <f t="shared" si="10"/>
        <v>Semaine</v>
      </c>
      <c r="I352" s="15" t="str">
        <f>IF(FLOOR(F352,"3:00")=Réf!$D$2,"Matin avant 9h",IF(FLOOR(F352,"3:00")=Réf!$D$3,"Matinée",IF(OR(FLOOR(F352,"3:00")=Réf!$D$4,FLOOR(F352,"3:00")=Réf!$D$5),"Midi et aprèm",IF(OR(FLOOR(F352,"3:00")=Réf!$D$6,FLOOR(F352,"3:00")=Réf!$D$7),"Soir"," Nuit"))))</f>
        <v>Soir</v>
      </c>
      <c r="J352" s="10" t="str">
        <f t="shared" si="11"/>
        <v>4 - Coef élevé, &gt;80</v>
      </c>
    </row>
    <row r="353" spans="1:10" ht="18" thickBot="1" x14ac:dyDescent="0.3">
      <c r="A353" s="35" t="str">
        <f>VLOOKUP(MONTH(C353),Réf!F:G,2,0)</f>
        <v>avril</v>
      </c>
      <c r="B353" s="7" t="str">
        <f>VLOOKUP(WEEKDAY(C353),Réf!$A$2:$B$8,2,0)</f>
        <v>Mercredi</v>
      </c>
      <c r="C353" s="27">
        <v>46113</v>
      </c>
      <c r="D353" s="27" t="s">
        <v>270</v>
      </c>
      <c r="E353" s="30">
        <v>89</v>
      </c>
      <c r="F353" s="28">
        <v>0.25208333333333333</v>
      </c>
      <c r="G353" s="29" t="s">
        <v>255</v>
      </c>
      <c r="H353" s="10" t="str">
        <f t="shared" si="10"/>
        <v>Semaine</v>
      </c>
      <c r="I353" s="15" t="str">
        <f>IF(FLOOR(F353,"3:00")=Réf!$D$2,"Matin avant 9h",IF(FLOOR(F353,"3:00")=Réf!$D$3,"Matinée",IF(OR(FLOOR(F353,"3:00")=Réf!$D$4,FLOOR(F353,"3:00")=Réf!$D$5),"Midi et aprèm",IF(OR(FLOOR(F353,"3:00")=Réf!$D$6,FLOOR(F353,"3:00")=Réf!$D$7),"Soir"," Nuit"))))</f>
        <v>Matin avant 9h</v>
      </c>
      <c r="J353" s="10" t="str">
        <f t="shared" si="11"/>
        <v>4 - Coef élevé, &gt;80</v>
      </c>
    </row>
    <row r="354" spans="1:10" ht="18" thickBot="1" x14ac:dyDescent="0.3">
      <c r="A354" s="35" t="str">
        <f>VLOOKUP(MONTH(C354),Réf!F:G,2,0)</f>
        <v>avril</v>
      </c>
      <c r="B354" s="7" t="str">
        <f>VLOOKUP(WEEKDAY(C354),Réf!$A$2:$B$8,2,0)</f>
        <v>Mercredi</v>
      </c>
      <c r="C354" s="27">
        <v>46113</v>
      </c>
      <c r="D354" s="27" t="s">
        <v>271</v>
      </c>
      <c r="E354" s="53">
        <v>89</v>
      </c>
      <c r="F354" s="1">
        <v>0.50972222222222219</v>
      </c>
      <c r="G354" s="31" t="s">
        <v>240</v>
      </c>
      <c r="H354" s="10" t="str">
        <f t="shared" si="10"/>
        <v>Semaine</v>
      </c>
      <c r="I354" s="15" t="str">
        <f>IF(FLOOR(F354,"3:00")=Réf!$D$2,"Matin avant 9h",IF(FLOOR(F354,"3:00")=Réf!$D$3,"Matinée",IF(OR(FLOOR(F354,"3:00")=Réf!$D$4,FLOOR(F354,"3:00")=Réf!$D$5),"Midi et aprèm",IF(OR(FLOOR(F354,"3:00")=Réf!$D$6,FLOOR(F354,"3:00")=Réf!$D$7),"Soir"," Nuit"))))</f>
        <v>Midi et aprèm</v>
      </c>
      <c r="J354" s="10" t="str">
        <f t="shared" si="11"/>
        <v>4 - Coef élevé, &gt;80</v>
      </c>
    </row>
    <row r="355" spans="1:10" ht="18" thickBot="1" x14ac:dyDescent="0.3">
      <c r="A355" s="35" t="str">
        <f>VLOOKUP(MONTH(C355),Réf!F:G,2,0)</f>
        <v>avril</v>
      </c>
      <c r="B355" s="7" t="str">
        <f>VLOOKUP(WEEKDAY(C355),Réf!$A$2:$B$8,2,0)</f>
        <v>Mercredi</v>
      </c>
      <c r="C355" s="27">
        <v>46113</v>
      </c>
      <c r="D355" s="27" t="s">
        <v>270</v>
      </c>
      <c r="E355" s="30">
        <v>92</v>
      </c>
      <c r="F355" s="28">
        <v>0.76458333333333328</v>
      </c>
      <c r="G355" s="29" t="s">
        <v>230</v>
      </c>
      <c r="H355" s="10" t="str">
        <f t="shared" si="10"/>
        <v>Semaine</v>
      </c>
      <c r="I355" s="15" t="str">
        <f>IF(FLOOR(F355,"3:00")=Réf!$D$2,"Matin avant 9h",IF(FLOOR(F355,"3:00")=Réf!$D$3,"Matinée",IF(OR(FLOOR(F355,"3:00")=Réf!$D$4,FLOOR(F355,"3:00")=Réf!$D$5),"Midi et aprèm",IF(OR(FLOOR(F355,"3:00")=Réf!$D$6,FLOOR(F355,"3:00")=Réf!$D$7),"Soir"," Nuit"))))</f>
        <v>Soir</v>
      </c>
      <c r="J355" s="10" t="str">
        <f t="shared" si="11"/>
        <v>4 - Coef élevé, &gt;80</v>
      </c>
    </row>
    <row r="356" spans="1:10" ht="18" thickBot="1" x14ac:dyDescent="0.3">
      <c r="A356" s="35" t="str">
        <f>VLOOKUP(MONTH(C356),Réf!F:G,2,0)</f>
        <v>avril</v>
      </c>
      <c r="B356" s="7" t="str">
        <f>VLOOKUP(WEEKDAY(C356),Réf!$A$2:$B$8,2,0)</f>
        <v>Jeudi</v>
      </c>
      <c r="C356" s="27">
        <v>46114</v>
      </c>
      <c r="D356" s="27" t="s">
        <v>271</v>
      </c>
      <c r="E356" s="53">
        <v>92</v>
      </c>
      <c r="F356" s="1">
        <v>2.013888888888889E-2</v>
      </c>
      <c r="G356" s="31" t="s">
        <v>251</v>
      </c>
      <c r="H356" s="10" t="str">
        <f t="shared" si="10"/>
        <v>Semaine</v>
      </c>
      <c r="I356" s="15" t="str">
        <f>IF(FLOOR(F356,"3:00")=Réf!$D$2,"Matin avant 9h",IF(FLOOR(F356,"3:00")=Réf!$D$3,"Matinée",IF(OR(FLOOR(F356,"3:00")=Réf!$D$4,FLOOR(F356,"3:00")=Réf!$D$5),"Midi et aprèm",IF(OR(FLOOR(F356,"3:00")=Réf!$D$6,FLOOR(F356,"3:00")=Réf!$D$7),"Soir"," Nuit"))))</f>
        <v xml:space="preserve"> Nuit</v>
      </c>
      <c r="J356" s="10" t="str">
        <f t="shared" si="11"/>
        <v>4 - Coef élevé, &gt;80</v>
      </c>
    </row>
    <row r="357" spans="1:10" ht="18" thickBot="1" x14ac:dyDescent="0.3">
      <c r="A357" s="35" t="str">
        <f>VLOOKUP(MONTH(C357),Réf!F:G,2,0)</f>
        <v>avril</v>
      </c>
      <c r="B357" s="7" t="str">
        <f>VLOOKUP(WEEKDAY(C357),Réf!$A$2:$B$8,2,0)</f>
        <v>Jeudi</v>
      </c>
      <c r="C357" s="27">
        <v>46114</v>
      </c>
      <c r="D357" s="27" t="s">
        <v>270</v>
      </c>
      <c r="E357" s="30">
        <v>93</v>
      </c>
      <c r="F357" s="28">
        <v>0.27569444444444446</v>
      </c>
      <c r="G357" s="29" t="s">
        <v>122</v>
      </c>
      <c r="H357" s="10" t="str">
        <f t="shared" si="10"/>
        <v>Semaine</v>
      </c>
      <c r="I357" s="15" t="str">
        <f>IF(FLOOR(F357,"3:00")=Réf!$D$2,"Matin avant 9h",IF(FLOOR(F357,"3:00")=Réf!$D$3,"Matinée",IF(OR(FLOOR(F357,"3:00")=Réf!$D$4,FLOOR(F357,"3:00")=Réf!$D$5),"Midi et aprèm",IF(OR(FLOOR(F357,"3:00")=Réf!$D$6,FLOOR(F357,"3:00")=Réf!$D$7),"Soir"," Nuit"))))</f>
        <v>Matin avant 9h</v>
      </c>
      <c r="J357" s="10" t="str">
        <f t="shared" si="11"/>
        <v>4 - Coef élevé, &gt;80</v>
      </c>
    </row>
    <row r="358" spans="1:10" ht="18" thickBot="1" x14ac:dyDescent="0.3">
      <c r="A358" s="35" t="str">
        <f>VLOOKUP(MONTH(C358),Réf!F:G,2,0)</f>
        <v>avril</v>
      </c>
      <c r="B358" s="7" t="str">
        <f>VLOOKUP(WEEKDAY(C358),Réf!$A$2:$B$8,2,0)</f>
        <v>Jeudi</v>
      </c>
      <c r="C358" s="27">
        <v>46114</v>
      </c>
      <c r="D358" s="27" t="s">
        <v>271</v>
      </c>
      <c r="E358" s="53">
        <v>93</v>
      </c>
      <c r="F358" s="1">
        <v>0.53472222222222221</v>
      </c>
      <c r="G358" s="31" t="s">
        <v>305</v>
      </c>
      <c r="H358" s="10" t="str">
        <f t="shared" si="10"/>
        <v>Semaine</v>
      </c>
      <c r="I358" s="15" t="str">
        <f>IF(FLOOR(F358,"3:00")=Réf!$D$2,"Matin avant 9h",IF(FLOOR(F358,"3:00")=Réf!$D$3,"Matinée",IF(OR(FLOOR(F358,"3:00")=Réf!$D$4,FLOOR(F358,"3:00")=Réf!$D$5),"Midi et aprèm",IF(OR(FLOOR(F358,"3:00")=Réf!$D$6,FLOOR(F358,"3:00")=Réf!$D$7),"Soir"," Nuit"))))</f>
        <v>Midi et aprèm</v>
      </c>
      <c r="J358" s="10" t="str">
        <f t="shared" si="11"/>
        <v>4 - Coef élevé, &gt;80</v>
      </c>
    </row>
    <row r="359" spans="1:10" ht="18" thickBot="1" x14ac:dyDescent="0.3">
      <c r="A359" s="35" t="str">
        <f>VLOOKUP(MONTH(C359),Réf!F:G,2,0)</f>
        <v>avril</v>
      </c>
      <c r="B359" s="7" t="str">
        <f>VLOOKUP(WEEKDAY(C359),Réf!$A$2:$B$8,2,0)</f>
        <v>Jeudi</v>
      </c>
      <c r="C359" s="27">
        <v>46114</v>
      </c>
      <c r="D359" s="27" t="s">
        <v>270</v>
      </c>
      <c r="E359" s="30">
        <v>93</v>
      </c>
      <c r="F359" s="28">
        <v>0.78680555555555554</v>
      </c>
      <c r="G359" s="29" t="s">
        <v>204</v>
      </c>
      <c r="H359" s="10" t="str">
        <f t="shared" si="10"/>
        <v>Semaine</v>
      </c>
      <c r="I359" s="15" t="str">
        <f>IF(FLOOR(F359,"3:00")=Réf!$D$2,"Matin avant 9h",IF(FLOOR(F359,"3:00")=Réf!$D$3,"Matinée",IF(OR(FLOOR(F359,"3:00")=Réf!$D$4,FLOOR(F359,"3:00")=Réf!$D$5),"Midi et aprèm",IF(OR(FLOOR(F359,"3:00")=Réf!$D$6,FLOOR(F359,"3:00")=Réf!$D$7),"Soir"," Nuit"))))</f>
        <v>Soir</v>
      </c>
      <c r="J359" s="10" t="str">
        <f t="shared" si="11"/>
        <v>4 - Coef élevé, &gt;80</v>
      </c>
    </row>
    <row r="360" spans="1:10" ht="18" thickBot="1" x14ac:dyDescent="0.3">
      <c r="A360" s="35" t="str">
        <f>VLOOKUP(MONTH(C360),Réf!F:G,2,0)</f>
        <v>avril</v>
      </c>
      <c r="B360" s="7" t="str">
        <f>VLOOKUP(WEEKDAY(C360),Réf!$A$2:$B$8,2,0)</f>
        <v>Vendredi</v>
      </c>
      <c r="C360" s="27">
        <v>46115</v>
      </c>
      <c r="D360" s="27" t="s">
        <v>271</v>
      </c>
      <c r="E360" s="53">
        <v>93</v>
      </c>
      <c r="F360" s="1">
        <v>4.3749999999999997E-2</v>
      </c>
      <c r="G360" s="31" t="s">
        <v>128</v>
      </c>
      <c r="H360" s="10" t="str">
        <f t="shared" si="10"/>
        <v>Semaine</v>
      </c>
      <c r="I360" s="15" t="str">
        <f>IF(FLOOR(F360,"3:00")=Réf!$D$2,"Matin avant 9h",IF(FLOOR(F360,"3:00")=Réf!$D$3,"Matinée",IF(OR(FLOOR(F360,"3:00")=Réf!$D$4,FLOOR(F360,"3:00")=Réf!$D$5),"Midi et aprèm",IF(OR(FLOOR(F360,"3:00")=Réf!$D$6,FLOOR(F360,"3:00")=Réf!$D$7),"Soir"," Nuit"))))</f>
        <v xml:space="preserve"> Nuit</v>
      </c>
      <c r="J360" s="10" t="str">
        <f t="shared" si="11"/>
        <v>4 - Coef élevé, &gt;80</v>
      </c>
    </row>
    <row r="361" spans="1:10" ht="18" thickBot="1" x14ac:dyDescent="0.3">
      <c r="A361" s="35" t="str">
        <f>VLOOKUP(MONTH(C361),Réf!F:G,2,0)</f>
        <v>avril</v>
      </c>
      <c r="B361" s="7" t="str">
        <f>VLOOKUP(WEEKDAY(C361),Réf!$A$2:$B$8,2,0)</f>
        <v>Vendredi</v>
      </c>
      <c r="C361" s="27">
        <v>46115</v>
      </c>
      <c r="D361" s="27" t="s">
        <v>270</v>
      </c>
      <c r="E361" s="30">
        <v>93</v>
      </c>
      <c r="F361" s="28">
        <v>0.29722222222222222</v>
      </c>
      <c r="G361" s="29" t="s">
        <v>241</v>
      </c>
      <c r="H361" s="10" t="str">
        <f t="shared" si="10"/>
        <v>Semaine</v>
      </c>
      <c r="I361" s="15" t="str">
        <f>IF(FLOOR(F361,"3:00")=Réf!$D$2,"Matin avant 9h",IF(FLOOR(F361,"3:00")=Réf!$D$3,"Matinée",IF(OR(FLOOR(F361,"3:00")=Réf!$D$4,FLOOR(F361,"3:00")=Réf!$D$5),"Midi et aprèm",IF(OR(FLOOR(F361,"3:00")=Réf!$D$6,FLOOR(F361,"3:00")=Réf!$D$7),"Soir"," Nuit"))))</f>
        <v>Matin avant 9h</v>
      </c>
      <c r="J361" s="10" t="str">
        <f t="shared" si="11"/>
        <v>4 - Coef élevé, &gt;80</v>
      </c>
    </row>
    <row r="362" spans="1:10" ht="18" thickBot="1" x14ac:dyDescent="0.3">
      <c r="A362" s="35" t="str">
        <f>VLOOKUP(MONTH(C362),Réf!F:G,2,0)</f>
        <v>avril</v>
      </c>
      <c r="B362" s="7" t="str">
        <f>VLOOKUP(WEEKDAY(C362),Réf!$A$2:$B$8,2,0)</f>
        <v>Vendredi</v>
      </c>
      <c r="C362" s="27">
        <v>46115</v>
      </c>
      <c r="D362" s="27" t="s">
        <v>271</v>
      </c>
      <c r="E362" s="53">
        <v>93</v>
      </c>
      <c r="F362" s="1">
        <v>0.55555555555555558</v>
      </c>
      <c r="G362" s="31" t="s">
        <v>20</v>
      </c>
      <c r="H362" s="10" t="str">
        <f t="shared" si="10"/>
        <v>Semaine</v>
      </c>
      <c r="I362" s="15" t="str">
        <f>IF(FLOOR(F362,"3:00")=Réf!$D$2,"Matin avant 9h",IF(FLOOR(F362,"3:00")=Réf!$D$3,"Matinée",IF(OR(FLOOR(F362,"3:00")=Réf!$D$4,FLOOR(F362,"3:00")=Réf!$D$5),"Midi et aprèm",IF(OR(FLOOR(F362,"3:00")=Réf!$D$6,FLOOR(F362,"3:00")=Réf!$D$7),"Soir"," Nuit"))))</f>
        <v>Midi et aprèm</v>
      </c>
      <c r="J362" s="10" t="str">
        <f t="shared" si="11"/>
        <v>4 - Coef élevé, &gt;80</v>
      </c>
    </row>
    <row r="363" spans="1:10" ht="18" thickBot="1" x14ac:dyDescent="0.3">
      <c r="A363" s="35" t="str">
        <f>VLOOKUP(MONTH(C363),Réf!F:G,2,0)</f>
        <v>avril</v>
      </c>
      <c r="B363" s="7" t="str">
        <f>VLOOKUP(WEEKDAY(C363),Réf!$A$2:$B$8,2,0)</f>
        <v>Vendredi</v>
      </c>
      <c r="C363" s="27">
        <v>46115</v>
      </c>
      <c r="D363" s="27" t="s">
        <v>270</v>
      </c>
      <c r="E363" s="30">
        <v>91</v>
      </c>
      <c r="F363" s="28">
        <v>0.80763888888888891</v>
      </c>
      <c r="G363" s="29" t="s">
        <v>296</v>
      </c>
      <c r="H363" s="10" t="str">
        <f t="shared" si="10"/>
        <v>Semaine</v>
      </c>
      <c r="I363" s="15" t="str">
        <f>IF(FLOOR(F363,"3:00")=Réf!$D$2,"Matin avant 9h",IF(FLOOR(F363,"3:00")=Réf!$D$3,"Matinée",IF(OR(FLOOR(F363,"3:00")=Réf!$D$4,FLOOR(F363,"3:00")=Réf!$D$5),"Midi et aprèm",IF(OR(FLOOR(F363,"3:00")=Réf!$D$6,FLOOR(F363,"3:00")=Réf!$D$7),"Soir"," Nuit"))))</f>
        <v>Soir</v>
      </c>
      <c r="J363" s="10" t="str">
        <f t="shared" si="11"/>
        <v>4 - Coef élevé, &gt;80</v>
      </c>
    </row>
    <row r="364" spans="1:10" ht="18" thickBot="1" x14ac:dyDescent="0.3">
      <c r="A364" s="35" t="str">
        <f>VLOOKUP(MONTH(C364),Réf!F:G,2,0)</f>
        <v>avril</v>
      </c>
      <c r="B364" s="7" t="str">
        <f>VLOOKUP(WEEKDAY(C364),Réf!$A$2:$B$8,2,0)</f>
        <v>Samedi</v>
      </c>
      <c r="C364" s="27">
        <v>46116</v>
      </c>
      <c r="D364" s="27" t="s">
        <v>271</v>
      </c>
      <c r="E364" s="53">
        <v>91</v>
      </c>
      <c r="F364" s="1">
        <v>6.3888888888888884E-2</v>
      </c>
      <c r="G364" s="31" t="s">
        <v>24</v>
      </c>
      <c r="H364" s="10" t="str">
        <f t="shared" si="10"/>
        <v>Week-End</v>
      </c>
      <c r="I364" s="15" t="str">
        <f>IF(FLOOR(F364,"3:00")=Réf!$D$2,"Matin avant 9h",IF(FLOOR(F364,"3:00")=Réf!$D$3,"Matinée",IF(OR(FLOOR(F364,"3:00")=Réf!$D$4,FLOOR(F364,"3:00")=Réf!$D$5),"Midi et aprèm",IF(OR(FLOOR(F364,"3:00")=Réf!$D$6,FLOOR(F364,"3:00")=Réf!$D$7),"Soir"," Nuit"))))</f>
        <v xml:space="preserve"> Nuit</v>
      </c>
      <c r="J364" s="10" t="str">
        <f t="shared" si="11"/>
        <v>4 - Coef élevé, &gt;80</v>
      </c>
    </row>
    <row r="365" spans="1:10" ht="18" thickBot="1" x14ac:dyDescent="0.3">
      <c r="A365" s="35" t="str">
        <f>VLOOKUP(MONTH(C365),Réf!F:G,2,0)</f>
        <v>avril</v>
      </c>
      <c r="B365" s="7" t="str">
        <f>VLOOKUP(WEEKDAY(C365),Réf!$A$2:$B$8,2,0)</f>
        <v>Samedi</v>
      </c>
      <c r="C365" s="27">
        <v>46116</v>
      </c>
      <c r="D365" s="27" t="s">
        <v>270</v>
      </c>
      <c r="E365" s="30">
        <v>89</v>
      </c>
      <c r="F365" s="28">
        <v>0.31805555555555554</v>
      </c>
      <c r="G365" s="29" t="s">
        <v>202</v>
      </c>
      <c r="H365" s="10" t="str">
        <f t="shared" si="10"/>
        <v>Week-End</v>
      </c>
      <c r="I365" s="15" t="str">
        <f>IF(FLOOR(F365,"3:00")=Réf!$D$2,"Matin avant 9h",IF(FLOOR(F365,"3:00")=Réf!$D$3,"Matinée",IF(OR(FLOOR(F365,"3:00")=Réf!$D$4,FLOOR(F365,"3:00")=Réf!$D$5),"Midi et aprèm",IF(OR(FLOOR(F365,"3:00")=Réf!$D$6,FLOOR(F365,"3:00")=Réf!$D$7),"Soir"," Nuit"))))</f>
        <v>Matin avant 9h</v>
      </c>
      <c r="J365" s="10" t="str">
        <f t="shared" si="11"/>
        <v>4 - Coef élevé, &gt;80</v>
      </c>
    </row>
    <row r="366" spans="1:10" ht="18" thickBot="1" x14ac:dyDescent="0.3">
      <c r="A366" s="35" t="str">
        <f>VLOOKUP(MONTH(C366),Réf!F:G,2,0)</f>
        <v>avril</v>
      </c>
      <c r="B366" s="7" t="str">
        <f>VLOOKUP(WEEKDAY(C366),Réf!$A$2:$B$8,2,0)</f>
        <v>Samedi</v>
      </c>
      <c r="C366" s="27">
        <v>46116</v>
      </c>
      <c r="D366" s="27" t="s">
        <v>271</v>
      </c>
      <c r="E366" s="53">
        <v>89</v>
      </c>
      <c r="F366" s="1">
        <v>0.57430555555555551</v>
      </c>
      <c r="G366" s="31" t="s">
        <v>164</v>
      </c>
      <c r="H366" s="10" t="str">
        <f t="shared" si="10"/>
        <v>Week-End</v>
      </c>
      <c r="I366" s="15" t="str">
        <f>IF(FLOOR(F366,"3:00")=Réf!$D$2,"Matin avant 9h",IF(FLOOR(F366,"3:00")=Réf!$D$3,"Matinée",IF(OR(FLOOR(F366,"3:00")=Réf!$D$4,FLOOR(F366,"3:00")=Réf!$D$5),"Midi et aprèm",IF(OR(FLOOR(F366,"3:00")=Réf!$D$6,FLOOR(F366,"3:00")=Réf!$D$7),"Soir"," Nuit"))))</f>
        <v>Midi et aprèm</v>
      </c>
      <c r="J366" s="10" t="str">
        <f t="shared" si="11"/>
        <v>4 - Coef élevé, &gt;80</v>
      </c>
    </row>
    <row r="367" spans="1:10" ht="18" thickBot="1" x14ac:dyDescent="0.3">
      <c r="A367" s="35" t="str">
        <f>VLOOKUP(MONTH(C367),Réf!F:G,2,0)</f>
        <v>avril</v>
      </c>
      <c r="B367" s="7" t="str">
        <f>VLOOKUP(WEEKDAY(C367),Réf!$A$2:$B$8,2,0)</f>
        <v>Samedi</v>
      </c>
      <c r="C367" s="27">
        <v>46116</v>
      </c>
      <c r="D367" s="27" t="s">
        <v>270</v>
      </c>
      <c r="E367" s="30">
        <v>86</v>
      </c>
      <c r="F367" s="28">
        <v>0.82847222222222228</v>
      </c>
      <c r="G367" s="29" t="s">
        <v>130</v>
      </c>
      <c r="H367" s="10" t="str">
        <f t="shared" si="10"/>
        <v>Week-End</v>
      </c>
      <c r="I367" s="15" t="str">
        <f>IF(FLOOR(F367,"3:00")=Réf!$D$2,"Matin avant 9h",IF(FLOOR(F367,"3:00")=Réf!$D$3,"Matinée",IF(OR(FLOOR(F367,"3:00")=Réf!$D$4,FLOOR(F367,"3:00")=Réf!$D$5),"Midi et aprèm",IF(OR(FLOOR(F367,"3:00")=Réf!$D$6,FLOOR(F367,"3:00")=Réf!$D$7),"Soir"," Nuit"))))</f>
        <v>Soir</v>
      </c>
      <c r="J367" s="10" t="str">
        <f t="shared" si="11"/>
        <v>4 - Coef élevé, &gt;80</v>
      </c>
    </row>
    <row r="368" spans="1:10" ht="18" thickBot="1" x14ac:dyDescent="0.3">
      <c r="A368" s="35" t="str">
        <f>VLOOKUP(MONTH(C368),Réf!F:G,2,0)</f>
        <v>avril</v>
      </c>
      <c r="B368" s="7" t="str">
        <f>VLOOKUP(WEEKDAY(C368),Réf!$A$2:$B$8,2,0)</f>
        <v>Dimanche</v>
      </c>
      <c r="C368" s="27">
        <v>46117</v>
      </c>
      <c r="D368" s="27" t="s">
        <v>271</v>
      </c>
      <c r="E368" s="53">
        <v>86</v>
      </c>
      <c r="F368" s="1">
        <v>8.2638888888888887E-2</v>
      </c>
      <c r="G368" s="31" t="s">
        <v>162</v>
      </c>
      <c r="H368" s="10" t="str">
        <f t="shared" si="10"/>
        <v>Week-End</v>
      </c>
      <c r="I368" s="15" t="str">
        <f>IF(FLOOR(F368,"3:00")=Réf!$D$2,"Matin avant 9h",IF(FLOOR(F368,"3:00")=Réf!$D$3,"Matinée",IF(OR(FLOOR(F368,"3:00")=Réf!$D$4,FLOOR(F368,"3:00")=Réf!$D$5),"Midi et aprèm",IF(OR(FLOOR(F368,"3:00")=Réf!$D$6,FLOOR(F368,"3:00")=Réf!$D$7),"Soir"," Nuit"))))</f>
        <v xml:space="preserve"> Nuit</v>
      </c>
      <c r="J368" s="10" t="str">
        <f t="shared" si="11"/>
        <v>4 - Coef élevé, &gt;80</v>
      </c>
    </row>
    <row r="369" spans="1:10" ht="18" thickBot="1" x14ac:dyDescent="0.3">
      <c r="A369" s="35" t="str">
        <f>VLOOKUP(MONTH(C369),Réf!F:G,2,0)</f>
        <v>avril</v>
      </c>
      <c r="B369" s="7" t="str">
        <f>VLOOKUP(WEEKDAY(C369),Réf!$A$2:$B$8,2,0)</f>
        <v>Dimanche</v>
      </c>
      <c r="C369" s="27">
        <v>46117</v>
      </c>
      <c r="D369" s="27" t="s">
        <v>270</v>
      </c>
      <c r="E369" s="30">
        <v>82</v>
      </c>
      <c r="F369" s="28">
        <v>0.33888888888888891</v>
      </c>
      <c r="G369" s="29" t="s">
        <v>205</v>
      </c>
      <c r="H369" s="10" t="str">
        <f t="shared" si="10"/>
        <v>Week-End</v>
      </c>
      <c r="I369" s="15" t="str">
        <f>IF(FLOOR(F369,"3:00")=Réf!$D$2,"Matin avant 9h",IF(FLOOR(F369,"3:00")=Réf!$D$3,"Matinée",IF(OR(FLOOR(F369,"3:00")=Réf!$D$4,FLOOR(F369,"3:00")=Réf!$D$5),"Midi et aprèm",IF(OR(FLOOR(F369,"3:00")=Réf!$D$6,FLOOR(F369,"3:00")=Réf!$D$7),"Soir"," Nuit"))))</f>
        <v>Matin avant 9h</v>
      </c>
      <c r="J369" s="10" t="str">
        <f t="shared" si="11"/>
        <v>4 - Coef élevé, &gt;80</v>
      </c>
    </row>
    <row r="370" spans="1:10" ht="18" thickBot="1" x14ac:dyDescent="0.3">
      <c r="A370" s="35" t="str">
        <f>VLOOKUP(MONTH(C370),Réf!F:G,2,0)</f>
        <v>avril</v>
      </c>
      <c r="B370" s="7" t="str">
        <f>VLOOKUP(WEEKDAY(C370),Réf!$A$2:$B$8,2,0)</f>
        <v>Dimanche</v>
      </c>
      <c r="C370" s="27">
        <v>46117</v>
      </c>
      <c r="D370" s="27" t="s">
        <v>271</v>
      </c>
      <c r="E370" s="53">
        <v>82</v>
      </c>
      <c r="F370" s="1">
        <v>0.59166666666666667</v>
      </c>
      <c r="G370" s="31" t="s">
        <v>147</v>
      </c>
      <c r="H370" s="10" t="str">
        <f t="shared" si="10"/>
        <v>Week-End</v>
      </c>
      <c r="I370" s="15" t="str">
        <f>IF(FLOOR(F370,"3:00")=Réf!$D$2,"Matin avant 9h",IF(FLOOR(F370,"3:00")=Réf!$D$3,"Matinée",IF(OR(FLOOR(F370,"3:00")=Réf!$D$4,FLOOR(F370,"3:00")=Réf!$D$5),"Midi et aprèm",IF(OR(FLOOR(F370,"3:00")=Réf!$D$6,FLOOR(F370,"3:00")=Réf!$D$7),"Soir"," Nuit"))))</f>
        <v>Midi et aprèm</v>
      </c>
      <c r="J370" s="10" t="str">
        <f t="shared" si="11"/>
        <v>4 - Coef élevé, &gt;80</v>
      </c>
    </row>
    <row r="371" spans="1:10" ht="18" thickBot="1" x14ac:dyDescent="0.3">
      <c r="A371" s="35" t="str">
        <f>VLOOKUP(MONTH(C371),Réf!F:G,2,0)</f>
        <v>avril</v>
      </c>
      <c r="B371" s="7" t="str">
        <f>VLOOKUP(WEEKDAY(C371),Réf!$A$2:$B$8,2,0)</f>
        <v>Dimanche</v>
      </c>
      <c r="C371" s="27">
        <v>46117</v>
      </c>
      <c r="D371" s="27" t="s">
        <v>270</v>
      </c>
      <c r="E371" s="30">
        <v>78</v>
      </c>
      <c r="F371" s="28">
        <v>0.84861111111111109</v>
      </c>
      <c r="G371" s="29" t="s">
        <v>14</v>
      </c>
      <c r="H371" s="10" t="str">
        <f t="shared" si="10"/>
        <v>Week-End</v>
      </c>
      <c r="I371" s="15" t="str">
        <f>IF(FLOOR(F371,"3:00")=Réf!$D$2,"Matin avant 9h",IF(FLOOR(F371,"3:00")=Réf!$D$3,"Matinée",IF(OR(FLOOR(F371,"3:00")=Réf!$D$4,FLOOR(F371,"3:00")=Réf!$D$5),"Midi et aprèm",IF(OR(FLOOR(F371,"3:00")=Réf!$D$6,FLOOR(F371,"3:00")=Réf!$D$7),"Soir"," Nuit"))))</f>
        <v>Soir</v>
      </c>
      <c r="J371" s="10" t="str">
        <f t="shared" si="11"/>
        <v>3 - Coef important, 60-80</v>
      </c>
    </row>
    <row r="372" spans="1:10" ht="18" thickBot="1" x14ac:dyDescent="0.3">
      <c r="A372" s="35" t="str">
        <f>VLOOKUP(MONTH(C372),Réf!F:G,2,0)</f>
        <v>avril</v>
      </c>
      <c r="B372" s="7" t="str">
        <f>VLOOKUP(WEEKDAY(C372),Réf!$A$2:$B$8,2,0)</f>
        <v>Lundi</v>
      </c>
      <c r="C372" s="27">
        <v>46118</v>
      </c>
      <c r="D372" s="27" t="s">
        <v>271</v>
      </c>
      <c r="E372" s="53">
        <v>78</v>
      </c>
      <c r="F372" s="1">
        <v>0.10138888888888889</v>
      </c>
      <c r="G372" s="31" t="s">
        <v>27</v>
      </c>
      <c r="H372" s="10" t="str">
        <f t="shared" si="10"/>
        <v>Semaine</v>
      </c>
      <c r="I372" s="15" t="str">
        <f>IF(FLOOR(F372,"3:00")=Réf!$D$2,"Matin avant 9h",IF(FLOOR(F372,"3:00")=Réf!$D$3,"Matinée",IF(OR(FLOOR(F372,"3:00")=Réf!$D$4,FLOOR(F372,"3:00")=Réf!$D$5),"Midi et aprèm",IF(OR(FLOOR(F372,"3:00")=Réf!$D$6,FLOOR(F372,"3:00")=Réf!$D$7),"Soir"," Nuit"))))</f>
        <v xml:space="preserve"> Nuit</v>
      </c>
      <c r="J372" s="10" t="str">
        <f t="shared" si="11"/>
        <v>3 - Coef important, 60-80</v>
      </c>
    </row>
    <row r="373" spans="1:10" ht="18" thickBot="1" x14ac:dyDescent="0.3">
      <c r="A373" s="35" t="str">
        <f>VLOOKUP(MONTH(C373),Réf!F:G,2,0)</f>
        <v>avril</v>
      </c>
      <c r="B373" s="7" t="str">
        <f>VLOOKUP(WEEKDAY(C373),Réf!$A$2:$B$8,2,0)</f>
        <v>Lundi</v>
      </c>
      <c r="C373" s="27">
        <v>46118</v>
      </c>
      <c r="D373" s="27" t="s">
        <v>270</v>
      </c>
      <c r="E373" s="30">
        <v>73</v>
      </c>
      <c r="F373" s="28">
        <v>0.35833333333333334</v>
      </c>
      <c r="G373" s="29" t="s">
        <v>145</v>
      </c>
      <c r="H373" s="10" t="str">
        <f t="shared" si="10"/>
        <v>Semaine</v>
      </c>
      <c r="I373" s="15" t="str">
        <f>IF(FLOOR(F373,"3:00")=Réf!$D$2,"Matin avant 9h",IF(FLOOR(F373,"3:00")=Réf!$D$3,"Matinée",IF(OR(FLOOR(F373,"3:00")=Réf!$D$4,FLOOR(F373,"3:00")=Réf!$D$5),"Midi et aprèm",IF(OR(FLOOR(F373,"3:00")=Réf!$D$6,FLOOR(F373,"3:00")=Réf!$D$7),"Soir"," Nuit"))))</f>
        <v>Matin avant 9h</v>
      </c>
      <c r="J373" s="10" t="str">
        <f t="shared" si="11"/>
        <v>3 - Coef important, 60-80</v>
      </c>
    </row>
    <row r="374" spans="1:10" ht="18" thickBot="1" x14ac:dyDescent="0.3">
      <c r="A374" s="35" t="str">
        <f>VLOOKUP(MONTH(C374),Réf!F:G,2,0)</f>
        <v>avril</v>
      </c>
      <c r="B374" s="7" t="str">
        <f>VLOOKUP(WEEKDAY(C374),Réf!$A$2:$B$8,2,0)</f>
        <v>Lundi</v>
      </c>
      <c r="C374" s="27">
        <v>46118</v>
      </c>
      <c r="D374" s="27" t="s">
        <v>271</v>
      </c>
      <c r="E374" s="53">
        <v>73</v>
      </c>
      <c r="F374" s="1">
        <v>0.60902777777777772</v>
      </c>
      <c r="G374" s="31" t="s">
        <v>119</v>
      </c>
      <c r="H374" s="10" t="str">
        <f t="shared" si="10"/>
        <v>Semaine</v>
      </c>
      <c r="I374" s="15" t="str">
        <f>IF(FLOOR(F374,"3:00")=Réf!$D$2,"Matin avant 9h",IF(FLOOR(F374,"3:00")=Réf!$D$3,"Matinée",IF(OR(FLOOR(F374,"3:00")=Réf!$D$4,FLOOR(F374,"3:00")=Réf!$D$5),"Midi et aprèm",IF(OR(FLOOR(F374,"3:00")=Réf!$D$6,FLOOR(F374,"3:00")=Réf!$D$7),"Soir"," Nuit"))))</f>
        <v>Midi et aprèm</v>
      </c>
      <c r="J374" s="10" t="str">
        <f t="shared" si="11"/>
        <v>3 - Coef important, 60-80</v>
      </c>
    </row>
    <row r="375" spans="1:10" ht="18" thickBot="1" x14ac:dyDescent="0.3">
      <c r="A375" s="35" t="str">
        <f>VLOOKUP(MONTH(C375),Réf!F:G,2,0)</f>
        <v>avril</v>
      </c>
      <c r="B375" s="7" t="str">
        <f>VLOOKUP(WEEKDAY(C375),Réf!$A$2:$B$8,2,0)</f>
        <v>Lundi</v>
      </c>
      <c r="C375" s="27">
        <v>46118</v>
      </c>
      <c r="D375" s="27" t="s">
        <v>270</v>
      </c>
      <c r="E375" s="30">
        <v>68</v>
      </c>
      <c r="F375" s="28">
        <v>0.86875000000000002</v>
      </c>
      <c r="G375" s="29" t="s">
        <v>32</v>
      </c>
      <c r="H375" s="10" t="str">
        <f t="shared" si="10"/>
        <v>Semaine</v>
      </c>
      <c r="I375" s="15" t="str">
        <f>IF(FLOOR(F375,"3:00")=Réf!$D$2,"Matin avant 9h",IF(FLOOR(F375,"3:00")=Réf!$D$3,"Matinée",IF(OR(FLOOR(F375,"3:00")=Réf!$D$4,FLOOR(F375,"3:00")=Réf!$D$5),"Midi et aprèm",IF(OR(FLOOR(F375,"3:00")=Réf!$D$6,FLOOR(F375,"3:00")=Réf!$D$7),"Soir"," Nuit"))))</f>
        <v>Soir</v>
      </c>
      <c r="J375" s="10" t="str">
        <f t="shared" si="11"/>
        <v>3 - Coef important, 60-80</v>
      </c>
    </row>
    <row r="376" spans="1:10" ht="18" thickBot="1" x14ac:dyDescent="0.3">
      <c r="A376" s="35" t="str">
        <f>VLOOKUP(MONTH(C376),Réf!F:G,2,0)</f>
        <v>avril</v>
      </c>
      <c r="B376" s="7" t="str">
        <f>VLOOKUP(WEEKDAY(C376),Réf!$A$2:$B$8,2,0)</f>
        <v>Mardi</v>
      </c>
      <c r="C376" s="27">
        <v>46119</v>
      </c>
      <c r="D376" s="27" t="s">
        <v>271</v>
      </c>
      <c r="E376" s="53">
        <v>68</v>
      </c>
      <c r="F376" s="1">
        <v>0.12013888888888889</v>
      </c>
      <c r="G376" s="31" t="s">
        <v>8</v>
      </c>
      <c r="H376" s="10" t="str">
        <f t="shared" si="10"/>
        <v>Semaine</v>
      </c>
      <c r="I376" s="15" t="str">
        <f>IF(FLOOR(F376,"3:00")=Réf!$D$2,"Matin avant 9h",IF(FLOOR(F376,"3:00")=Réf!$D$3,"Matinée",IF(OR(FLOOR(F376,"3:00")=Réf!$D$4,FLOOR(F376,"3:00")=Réf!$D$5),"Midi et aprèm",IF(OR(FLOOR(F376,"3:00")=Réf!$D$6,FLOOR(F376,"3:00")=Réf!$D$7),"Soir"," Nuit"))))</f>
        <v xml:space="preserve"> Nuit</v>
      </c>
      <c r="J376" s="10" t="str">
        <f t="shared" si="11"/>
        <v>3 - Coef important, 60-80</v>
      </c>
    </row>
    <row r="377" spans="1:10" ht="18" thickBot="1" x14ac:dyDescent="0.3">
      <c r="A377" s="35" t="str">
        <f>VLOOKUP(MONTH(C377),Réf!F:G,2,0)</f>
        <v>avril</v>
      </c>
      <c r="B377" s="7" t="str">
        <f>VLOOKUP(WEEKDAY(C377),Réf!$A$2:$B$8,2,0)</f>
        <v>Mardi</v>
      </c>
      <c r="C377" s="27">
        <v>46119</v>
      </c>
      <c r="D377" s="27" t="s">
        <v>270</v>
      </c>
      <c r="E377" s="30">
        <v>62</v>
      </c>
      <c r="F377" s="28">
        <v>0.37986111111111109</v>
      </c>
      <c r="G377" s="29" t="s">
        <v>231</v>
      </c>
      <c r="H377" s="10" t="str">
        <f t="shared" si="10"/>
        <v>Semaine</v>
      </c>
      <c r="I377" s="15" t="str">
        <f>IF(FLOOR(F377,"3:00")=Réf!$D$2,"Matin avant 9h",IF(FLOOR(F377,"3:00")=Réf!$D$3,"Matinée",IF(OR(FLOOR(F377,"3:00")=Réf!$D$4,FLOOR(F377,"3:00")=Réf!$D$5),"Midi et aprèm",IF(OR(FLOOR(F377,"3:00")=Réf!$D$6,FLOOR(F377,"3:00")=Réf!$D$7),"Soir"," Nuit"))))</f>
        <v>Matinée</v>
      </c>
      <c r="J377" s="10" t="str">
        <f t="shared" si="11"/>
        <v>3 - Coef important, 60-80</v>
      </c>
    </row>
    <row r="378" spans="1:10" ht="18" thickBot="1" x14ac:dyDescent="0.3">
      <c r="A378" s="35" t="str">
        <f>VLOOKUP(MONTH(C378),Réf!F:G,2,0)</f>
        <v>avril</v>
      </c>
      <c r="B378" s="7" t="str">
        <f>VLOOKUP(WEEKDAY(C378),Réf!$A$2:$B$8,2,0)</f>
        <v>Mardi</v>
      </c>
      <c r="C378" s="27">
        <v>46119</v>
      </c>
      <c r="D378" s="27" t="s">
        <v>271</v>
      </c>
      <c r="E378" s="53">
        <v>62</v>
      </c>
      <c r="F378" s="1">
        <v>0.62638888888888888</v>
      </c>
      <c r="G378" s="31" t="s">
        <v>148</v>
      </c>
      <c r="H378" s="10" t="str">
        <f t="shared" si="10"/>
        <v>Semaine</v>
      </c>
      <c r="I378" s="15" t="str">
        <f>IF(FLOOR(F378,"3:00")=Réf!$D$2,"Matin avant 9h",IF(FLOOR(F378,"3:00")=Réf!$D$3,"Matinée",IF(OR(FLOOR(F378,"3:00")=Réf!$D$4,FLOOR(F378,"3:00")=Réf!$D$5),"Midi et aprèm",IF(OR(FLOOR(F378,"3:00")=Réf!$D$6,FLOOR(F378,"3:00")=Réf!$D$7),"Soir"," Nuit"))))</f>
        <v>Midi et aprèm</v>
      </c>
      <c r="J378" s="10" t="str">
        <f t="shared" si="11"/>
        <v>3 - Coef important, 60-80</v>
      </c>
    </row>
    <row r="379" spans="1:10" ht="18" thickBot="1" x14ac:dyDescent="0.3">
      <c r="A379" s="35" t="str">
        <f>VLOOKUP(MONTH(C379),Réf!F:G,2,0)</f>
        <v>avril</v>
      </c>
      <c r="B379" s="7" t="str">
        <f>VLOOKUP(WEEKDAY(C379),Réf!$A$2:$B$8,2,0)</f>
        <v>Mardi</v>
      </c>
      <c r="C379" s="27">
        <v>46119</v>
      </c>
      <c r="D379" s="27" t="s">
        <v>270</v>
      </c>
      <c r="E379" s="30">
        <v>56</v>
      </c>
      <c r="F379" s="28">
        <v>0.89166666666666672</v>
      </c>
      <c r="G379" s="29" t="s">
        <v>231</v>
      </c>
      <c r="H379" s="10" t="str">
        <f t="shared" si="10"/>
        <v>Semaine</v>
      </c>
      <c r="I379" s="15" t="str">
        <f>IF(FLOOR(F379,"3:00")=Réf!$D$2,"Matin avant 9h",IF(FLOOR(F379,"3:00")=Réf!$D$3,"Matinée",IF(OR(FLOOR(F379,"3:00")=Réf!$D$4,FLOOR(F379,"3:00")=Réf!$D$5),"Midi et aprèm",IF(OR(FLOOR(F379,"3:00")=Réf!$D$6,FLOOR(F379,"3:00")=Réf!$D$7),"Soir"," Nuit"))))</f>
        <v>Soir</v>
      </c>
      <c r="J379" s="10" t="str">
        <f t="shared" si="11"/>
        <v>2 - Coef moyen, 40-60</v>
      </c>
    </row>
    <row r="380" spans="1:10" ht="18" thickBot="1" x14ac:dyDescent="0.3">
      <c r="A380" s="35" t="str">
        <f>VLOOKUP(MONTH(C380),Réf!F:G,2,0)</f>
        <v>avril</v>
      </c>
      <c r="B380" s="7" t="str">
        <f>VLOOKUP(WEEKDAY(C380),Réf!$A$2:$B$8,2,0)</f>
        <v>Mercredi</v>
      </c>
      <c r="C380" s="27">
        <v>46120</v>
      </c>
      <c r="D380" s="27" t="s">
        <v>271</v>
      </c>
      <c r="E380" s="53">
        <v>56</v>
      </c>
      <c r="F380" s="1">
        <v>0.14027777777777778</v>
      </c>
      <c r="G380" s="31" t="s">
        <v>118</v>
      </c>
      <c r="H380" s="10" t="str">
        <f t="shared" si="10"/>
        <v>Semaine</v>
      </c>
      <c r="I380" s="15" t="str">
        <f>IF(FLOOR(F380,"3:00")=Réf!$D$2,"Matin avant 9h",IF(FLOOR(F380,"3:00")=Réf!$D$3,"Matinée",IF(OR(FLOOR(F380,"3:00")=Réf!$D$4,FLOOR(F380,"3:00")=Réf!$D$5),"Midi et aprèm",IF(OR(FLOOR(F380,"3:00")=Réf!$D$6,FLOOR(F380,"3:00")=Réf!$D$7),"Soir"," Nuit"))))</f>
        <v xml:space="preserve"> Nuit</v>
      </c>
      <c r="J380" s="10" t="str">
        <f t="shared" si="11"/>
        <v>2 - Coef moyen, 40-60</v>
      </c>
    </row>
    <row r="381" spans="1:10" ht="18" thickBot="1" x14ac:dyDescent="0.3">
      <c r="A381" s="35" t="str">
        <f>VLOOKUP(MONTH(C381),Réf!F:G,2,0)</f>
        <v>avril</v>
      </c>
      <c r="B381" s="7" t="str">
        <f>VLOOKUP(WEEKDAY(C381),Réf!$A$2:$B$8,2,0)</f>
        <v>Mercredi</v>
      </c>
      <c r="C381" s="27">
        <v>46120</v>
      </c>
      <c r="D381" s="27" t="s">
        <v>270</v>
      </c>
      <c r="E381" s="30">
        <v>50</v>
      </c>
      <c r="F381" s="28">
        <v>0.40347222222222223</v>
      </c>
      <c r="G381" s="29" t="s">
        <v>37</v>
      </c>
      <c r="H381" s="10" t="str">
        <f t="shared" si="10"/>
        <v>Semaine</v>
      </c>
      <c r="I381" s="15" t="str">
        <f>IF(FLOOR(F381,"3:00")=Réf!$D$2,"Matin avant 9h",IF(FLOOR(F381,"3:00")=Réf!$D$3,"Matinée",IF(OR(FLOOR(F381,"3:00")=Réf!$D$4,FLOOR(F381,"3:00")=Réf!$D$5),"Midi et aprèm",IF(OR(FLOOR(F381,"3:00")=Réf!$D$6,FLOOR(F381,"3:00")=Réf!$D$7),"Soir"," Nuit"))))</f>
        <v>Matinée</v>
      </c>
      <c r="J381" s="10" t="str">
        <f t="shared" si="11"/>
        <v>2 - Coef moyen, 40-60</v>
      </c>
    </row>
    <row r="382" spans="1:10" ht="18" thickBot="1" x14ac:dyDescent="0.3">
      <c r="A382" s="35" t="str">
        <f>VLOOKUP(MONTH(C382),Réf!F:G,2,0)</f>
        <v>avril</v>
      </c>
      <c r="B382" s="7" t="str">
        <f>VLOOKUP(WEEKDAY(C382),Réf!$A$2:$B$8,2,0)</f>
        <v>Mercredi</v>
      </c>
      <c r="C382" s="27">
        <v>46120</v>
      </c>
      <c r="D382" s="27" t="s">
        <v>271</v>
      </c>
      <c r="E382" s="53">
        <v>50</v>
      </c>
      <c r="F382" s="1">
        <v>0.64652777777777781</v>
      </c>
      <c r="G382" s="31" t="s">
        <v>326</v>
      </c>
      <c r="H382" s="10" t="str">
        <f t="shared" si="10"/>
        <v>Semaine</v>
      </c>
      <c r="I382" s="15" t="str">
        <f>IF(FLOOR(F382,"3:00")=Réf!$D$2,"Matin avant 9h",IF(FLOOR(F382,"3:00")=Réf!$D$3,"Matinée",IF(OR(FLOOR(F382,"3:00")=Réf!$D$4,FLOOR(F382,"3:00")=Réf!$D$5),"Midi et aprèm",IF(OR(FLOOR(F382,"3:00")=Réf!$D$6,FLOOR(F382,"3:00")=Réf!$D$7),"Soir"," Nuit"))))</f>
        <v>Midi et aprèm</v>
      </c>
      <c r="J382" s="10" t="str">
        <f t="shared" si="11"/>
        <v>2 - Coef moyen, 40-60</v>
      </c>
    </row>
    <row r="383" spans="1:10" ht="18" thickBot="1" x14ac:dyDescent="0.3">
      <c r="A383" s="35" t="str">
        <f>VLOOKUP(MONTH(C383),Réf!F:G,2,0)</f>
        <v>avril</v>
      </c>
      <c r="B383" s="7" t="str">
        <f>VLOOKUP(WEEKDAY(C383),Réf!$A$2:$B$8,2,0)</f>
        <v>Mercredi</v>
      </c>
      <c r="C383" s="27">
        <v>46120</v>
      </c>
      <c r="D383" s="27" t="s">
        <v>270</v>
      </c>
      <c r="E383" s="30">
        <v>43</v>
      </c>
      <c r="F383" s="28">
        <v>0.9194444444444444</v>
      </c>
      <c r="G383" s="29" t="s">
        <v>106</v>
      </c>
      <c r="H383" s="10" t="str">
        <f t="shared" si="10"/>
        <v>Semaine</v>
      </c>
      <c r="I383" s="15" t="str">
        <f>IF(FLOOR(F383,"3:00")=Réf!$D$2,"Matin avant 9h",IF(FLOOR(F383,"3:00")=Réf!$D$3,"Matinée",IF(OR(FLOOR(F383,"3:00")=Réf!$D$4,FLOOR(F383,"3:00")=Réf!$D$5),"Midi et aprèm",IF(OR(FLOOR(F383,"3:00")=Réf!$D$6,FLOOR(F383,"3:00")=Réf!$D$7),"Soir"," Nuit"))))</f>
        <v>Soir</v>
      </c>
      <c r="J383" s="10" t="str">
        <f t="shared" si="11"/>
        <v>2 - Coef moyen, 40-60</v>
      </c>
    </row>
    <row r="384" spans="1:10" ht="18" thickBot="1" x14ac:dyDescent="0.3">
      <c r="A384" s="35" t="str">
        <f>VLOOKUP(MONTH(C384),Réf!F:G,2,0)</f>
        <v>avril</v>
      </c>
      <c r="B384" s="7" t="str">
        <f>VLOOKUP(WEEKDAY(C384),Réf!$A$2:$B$8,2,0)</f>
        <v>Jeudi</v>
      </c>
      <c r="C384" s="27">
        <v>46121</v>
      </c>
      <c r="D384" s="27" t="s">
        <v>271</v>
      </c>
      <c r="E384" s="53">
        <v>43</v>
      </c>
      <c r="F384" s="1">
        <v>0.16458333333333333</v>
      </c>
      <c r="G384" s="31" t="s">
        <v>116</v>
      </c>
      <c r="H384" s="10" t="str">
        <f t="shared" si="10"/>
        <v>Semaine</v>
      </c>
      <c r="I384" s="15" t="str">
        <f>IF(FLOOR(F384,"3:00")=Réf!$D$2,"Matin avant 9h",IF(FLOOR(F384,"3:00")=Réf!$D$3,"Matinée",IF(OR(FLOOR(F384,"3:00")=Réf!$D$4,FLOOR(F384,"3:00")=Réf!$D$5),"Midi et aprèm",IF(OR(FLOOR(F384,"3:00")=Réf!$D$6,FLOOR(F384,"3:00")=Réf!$D$7),"Soir"," Nuit"))))</f>
        <v xml:space="preserve"> Nuit</v>
      </c>
      <c r="J384" s="10" t="str">
        <f t="shared" si="11"/>
        <v>2 - Coef moyen, 40-60</v>
      </c>
    </row>
    <row r="385" spans="1:10" ht="18" thickBot="1" x14ac:dyDescent="0.3">
      <c r="A385" s="35" t="str">
        <f>VLOOKUP(MONTH(C385),Réf!F:G,2,0)</f>
        <v>avril</v>
      </c>
      <c r="B385" s="7" t="str">
        <f>VLOOKUP(WEEKDAY(C385),Réf!$A$2:$B$8,2,0)</f>
        <v>Jeudi</v>
      </c>
      <c r="C385" s="27">
        <v>46121</v>
      </c>
      <c r="D385" s="27" t="s">
        <v>270</v>
      </c>
      <c r="E385" s="30">
        <v>37</v>
      </c>
      <c r="F385" s="28">
        <v>0.43611111111111112</v>
      </c>
      <c r="G385" s="29" t="s">
        <v>153</v>
      </c>
      <c r="H385" s="10" t="str">
        <f t="shared" si="10"/>
        <v>Semaine</v>
      </c>
      <c r="I385" s="15" t="str">
        <f>IF(FLOOR(F385,"3:00")=Réf!$D$2,"Matin avant 9h",IF(FLOOR(F385,"3:00")=Réf!$D$3,"Matinée",IF(OR(FLOOR(F385,"3:00")=Réf!$D$4,FLOOR(F385,"3:00")=Réf!$D$5),"Midi et aprèm",IF(OR(FLOOR(F385,"3:00")=Réf!$D$6,FLOOR(F385,"3:00")=Réf!$D$7),"Soir"," Nuit"))))</f>
        <v>Matinée</v>
      </c>
      <c r="J385" s="10" t="str">
        <f t="shared" si="11"/>
        <v>1 - Coef faible, &lt;40</v>
      </c>
    </row>
    <row r="386" spans="1:10" ht="18" thickBot="1" x14ac:dyDescent="0.3">
      <c r="A386" s="35" t="str">
        <f>VLOOKUP(MONTH(C386),Réf!F:G,2,0)</f>
        <v>avril</v>
      </c>
      <c r="B386" s="7" t="str">
        <f>VLOOKUP(WEEKDAY(C386),Réf!$A$2:$B$8,2,0)</f>
        <v>Jeudi</v>
      </c>
      <c r="C386" s="27">
        <v>46121</v>
      </c>
      <c r="D386" s="27" t="s">
        <v>271</v>
      </c>
      <c r="E386" s="53">
        <v>37</v>
      </c>
      <c r="F386" s="1">
        <v>0.6743055555555556</v>
      </c>
      <c r="G386" s="31" t="s">
        <v>316</v>
      </c>
      <c r="H386" s="10" t="str">
        <f t="shared" si="10"/>
        <v>Semaine</v>
      </c>
      <c r="I386" s="15" t="str">
        <f>IF(FLOOR(F386,"3:00")=Réf!$D$2,"Matin avant 9h",IF(FLOOR(F386,"3:00")=Réf!$D$3,"Matinée",IF(OR(FLOOR(F386,"3:00")=Réf!$D$4,FLOOR(F386,"3:00")=Réf!$D$5),"Midi et aprèm",IF(OR(FLOOR(F386,"3:00")=Réf!$D$6,FLOOR(F386,"3:00")=Réf!$D$7),"Soir"," Nuit"))))</f>
        <v>Midi et aprèm</v>
      </c>
      <c r="J386" s="10" t="str">
        <f t="shared" si="11"/>
        <v>1 - Coef faible, &lt;40</v>
      </c>
    </row>
    <row r="387" spans="1:10" ht="18" thickBot="1" x14ac:dyDescent="0.3">
      <c r="A387" s="35" t="str">
        <f>VLOOKUP(MONTH(C387),Réf!F:G,2,0)</f>
        <v>avril</v>
      </c>
      <c r="B387" s="7" t="str">
        <f>VLOOKUP(WEEKDAY(C387),Réf!$A$2:$B$8,2,0)</f>
        <v>Jeudi</v>
      </c>
      <c r="C387" s="27">
        <v>46121</v>
      </c>
      <c r="D387" s="27" t="s">
        <v>270</v>
      </c>
      <c r="E387" s="30">
        <v>32</v>
      </c>
      <c r="F387" s="28">
        <v>0.95902777777777781</v>
      </c>
      <c r="G387" s="29" t="s">
        <v>226</v>
      </c>
      <c r="H387" s="10" t="str">
        <f t="shared" si="10"/>
        <v>Semaine</v>
      </c>
      <c r="I387" s="15" t="str">
        <f>IF(FLOOR(F387,"3:00")=Réf!$D$2,"Matin avant 9h",IF(FLOOR(F387,"3:00")=Réf!$D$3,"Matinée",IF(OR(FLOOR(F387,"3:00")=Réf!$D$4,FLOOR(F387,"3:00")=Réf!$D$5),"Midi et aprèm",IF(OR(FLOOR(F387,"3:00")=Réf!$D$6,FLOOR(F387,"3:00")=Réf!$D$7),"Soir"," Nuit"))))</f>
        <v>Soir</v>
      </c>
      <c r="J387" s="10" t="str">
        <f t="shared" si="11"/>
        <v>1 - Coef faible, &lt;40</v>
      </c>
    </row>
    <row r="388" spans="1:10" ht="18" thickBot="1" x14ac:dyDescent="0.3">
      <c r="A388" s="35" t="str">
        <f>VLOOKUP(MONTH(C388),Réf!F:G,2,0)</f>
        <v>avril</v>
      </c>
      <c r="B388" s="7" t="str">
        <f>VLOOKUP(WEEKDAY(C388),Réf!$A$2:$B$8,2,0)</f>
        <v>Vendredi</v>
      </c>
      <c r="C388" s="27">
        <v>46122</v>
      </c>
      <c r="D388" s="27" t="s">
        <v>271</v>
      </c>
      <c r="E388" s="53">
        <v>32</v>
      </c>
      <c r="F388" s="1">
        <v>0.19930555555555557</v>
      </c>
      <c r="G388" s="31" t="s">
        <v>331</v>
      </c>
      <c r="H388" s="10" t="str">
        <f t="shared" si="10"/>
        <v>Semaine</v>
      </c>
      <c r="I388" s="15" t="str">
        <f>IF(FLOOR(F388,"3:00")=Réf!$D$2,"Matin avant 9h",IF(FLOOR(F388,"3:00")=Réf!$D$3,"Matinée",IF(OR(FLOOR(F388,"3:00")=Réf!$D$4,FLOOR(F388,"3:00")=Réf!$D$5),"Midi et aprèm",IF(OR(FLOOR(F388,"3:00")=Réf!$D$6,FLOOR(F388,"3:00")=Réf!$D$7),"Soir"," Nuit"))))</f>
        <v xml:space="preserve"> Nuit</v>
      </c>
      <c r="J388" s="10" t="str">
        <f t="shared" si="11"/>
        <v>1 - Coef faible, &lt;40</v>
      </c>
    </row>
    <row r="389" spans="1:10" ht="18" thickBot="1" x14ac:dyDescent="0.3">
      <c r="A389" s="35" t="str">
        <f>VLOOKUP(MONTH(C389),Réf!F:G,2,0)</f>
        <v>avril</v>
      </c>
      <c r="B389" s="7" t="str">
        <f>VLOOKUP(WEEKDAY(C389),Réf!$A$2:$B$8,2,0)</f>
        <v>Vendredi</v>
      </c>
      <c r="C389" s="27">
        <v>46122</v>
      </c>
      <c r="D389" s="27" t="s">
        <v>270</v>
      </c>
      <c r="E389" s="30">
        <v>27</v>
      </c>
      <c r="F389" s="28">
        <v>0.48819444444444443</v>
      </c>
      <c r="G389" s="29" t="s">
        <v>372</v>
      </c>
      <c r="H389" s="10" t="str">
        <f t="shared" ref="H389:H452" si="12">IF(OR(WEEKDAY(C389)=1,WEEKDAY(C389)=7),"Week-End","Semaine")</f>
        <v>Semaine</v>
      </c>
      <c r="I389" s="15" t="str">
        <f>IF(FLOOR(F389,"3:00")=Réf!$D$2,"Matin avant 9h",IF(FLOOR(F389,"3:00")=Réf!$D$3,"Matinée",IF(OR(FLOOR(F389,"3:00")=Réf!$D$4,FLOOR(F389,"3:00")=Réf!$D$5),"Midi et aprèm",IF(OR(FLOOR(F389,"3:00")=Réf!$D$6,FLOOR(F389,"3:00")=Réf!$D$7),"Soir"," Nuit"))))</f>
        <v>Matinée</v>
      </c>
      <c r="J389" s="10" t="str">
        <f t="shared" ref="J389:J452" si="13">IF(E389&lt;40,"1 - Coef faible, &lt;40",IF(E389&lt;60,"2 - Coef moyen, 40-60",IF(E389&lt;80,"3 - Coef important, 60-80",IF(E389&gt;=80,"4 - Coef élevé, &gt;80",""))))</f>
        <v>1 - Coef faible, &lt;40</v>
      </c>
    </row>
    <row r="390" spans="1:10" ht="18" thickBot="1" x14ac:dyDescent="0.3">
      <c r="A390" s="35" t="str">
        <f>VLOOKUP(MONTH(C390),Réf!F:G,2,0)</f>
        <v>avril</v>
      </c>
      <c r="B390" s="7" t="str">
        <f>VLOOKUP(WEEKDAY(C390),Réf!$A$2:$B$8,2,0)</f>
        <v>Vendredi</v>
      </c>
      <c r="C390" s="27">
        <v>46122</v>
      </c>
      <c r="D390" s="27" t="s">
        <v>271</v>
      </c>
      <c r="E390" s="53">
        <v>27</v>
      </c>
      <c r="F390" s="1">
        <v>0.71736111111111112</v>
      </c>
      <c r="G390" s="31" t="s">
        <v>373</v>
      </c>
      <c r="H390" s="10" t="str">
        <f t="shared" si="12"/>
        <v>Semaine</v>
      </c>
      <c r="I390" s="15" t="str">
        <f>IF(FLOOR(F390,"3:00")=Réf!$D$2,"Matin avant 9h",IF(FLOOR(F390,"3:00")=Réf!$D$3,"Matinée",IF(OR(FLOOR(F390,"3:00")=Réf!$D$4,FLOOR(F390,"3:00")=Réf!$D$5),"Midi et aprèm",IF(OR(FLOOR(F390,"3:00")=Réf!$D$6,FLOOR(F390,"3:00")=Réf!$D$7),"Soir"," Nuit"))))</f>
        <v>Midi et aprèm</v>
      </c>
      <c r="J390" s="10" t="str">
        <f t="shared" si="13"/>
        <v>1 - Coef faible, &lt;40</v>
      </c>
    </row>
    <row r="391" spans="1:10" ht="18" thickBot="1" x14ac:dyDescent="0.3">
      <c r="A391" s="35" t="str">
        <f>VLOOKUP(MONTH(C391),Réf!F:G,2,0)</f>
        <v>avril</v>
      </c>
      <c r="B391" s="7" t="str">
        <f>VLOOKUP(WEEKDAY(C391),Réf!$A$2:$B$8,2,0)</f>
        <v>Samedi</v>
      </c>
      <c r="C391" s="27">
        <v>46123</v>
      </c>
      <c r="D391" s="27" t="s">
        <v>270</v>
      </c>
      <c r="E391" s="30">
        <v>25</v>
      </c>
      <c r="F391" s="28">
        <v>1.7361111111111112E-2</v>
      </c>
      <c r="G391" s="29" t="s">
        <v>156</v>
      </c>
      <c r="H391" s="10" t="str">
        <f t="shared" si="12"/>
        <v>Week-End</v>
      </c>
      <c r="I391" s="15" t="str">
        <f>IF(FLOOR(F391,"3:00")=Réf!$D$2,"Matin avant 9h",IF(FLOOR(F391,"3:00")=Réf!$D$3,"Matinée",IF(OR(FLOOR(F391,"3:00")=Réf!$D$4,FLOOR(F391,"3:00")=Réf!$D$5),"Midi et aprèm",IF(OR(FLOOR(F391,"3:00")=Réf!$D$6,FLOOR(F391,"3:00")=Réf!$D$7),"Soir"," Nuit"))))</f>
        <v xml:space="preserve"> Nuit</v>
      </c>
      <c r="J391" s="10" t="str">
        <f t="shared" si="13"/>
        <v>1 - Coef faible, &lt;40</v>
      </c>
    </row>
    <row r="392" spans="1:10" ht="18" thickBot="1" x14ac:dyDescent="0.3">
      <c r="A392" s="35" t="str">
        <f>VLOOKUP(MONTH(C392),Réf!F:G,2,0)</f>
        <v>avril</v>
      </c>
      <c r="B392" s="7" t="str">
        <f>VLOOKUP(WEEKDAY(C392),Réf!$A$2:$B$8,2,0)</f>
        <v>Samedi</v>
      </c>
      <c r="C392" s="27">
        <v>46123</v>
      </c>
      <c r="D392" s="27" t="s">
        <v>271</v>
      </c>
      <c r="E392" s="53">
        <v>25</v>
      </c>
      <c r="F392" s="1">
        <v>0.2673611111111111</v>
      </c>
      <c r="G392" s="31" t="s">
        <v>365</v>
      </c>
      <c r="H392" s="10" t="str">
        <f t="shared" si="12"/>
        <v>Week-End</v>
      </c>
      <c r="I392" s="15" t="str">
        <f>IF(FLOOR(F392,"3:00")=Réf!$D$2,"Matin avant 9h",IF(FLOOR(F392,"3:00")=Réf!$D$3,"Matinée",IF(OR(FLOOR(F392,"3:00")=Réf!$D$4,FLOOR(F392,"3:00")=Réf!$D$5),"Midi et aprèm",IF(OR(FLOOR(F392,"3:00")=Réf!$D$6,FLOOR(F392,"3:00")=Réf!$D$7),"Soir"," Nuit"))))</f>
        <v>Matin avant 9h</v>
      </c>
      <c r="J392" s="10" t="str">
        <f t="shared" si="13"/>
        <v>1 - Coef faible, &lt;40</v>
      </c>
    </row>
    <row r="393" spans="1:10" ht="18" thickBot="1" x14ac:dyDescent="0.3">
      <c r="A393" s="35" t="str">
        <f>VLOOKUP(MONTH(C393),Réf!F:G,2,0)</f>
        <v>avril</v>
      </c>
      <c r="B393" s="7" t="str">
        <f>VLOOKUP(WEEKDAY(C393),Réf!$A$2:$B$8,2,0)</f>
        <v>Samedi</v>
      </c>
      <c r="C393" s="27">
        <v>46123</v>
      </c>
      <c r="D393" s="27" t="s">
        <v>270</v>
      </c>
      <c r="E393" s="30">
        <v>26</v>
      </c>
      <c r="F393" s="28">
        <v>0.55625000000000002</v>
      </c>
      <c r="G393" s="29" t="s">
        <v>374</v>
      </c>
      <c r="H393" s="10" t="str">
        <f t="shared" si="12"/>
        <v>Week-End</v>
      </c>
      <c r="I393" s="15" t="str">
        <f>IF(FLOOR(F393,"3:00")=Réf!$D$2,"Matin avant 9h",IF(FLOOR(F393,"3:00")=Réf!$D$3,"Matinée",IF(OR(FLOOR(F393,"3:00")=Réf!$D$4,FLOOR(F393,"3:00")=Réf!$D$5),"Midi et aprèm",IF(OR(FLOOR(F393,"3:00")=Réf!$D$6,FLOOR(F393,"3:00")=Réf!$D$7),"Soir"," Nuit"))))</f>
        <v>Midi et aprèm</v>
      </c>
      <c r="J393" s="10" t="str">
        <f t="shared" si="13"/>
        <v>1 - Coef faible, &lt;40</v>
      </c>
    </row>
    <row r="394" spans="1:10" ht="18" thickBot="1" x14ac:dyDescent="0.3">
      <c r="A394" s="35" t="str">
        <f>VLOOKUP(MONTH(C394),Réf!F:G,2,0)</f>
        <v>avril</v>
      </c>
      <c r="B394" s="7" t="str">
        <f>VLOOKUP(WEEKDAY(C394),Réf!$A$2:$B$8,2,0)</f>
        <v>Samedi</v>
      </c>
      <c r="C394" s="27">
        <v>46123</v>
      </c>
      <c r="D394" s="27" t="s">
        <v>271</v>
      </c>
      <c r="E394" s="53">
        <v>26</v>
      </c>
      <c r="F394" s="1">
        <v>0.81180555555555556</v>
      </c>
      <c r="G394" s="31" t="s">
        <v>371</v>
      </c>
      <c r="H394" s="10" t="str">
        <f t="shared" si="12"/>
        <v>Week-End</v>
      </c>
      <c r="I394" s="15" t="str">
        <f>IF(FLOOR(F394,"3:00")=Réf!$D$2,"Matin avant 9h",IF(FLOOR(F394,"3:00")=Réf!$D$3,"Matinée",IF(OR(FLOOR(F394,"3:00")=Réf!$D$4,FLOOR(F394,"3:00")=Réf!$D$5),"Midi et aprèm",IF(OR(FLOOR(F394,"3:00")=Réf!$D$6,FLOOR(F394,"3:00")=Réf!$D$7),"Soir"," Nuit"))))</f>
        <v>Soir</v>
      </c>
      <c r="J394" s="10" t="str">
        <f t="shared" si="13"/>
        <v>1 - Coef faible, &lt;40</v>
      </c>
    </row>
    <row r="395" spans="1:10" ht="18" thickBot="1" x14ac:dyDescent="0.3">
      <c r="A395" s="35" t="str">
        <f>VLOOKUP(MONTH(C395),Réf!F:G,2,0)</f>
        <v>avril</v>
      </c>
      <c r="B395" s="7" t="str">
        <f>VLOOKUP(WEEKDAY(C395),Réf!$A$2:$B$8,2,0)</f>
        <v>Dimanche</v>
      </c>
      <c r="C395" s="27">
        <v>46124</v>
      </c>
      <c r="D395" s="27" t="s">
        <v>270</v>
      </c>
      <c r="E395" s="30">
        <v>29</v>
      </c>
      <c r="F395" s="28">
        <v>7.8472222222222221E-2</v>
      </c>
      <c r="G395" s="29" t="s">
        <v>110</v>
      </c>
      <c r="H395" s="10" t="str">
        <f t="shared" si="12"/>
        <v>Week-End</v>
      </c>
      <c r="I395" s="15" t="str">
        <f>IF(FLOOR(F395,"3:00")=Réf!$D$2,"Matin avant 9h",IF(FLOOR(F395,"3:00")=Réf!$D$3,"Matinée",IF(OR(FLOOR(F395,"3:00")=Réf!$D$4,FLOOR(F395,"3:00")=Réf!$D$5),"Midi et aprèm",IF(OR(FLOOR(F395,"3:00")=Réf!$D$6,FLOOR(F395,"3:00")=Réf!$D$7),"Soir"," Nuit"))))</f>
        <v xml:space="preserve"> Nuit</v>
      </c>
      <c r="J395" s="10" t="str">
        <f t="shared" si="13"/>
        <v>1 - Coef faible, &lt;40</v>
      </c>
    </row>
    <row r="396" spans="1:10" ht="18" thickBot="1" x14ac:dyDescent="0.3">
      <c r="A396" s="35" t="str">
        <f>VLOOKUP(MONTH(C396),Réf!F:G,2,0)</f>
        <v>avril</v>
      </c>
      <c r="B396" s="7" t="str">
        <f>VLOOKUP(WEEKDAY(C396),Réf!$A$2:$B$8,2,0)</f>
        <v>Dimanche</v>
      </c>
      <c r="C396" s="27">
        <v>46124</v>
      </c>
      <c r="D396" s="27" t="s">
        <v>271</v>
      </c>
      <c r="E396" s="53">
        <v>29</v>
      </c>
      <c r="F396" s="1">
        <v>0.34097222222222223</v>
      </c>
      <c r="G396" s="31" t="s">
        <v>152</v>
      </c>
      <c r="H396" s="10" t="str">
        <f t="shared" si="12"/>
        <v>Week-End</v>
      </c>
      <c r="I396" s="15" t="str">
        <f>IF(FLOOR(F396,"3:00")=Réf!$D$2,"Matin avant 9h",IF(FLOOR(F396,"3:00")=Réf!$D$3,"Matinée",IF(OR(FLOOR(F396,"3:00")=Réf!$D$4,FLOOR(F396,"3:00")=Réf!$D$5),"Midi et aprèm",IF(OR(FLOOR(F396,"3:00")=Réf!$D$6,FLOOR(F396,"3:00")=Réf!$D$7),"Soir"," Nuit"))))</f>
        <v>Matin avant 9h</v>
      </c>
      <c r="J396" s="10" t="str">
        <f t="shared" si="13"/>
        <v>1 - Coef faible, &lt;40</v>
      </c>
    </row>
    <row r="397" spans="1:10" ht="18" thickBot="1" x14ac:dyDescent="0.3">
      <c r="A397" s="35" t="str">
        <f>VLOOKUP(MONTH(C397),Réf!F:G,2,0)</f>
        <v>avril</v>
      </c>
      <c r="B397" s="7" t="str">
        <f>VLOOKUP(WEEKDAY(C397),Réf!$A$2:$B$8,2,0)</f>
        <v>Dimanche</v>
      </c>
      <c r="C397" s="27">
        <v>46124</v>
      </c>
      <c r="D397" s="27" t="s">
        <v>270</v>
      </c>
      <c r="E397" s="30">
        <v>35</v>
      </c>
      <c r="F397" s="28">
        <v>0.61319444444444449</v>
      </c>
      <c r="G397" s="29" t="s">
        <v>226</v>
      </c>
      <c r="H397" s="10" t="str">
        <f t="shared" si="12"/>
        <v>Week-End</v>
      </c>
      <c r="I397" s="15" t="str">
        <f>IF(FLOOR(F397,"3:00")=Réf!$D$2,"Matin avant 9h",IF(FLOOR(F397,"3:00")=Réf!$D$3,"Matinée",IF(OR(FLOOR(F397,"3:00")=Réf!$D$4,FLOOR(F397,"3:00")=Réf!$D$5),"Midi et aprèm",IF(OR(FLOOR(F397,"3:00")=Réf!$D$6,FLOOR(F397,"3:00")=Réf!$D$7),"Soir"," Nuit"))))</f>
        <v>Midi et aprèm</v>
      </c>
      <c r="J397" s="10" t="str">
        <f t="shared" si="13"/>
        <v>1 - Coef faible, &lt;40</v>
      </c>
    </row>
    <row r="398" spans="1:10" ht="18" thickBot="1" x14ac:dyDescent="0.3">
      <c r="A398" s="35" t="str">
        <f>VLOOKUP(MONTH(C398),Réf!F:G,2,0)</f>
        <v>avril</v>
      </c>
      <c r="B398" s="7" t="str">
        <f>VLOOKUP(WEEKDAY(C398),Réf!$A$2:$B$8,2,0)</f>
        <v>Dimanche</v>
      </c>
      <c r="C398" s="27">
        <v>46124</v>
      </c>
      <c r="D398" s="27" t="s">
        <v>271</v>
      </c>
      <c r="E398" s="53">
        <v>35</v>
      </c>
      <c r="F398" s="1">
        <v>0.86041666666666672</v>
      </c>
      <c r="G398" s="31" t="s">
        <v>112</v>
      </c>
      <c r="H398" s="10" t="str">
        <f t="shared" si="12"/>
        <v>Week-End</v>
      </c>
      <c r="I398" s="15" t="str">
        <f>IF(FLOOR(F398,"3:00")=Réf!$D$2,"Matin avant 9h",IF(FLOOR(F398,"3:00")=Réf!$D$3,"Matinée",IF(OR(FLOOR(F398,"3:00")=Réf!$D$4,FLOOR(F398,"3:00")=Réf!$D$5),"Midi et aprèm",IF(OR(FLOOR(F398,"3:00")=Réf!$D$6,FLOOR(F398,"3:00")=Réf!$D$7),"Soir"," Nuit"))))</f>
        <v>Soir</v>
      </c>
      <c r="J398" s="10" t="str">
        <f t="shared" si="13"/>
        <v>1 - Coef faible, &lt;40</v>
      </c>
    </row>
    <row r="399" spans="1:10" ht="18" thickBot="1" x14ac:dyDescent="0.3">
      <c r="A399" s="35" t="str">
        <f>VLOOKUP(MONTH(C399),Réf!F:G,2,0)</f>
        <v>avril</v>
      </c>
      <c r="B399" s="7" t="str">
        <f>VLOOKUP(WEEKDAY(C399),Réf!$A$2:$B$8,2,0)</f>
        <v>Lundi</v>
      </c>
      <c r="C399" s="27">
        <v>46125</v>
      </c>
      <c r="D399" s="27" t="s">
        <v>270</v>
      </c>
      <c r="E399" s="30">
        <v>42</v>
      </c>
      <c r="F399" s="28">
        <v>0.12708333333333333</v>
      </c>
      <c r="G399" s="29" t="s">
        <v>104</v>
      </c>
      <c r="H399" s="10" t="str">
        <f t="shared" si="12"/>
        <v>Semaine</v>
      </c>
      <c r="I399" s="15" t="str">
        <f>IF(FLOOR(F399,"3:00")=Réf!$D$2,"Matin avant 9h",IF(FLOOR(F399,"3:00")=Réf!$D$3,"Matinée",IF(OR(FLOOR(F399,"3:00")=Réf!$D$4,FLOOR(F399,"3:00")=Réf!$D$5),"Midi et aprèm",IF(OR(FLOOR(F399,"3:00")=Réf!$D$6,FLOOR(F399,"3:00")=Réf!$D$7),"Soir"," Nuit"))))</f>
        <v xml:space="preserve"> Nuit</v>
      </c>
      <c r="J399" s="10" t="str">
        <f t="shared" si="13"/>
        <v>2 - Coef moyen, 40-60</v>
      </c>
    </row>
    <row r="400" spans="1:10" ht="18" thickBot="1" x14ac:dyDescent="0.3">
      <c r="A400" s="35" t="str">
        <f>VLOOKUP(MONTH(C400),Réf!F:G,2,0)</f>
        <v>avril</v>
      </c>
      <c r="B400" s="7" t="str">
        <f>VLOOKUP(WEEKDAY(C400),Réf!$A$2:$B$8,2,0)</f>
        <v>Lundi</v>
      </c>
      <c r="C400" s="27">
        <v>46125</v>
      </c>
      <c r="D400" s="27" t="s">
        <v>271</v>
      </c>
      <c r="E400" s="53">
        <v>42</v>
      </c>
      <c r="F400" s="1">
        <v>0.38124999999999998</v>
      </c>
      <c r="G400" s="31" t="s">
        <v>310</v>
      </c>
      <c r="H400" s="10" t="str">
        <f t="shared" si="12"/>
        <v>Semaine</v>
      </c>
      <c r="I400" s="15" t="str">
        <f>IF(FLOOR(F400,"3:00")=Réf!$D$2,"Matin avant 9h",IF(FLOOR(F400,"3:00")=Réf!$D$3,"Matinée",IF(OR(FLOOR(F400,"3:00")=Réf!$D$4,FLOOR(F400,"3:00")=Réf!$D$5),"Midi et aprèm",IF(OR(FLOOR(F400,"3:00")=Réf!$D$6,FLOOR(F400,"3:00")=Réf!$D$7),"Soir"," Nuit"))))</f>
        <v>Matinée</v>
      </c>
      <c r="J400" s="10" t="str">
        <f t="shared" si="13"/>
        <v>2 - Coef moyen, 40-60</v>
      </c>
    </row>
    <row r="401" spans="1:10" ht="18" thickBot="1" x14ac:dyDescent="0.3">
      <c r="A401" s="35" t="str">
        <f>VLOOKUP(MONTH(C401),Réf!F:G,2,0)</f>
        <v>avril</v>
      </c>
      <c r="B401" s="7" t="str">
        <f>VLOOKUP(WEEKDAY(C401),Réf!$A$2:$B$8,2,0)</f>
        <v>Lundi</v>
      </c>
      <c r="C401" s="27">
        <v>46125</v>
      </c>
      <c r="D401" s="27" t="s">
        <v>270</v>
      </c>
      <c r="E401" s="30">
        <v>50</v>
      </c>
      <c r="F401" s="28">
        <v>0.65277777777777779</v>
      </c>
      <c r="G401" s="29" t="s">
        <v>304</v>
      </c>
      <c r="H401" s="10" t="str">
        <f t="shared" si="12"/>
        <v>Semaine</v>
      </c>
      <c r="I401" s="15" t="str">
        <f>IF(FLOOR(F401,"3:00")=Réf!$D$2,"Matin avant 9h",IF(FLOOR(F401,"3:00")=Réf!$D$3,"Matinée",IF(OR(FLOOR(F401,"3:00")=Réf!$D$4,FLOOR(F401,"3:00")=Réf!$D$5),"Midi et aprèm",IF(OR(FLOOR(F401,"3:00")=Réf!$D$6,FLOOR(F401,"3:00")=Réf!$D$7),"Soir"," Nuit"))))</f>
        <v>Midi et aprèm</v>
      </c>
      <c r="J401" s="10" t="str">
        <f t="shared" si="13"/>
        <v>2 - Coef moyen, 40-60</v>
      </c>
    </row>
    <row r="402" spans="1:10" ht="18" thickBot="1" x14ac:dyDescent="0.3">
      <c r="A402" s="35" t="str">
        <f>VLOOKUP(MONTH(C402),Réf!F:G,2,0)</f>
        <v>avril</v>
      </c>
      <c r="B402" s="7" t="str">
        <f>VLOOKUP(WEEKDAY(C402),Réf!$A$2:$B$8,2,0)</f>
        <v>Lundi</v>
      </c>
      <c r="C402" s="27">
        <v>46125</v>
      </c>
      <c r="D402" s="27" t="s">
        <v>271</v>
      </c>
      <c r="E402" s="53">
        <v>50</v>
      </c>
      <c r="F402" s="1">
        <v>0.89861111111111114</v>
      </c>
      <c r="G402" s="31" t="s">
        <v>43</v>
      </c>
      <c r="H402" s="10" t="str">
        <f t="shared" si="12"/>
        <v>Semaine</v>
      </c>
      <c r="I402" s="15" t="str">
        <f>IF(FLOOR(F402,"3:00")=Réf!$D$2,"Matin avant 9h",IF(FLOOR(F402,"3:00")=Réf!$D$3,"Matinée",IF(OR(FLOOR(F402,"3:00")=Réf!$D$4,FLOOR(F402,"3:00")=Réf!$D$5),"Midi et aprèm",IF(OR(FLOOR(F402,"3:00")=Réf!$D$6,FLOOR(F402,"3:00")=Réf!$D$7),"Soir"," Nuit"))))</f>
        <v>Soir</v>
      </c>
      <c r="J402" s="10" t="str">
        <f t="shared" si="13"/>
        <v>2 - Coef moyen, 40-60</v>
      </c>
    </row>
    <row r="403" spans="1:10" ht="18" thickBot="1" x14ac:dyDescent="0.3">
      <c r="A403" s="35" t="str">
        <f>VLOOKUP(MONTH(C403),Réf!F:G,2,0)</f>
        <v>avril</v>
      </c>
      <c r="B403" s="7" t="str">
        <f>VLOOKUP(WEEKDAY(C403),Réf!$A$2:$B$8,2,0)</f>
        <v>Mardi</v>
      </c>
      <c r="C403" s="27">
        <v>46126</v>
      </c>
      <c r="D403" s="27" t="s">
        <v>270</v>
      </c>
      <c r="E403" s="30">
        <v>58</v>
      </c>
      <c r="F403" s="28">
        <v>0.16527777777777777</v>
      </c>
      <c r="G403" s="29" t="s">
        <v>248</v>
      </c>
      <c r="H403" s="10" t="str">
        <f t="shared" si="12"/>
        <v>Semaine</v>
      </c>
      <c r="I403" s="15" t="str">
        <f>IF(FLOOR(F403,"3:00")=Réf!$D$2,"Matin avant 9h",IF(FLOOR(F403,"3:00")=Réf!$D$3,"Matinée",IF(OR(FLOOR(F403,"3:00")=Réf!$D$4,FLOOR(F403,"3:00")=Réf!$D$5),"Midi et aprèm",IF(OR(FLOOR(F403,"3:00")=Réf!$D$6,FLOOR(F403,"3:00")=Réf!$D$7),"Soir"," Nuit"))))</f>
        <v xml:space="preserve"> Nuit</v>
      </c>
      <c r="J403" s="10" t="str">
        <f t="shared" si="13"/>
        <v>2 - Coef moyen, 40-60</v>
      </c>
    </row>
    <row r="404" spans="1:10" ht="18" thickBot="1" x14ac:dyDescent="0.3">
      <c r="A404" s="35" t="str">
        <f>VLOOKUP(MONTH(C404),Réf!F:G,2,0)</f>
        <v>avril</v>
      </c>
      <c r="B404" s="7" t="str">
        <f>VLOOKUP(WEEKDAY(C404),Réf!$A$2:$B$8,2,0)</f>
        <v>Mardi</v>
      </c>
      <c r="C404" s="27">
        <v>46126</v>
      </c>
      <c r="D404" s="27" t="s">
        <v>271</v>
      </c>
      <c r="E404" s="53">
        <v>58</v>
      </c>
      <c r="F404" s="1">
        <v>0.41805555555555557</v>
      </c>
      <c r="G404" s="31" t="s">
        <v>119</v>
      </c>
      <c r="H404" s="10" t="str">
        <f t="shared" si="12"/>
        <v>Semaine</v>
      </c>
      <c r="I404" s="15" t="str">
        <f>IF(FLOOR(F404,"3:00")=Réf!$D$2,"Matin avant 9h",IF(FLOOR(F404,"3:00")=Réf!$D$3,"Matinée",IF(OR(FLOOR(F404,"3:00")=Réf!$D$4,FLOOR(F404,"3:00")=Réf!$D$5),"Midi et aprèm",IF(OR(FLOOR(F404,"3:00")=Réf!$D$6,FLOOR(F404,"3:00")=Réf!$D$7),"Soir"," Nuit"))))</f>
        <v>Matinée</v>
      </c>
      <c r="J404" s="10" t="str">
        <f t="shared" si="13"/>
        <v>2 - Coef moyen, 40-60</v>
      </c>
    </row>
    <row r="405" spans="1:10" ht="18" thickBot="1" x14ac:dyDescent="0.3">
      <c r="A405" s="35" t="str">
        <f>VLOOKUP(MONTH(C405),Réf!F:G,2,0)</f>
        <v>avril</v>
      </c>
      <c r="B405" s="7" t="str">
        <f>VLOOKUP(WEEKDAY(C405),Réf!$A$2:$B$8,2,0)</f>
        <v>Mardi</v>
      </c>
      <c r="C405" s="27">
        <v>46126</v>
      </c>
      <c r="D405" s="27" t="s">
        <v>270</v>
      </c>
      <c r="E405" s="30">
        <v>66</v>
      </c>
      <c r="F405" s="28">
        <v>0.68541666666666667</v>
      </c>
      <c r="G405" s="29" t="s">
        <v>101</v>
      </c>
      <c r="H405" s="10" t="str">
        <f t="shared" si="12"/>
        <v>Semaine</v>
      </c>
      <c r="I405" s="15" t="str">
        <f>IF(FLOOR(F405,"3:00")=Réf!$D$2,"Matin avant 9h",IF(FLOOR(F405,"3:00")=Réf!$D$3,"Matinée",IF(OR(FLOOR(F405,"3:00")=Réf!$D$4,FLOOR(F405,"3:00")=Réf!$D$5),"Midi et aprèm",IF(OR(FLOOR(F405,"3:00")=Réf!$D$6,FLOOR(F405,"3:00")=Réf!$D$7),"Soir"," Nuit"))))</f>
        <v>Midi et aprèm</v>
      </c>
      <c r="J405" s="10" t="str">
        <f t="shared" si="13"/>
        <v>3 - Coef important, 60-80</v>
      </c>
    </row>
    <row r="406" spans="1:10" ht="18" thickBot="1" x14ac:dyDescent="0.3">
      <c r="A406" s="35" t="str">
        <f>VLOOKUP(MONTH(C406),Réf!F:G,2,0)</f>
        <v>avril</v>
      </c>
      <c r="B406" s="7" t="str">
        <f>VLOOKUP(WEEKDAY(C406),Réf!$A$2:$B$8,2,0)</f>
        <v>Mardi</v>
      </c>
      <c r="C406" s="27">
        <v>46126</v>
      </c>
      <c r="D406" s="27" t="s">
        <v>271</v>
      </c>
      <c r="E406" s="53">
        <v>66</v>
      </c>
      <c r="F406" s="1">
        <v>0.93472222222222223</v>
      </c>
      <c r="G406" s="31" t="s">
        <v>8</v>
      </c>
      <c r="H406" s="10" t="str">
        <f t="shared" si="12"/>
        <v>Semaine</v>
      </c>
      <c r="I406" s="15" t="str">
        <f>IF(FLOOR(F406,"3:00")=Réf!$D$2,"Matin avant 9h",IF(FLOOR(F406,"3:00")=Réf!$D$3,"Matinée",IF(OR(FLOOR(F406,"3:00")=Réf!$D$4,FLOOR(F406,"3:00")=Réf!$D$5),"Midi et aprèm",IF(OR(FLOOR(F406,"3:00")=Réf!$D$6,FLOOR(F406,"3:00")=Réf!$D$7),"Soir"," Nuit"))))</f>
        <v>Soir</v>
      </c>
      <c r="J406" s="10" t="str">
        <f t="shared" si="13"/>
        <v>3 - Coef important, 60-80</v>
      </c>
    </row>
    <row r="407" spans="1:10" ht="18" thickBot="1" x14ac:dyDescent="0.3">
      <c r="A407" s="35" t="str">
        <f>VLOOKUP(MONTH(C407),Réf!F:G,2,0)</f>
        <v>avril</v>
      </c>
      <c r="B407" s="7" t="str">
        <f>VLOOKUP(WEEKDAY(C407),Réf!$A$2:$B$8,2,0)</f>
        <v>Mercredi</v>
      </c>
      <c r="C407" s="27">
        <v>46127</v>
      </c>
      <c r="D407" s="27" t="s">
        <v>270</v>
      </c>
      <c r="E407" s="30">
        <v>73</v>
      </c>
      <c r="F407" s="28">
        <v>0.19791666666666666</v>
      </c>
      <c r="G407" s="29" t="s">
        <v>13</v>
      </c>
      <c r="H407" s="10" t="str">
        <f t="shared" si="12"/>
        <v>Semaine</v>
      </c>
      <c r="I407" s="15" t="str">
        <f>IF(FLOOR(F407,"3:00")=Réf!$D$2,"Matin avant 9h",IF(FLOOR(F407,"3:00")=Réf!$D$3,"Matinée",IF(OR(FLOOR(F407,"3:00")=Réf!$D$4,FLOOR(F407,"3:00")=Réf!$D$5),"Midi et aprèm",IF(OR(FLOOR(F407,"3:00")=Réf!$D$6,FLOOR(F407,"3:00")=Réf!$D$7),"Soir"," Nuit"))))</f>
        <v xml:space="preserve"> Nuit</v>
      </c>
      <c r="J407" s="10" t="str">
        <f t="shared" si="13"/>
        <v>3 - Coef important, 60-80</v>
      </c>
    </row>
    <row r="408" spans="1:10" ht="18" thickBot="1" x14ac:dyDescent="0.3">
      <c r="A408" s="35" t="str">
        <f>VLOOKUP(MONTH(C408),Réf!F:G,2,0)</f>
        <v>avril</v>
      </c>
      <c r="B408" s="7" t="str">
        <f>VLOOKUP(WEEKDAY(C408),Réf!$A$2:$B$8,2,0)</f>
        <v>Mercredi</v>
      </c>
      <c r="C408" s="27">
        <v>46127</v>
      </c>
      <c r="D408" s="27" t="s">
        <v>271</v>
      </c>
      <c r="E408" s="53">
        <v>73</v>
      </c>
      <c r="F408" s="1">
        <v>0.45347222222222222</v>
      </c>
      <c r="G408" s="31" t="s">
        <v>15</v>
      </c>
      <c r="H408" s="10" t="str">
        <f t="shared" si="12"/>
        <v>Semaine</v>
      </c>
      <c r="I408" s="15" t="str">
        <f>IF(FLOOR(F408,"3:00")=Réf!$D$2,"Matin avant 9h",IF(FLOOR(F408,"3:00")=Réf!$D$3,"Matinée",IF(OR(FLOOR(F408,"3:00")=Réf!$D$4,FLOOR(F408,"3:00")=Réf!$D$5),"Midi et aprèm",IF(OR(FLOOR(F408,"3:00")=Réf!$D$6,FLOOR(F408,"3:00")=Réf!$D$7),"Soir"," Nuit"))))</f>
        <v>Matinée</v>
      </c>
      <c r="J408" s="10" t="str">
        <f t="shared" si="13"/>
        <v>3 - Coef important, 60-80</v>
      </c>
    </row>
    <row r="409" spans="1:10" ht="18" thickBot="1" x14ac:dyDescent="0.3">
      <c r="A409" s="35" t="str">
        <f>VLOOKUP(MONTH(C409),Réf!F:G,2,0)</f>
        <v>avril</v>
      </c>
      <c r="B409" s="7" t="str">
        <f>VLOOKUP(WEEKDAY(C409),Réf!$A$2:$B$8,2,0)</f>
        <v>Mercredi</v>
      </c>
      <c r="C409" s="27">
        <v>46127</v>
      </c>
      <c r="D409" s="27" t="s">
        <v>270</v>
      </c>
      <c r="E409" s="30">
        <v>81</v>
      </c>
      <c r="F409" s="28">
        <v>0.71527777777777779</v>
      </c>
      <c r="G409" s="29" t="s">
        <v>13</v>
      </c>
      <c r="H409" s="10" t="str">
        <f t="shared" si="12"/>
        <v>Semaine</v>
      </c>
      <c r="I409" s="15" t="str">
        <f>IF(FLOOR(F409,"3:00")=Réf!$D$2,"Matin avant 9h",IF(FLOOR(F409,"3:00")=Réf!$D$3,"Matinée",IF(OR(FLOOR(F409,"3:00")=Réf!$D$4,FLOOR(F409,"3:00")=Réf!$D$5),"Midi et aprèm",IF(OR(FLOOR(F409,"3:00")=Réf!$D$6,FLOOR(F409,"3:00")=Réf!$D$7),"Soir"," Nuit"))))</f>
        <v>Midi et aprèm</v>
      </c>
      <c r="J409" s="10" t="str">
        <f t="shared" si="13"/>
        <v>4 - Coef élevé, &gt;80</v>
      </c>
    </row>
    <row r="410" spans="1:10" ht="18" thickBot="1" x14ac:dyDescent="0.3">
      <c r="A410" s="35" t="str">
        <f>VLOOKUP(MONTH(C410),Réf!F:G,2,0)</f>
        <v>avril</v>
      </c>
      <c r="B410" s="7" t="str">
        <f>VLOOKUP(WEEKDAY(C410),Réf!$A$2:$B$8,2,0)</f>
        <v>Mercredi</v>
      </c>
      <c r="C410" s="27">
        <v>46127</v>
      </c>
      <c r="D410" s="27" t="s">
        <v>271</v>
      </c>
      <c r="E410" s="53">
        <v>81</v>
      </c>
      <c r="F410" s="1">
        <v>0.96875</v>
      </c>
      <c r="G410" s="31" t="s">
        <v>98</v>
      </c>
      <c r="H410" s="10" t="str">
        <f t="shared" si="12"/>
        <v>Semaine</v>
      </c>
      <c r="I410" s="15" t="str">
        <f>IF(FLOOR(F410,"3:00")=Réf!$D$2,"Matin avant 9h",IF(FLOOR(F410,"3:00")=Réf!$D$3,"Matinée",IF(OR(FLOOR(F410,"3:00")=Réf!$D$4,FLOOR(F410,"3:00")=Réf!$D$5),"Midi et aprèm",IF(OR(FLOOR(F410,"3:00")=Réf!$D$6,FLOOR(F410,"3:00")=Réf!$D$7),"Soir"," Nuit"))))</f>
        <v>Soir</v>
      </c>
      <c r="J410" s="10" t="str">
        <f t="shared" si="13"/>
        <v>4 - Coef élevé, &gt;80</v>
      </c>
    </row>
    <row r="411" spans="1:10" ht="18" thickBot="1" x14ac:dyDescent="0.3">
      <c r="A411" s="35" t="str">
        <f>VLOOKUP(MONTH(C411),Réf!F:G,2,0)</f>
        <v>avril</v>
      </c>
      <c r="B411" s="7" t="str">
        <f>VLOOKUP(WEEKDAY(C411),Réf!$A$2:$B$8,2,0)</f>
        <v>Jeudi</v>
      </c>
      <c r="C411" s="27">
        <v>46128</v>
      </c>
      <c r="D411" s="27" t="s">
        <v>270</v>
      </c>
      <c r="E411" s="30">
        <v>87</v>
      </c>
      <c r="F411" s="28">
        <v>0.22847222222222222</v>
      </c>
      <c r="G411" s="29" t="s">
        <v>263</v>
      </c>
      <c r="H411" s="10" t="str">
        <f t="shared" si="12"/>
        <v>Semaine</v>
      </c>
      <c r="I411" s="15" t="str">
        <f>IF(FLOOR(F411,"3:00")=Réf!$D$2,"Matin avant 9h",IF(FLOOR(F411,"3:00")=Réf!$D$3,"Matinée",IF(OR(FLOOR(F411,"3:00")=Réf!$D$4,FLOOR(F411,"3:00")=Réf!$D$5),"Midi et aprèm",IF(OR(FLOOR(F411,"3:00")=Réf!$D$6,FLOOR(F411,"3:00")=Réf!$D$7),"Soir"," Nuit"))))</f>
        <v xml:space="preserve"> Nuit</v>
      </c>
      <c r="J411" s="10" t="str">
        <f t="shared" si="13"/>
        <v>4 - Coef élevé, &gt;80</v>
      </c>
    </row>
    <row r="412" spans="1:10" ht="18" thickBot="1" x14ac:dyDescent="0.3">
      <c r="A412" s="35" t="str">
        <f>VLOOKUP(MONTH(C412),Réf!F:G,2,0)</f>
        <v>avril</v>
      </c>
      <c r="B412" s="7" t="str">
        <f>VLOOKUP(WEEKDAY(C412),Réf!$A$2:$B$8,2,0)</f>
        <v>Jeudi</v>
      </c>
      <c r="C412" s="27">
        <v>46128</v>
      </c>
      <c r="D412" s="27" t="s">
        <v>271</v>
      </c>
      <c r="E412" s="53">
        <v>87</v>
      </c>
      <c r="F412" s="1">
        <v>0.4861111111111111</v>
      </c>
      <c r="G412" s="31" t="s">
        <v>126</v>
      </c>
      <c r="H412" s="10" t="str">
        <f t="shared" si="12"/>
        <v>Semaine</v>
      </c>
      <c r="I412" s="15" t="str">
        <f>IF(FLOOR(F412,"3:00")=Réf!$D$2,"Matin avant 9h",IF(FLOOR(F412,"3:00")=Réf!$D$3,"Matinée",IF(OR(FLOOR(F412,"3:00")=Réf!$D$4,FLOOR(F412,"3:00")=Réf!$D$5),"Midi et aprèm",IF(OR(FLOOR(F412,"3:00")=Réf!$D$6,FLOOR(F412,"3:00")=Réf!$D$7),"Soir"," Nuit"))))</f>
        <v>Matinée</v>
      </c>
      <c r="J412" s="10" t="str">
        <f t="shared" si="13"/>
        <v>4 - Coef élevé, &gt;80</v>
      </c>
    </row>
    <row r="413" spans="1:10" ht="18" thickBot="1" x14ac:dyDescent="0.3">
      <c r="A413" s="35" t="str">
        <f>VLOOKUP(MONTH(C413),Réf!F:G,2,0)</f>
        <v>avril</v>
      </c>
      <c r="B413" s="7" t="str">
        <f>VLOOKUP(WEEKDAY(C413),Réf!$A$2:$B$8,2,0)</f>
        <v>Jeudi</v>
      </c>
      <c r="C413" s="27">
        <v>46128</v>
      </c>
      <c r="D413" s="27" t="s">
        <v>270</v>
      </c>
      <c r="E413" s="30">
        <v>93</v>
      </c>
      <c r="F413" s="28">
        <v>0.74305555555555558</v>
      </c>
      <c r="G413" s="29" t="s">
        <v>165</v>
      </c>
      <c r="H413" s="10" t="str">
        <f t="shared" si="12"/>
        <v>Semaine</v>
      </c>
      <c r="I413" s="15" t="str">
        <f>IF(FLOOR(F413,"3:00")=Réf!$D$2,"Matin avant 9h",IF(FLOOR(F413,"3:00")=Réf!$D$3,"Matinée",IF(OR(FLOOR(F413,"3:00")=Réf!$D$4,FLOOR(F413,"3:00")=Réf!$D$5),"Midi et aprèm",IF(OR(FLOOR(F413,"3:00")=Réf!$D$6,FLOOR(F413,"3:00")=Réf!$D$7),"Soir"," Nuit"))))</f>
        <v>Midi et aprèm</v>
      </c>
      <c r="J413" s="10" t="str">
        <f t="shared" si="13"/>
        <v>4 - Coef élevé, &gt;80</v>
      </c>
    </row>
    <row r="414" spans="1:10" ht="18" thickBot="1" x14ac:dyDescent="0.3">
      <c r="A414" s="35" t="str">
        <f>VLOOKUP(MONTH(C414),Réf!F:G,2,0)</f>
        <v>avril</v>
      </c>
      <c r="B414" s="7" t="str">
        <f>VLOOKUP(WEEKDAY(C414),Réf!$A$2:$B$8,2,0)</f>
        <v>Vendredi</v>
      </c>
      <c r="C414" s="27">
        <v>46129</v>
      </c>
      <c r="D414" s="27" t="s">
        <v>271</v>
      </c>
      <c r="E414" s="53">
        <v>93</v>
      </c>
      <c r="F414" s="1">
        <v>1.3888888888888889E-3</v>
      </c>
      <c r="G414" s="31" t="s">
        <v>128</v>
      </c>
      <c r="H414" s="10" t="str">
        <f t="shared" si="12"/>
        <v>Semaine</v>
      </c>
      <c r="I414" s="15" t="str">
        <f>IF(FLOOR(F414,"3:00")=Réf!$D$2,"Matin avant 9h",IF(FLOOR(F414,"3:00")=Réf!$D$3,"Matinée",IF(OR(FLOOR(F414,"3:00")=Réf!$D$4,FLOOR(F414,"3:00")=Réf!$D$5),"Midi et aprèm",IF(OR(FLOOR(F414,"3:00")=Réf!$D$6,FLOOR(F414,"3:00")=Réf!$D$7),"Soir"," Nuit"))))</f>
        <v xml:space="preserve"> Nuit</v>
      </c>
      <c r="J414" s="10" t="str">
        <f t="shared" si="13"/>
        <v>4 - Coef élevé, &gt;80</v>
      </c>
    </row>
    <row r="415" spans="1:10" ht="18" thickBot="1" x14ac:dyDescent="0.3">
      <c r="A415" s="35" t="str">
        <f>VLOOKUP(MONTH(C415),Réf!F:G,2,0)</f>
        <v>avril</v>
      </c>
      <c r="B415" s="7" t="str">
        <f>VLOOKUP(WEEKDAY(C415),Réf!$A$2:$B$8,2,0)</f>
        <v>Vendredi</v>
      </c>
      <c r="C415" s="27">
        <v>46129</v>
      </c>
      <c r="D415" s="27" t="s">
        <v>270</v>
      </c>
      <c r="E415" s="30">
        <v>97</v>
      </c>
      <c r="F415" s="28">
        <v>0.25694444444444442</v>
      </c>
      <c r="G415" s="29" t="s">
        <v>214</v>
      </c>
      <c r="H415" s="10" t="str">
        <f t="shared" si="12"/>
        <v>Semaine</v>
      </c>
      <c r="I415" s="15" t="str">
        <f>IF(FLOOR(F415,"3:00")=Réf!$D$2,"Matin avant 9h",IF(FLOOR(F415,"3:00")=Réf!$D$3,"Matinée",IF(OR(FLOOR(F415,"3:00")=Réf!$D$4,FLOOR(F415,"3:00")=Réf!$D$5),"Midi et aprèm",IF(OR(FLOOR(F415,"3:00")=Réf!$D$6,FLOOR(F415,"3:00")=Réf!$D$7),"Soir"," Nuit"))))</f>
        <v>Matin avant 9h</v>
      </c>
      <c r="J415" s="10" t="str">
        <f t="shared" si="13"/>
        <v>4 - Coef élevé, &gt;80</v>
      </c>
    </row>
    <row r="416" spans="1:10" ht="18" thickBot="1" x14ac:dyDescent="0.3">
      <c r="A416" s="35" t="str">
        <f>VLOOKUP(MONTH(C416),Réf!F:G,2,0)</f>
        <v>avril</v>
      </c>
      <c r="B416" s="7" t="str">
        <f>VLOOKUP(WEEKDAY(C416),Réf!$A$2:$B$8,2,0)</f>
        <v>Vendredi</v>
      </c>
      <c r="C416" s="27">
        <v>46129</v>
      </c>
      <c r="D416" s="27" t="s">
        <v>271</v>
      </c>
      <c r="E416" s="53">
        <v>97</v>
      </c>
      <c r="F416" s="1">
        <v>0.51736111111111116</v>
      </c>
      <c r="G416" s="31" t="s">
        <v>173</v>
      </c>
      <c r="H416" s="10" t="str">
        <f t="shared" si="12"/>
        <v>Semaine</v>
      </c>
      <c r="I416" s="15" t="str">
        <f>IF(FLOOR(F416,"3:00")=Réf!$D$2,"Matin avant 9h",IF(FLOOR(F416,"3:00")=Réf!$D$3,"Matinée",IF(OR(FLOOR(F416,"3:00")=Réf!$D$4,FLOOR(F416,"3:00")=Réf!$D$5),"Midi et aprèm",IF(OR(FLOOR(F416,"3:00")=Réf!$D$6,FLOOR(F416,"3:00")=Réf!$D$7),"Soir"," Nuit"))))</f>
        <v>Midi et aprèm</v>
      </c>
      <c r="J416" s="10" t="str">
        <f t="shared" si="13"/>
        <v>4 - Coef élevé, &gt;80</v>
      </c>
    </row>
    <row r="417" spans="1:10" ht="18" thickBot="1" x14ac:dyDescent="0.3">
      <c r="A417" s="35" t="str">
        <f>VLOOKUP(MONTH(C417),Réf!F:G,2,0)</f>
        <v>avril</v>
      </c>
      <c r="B417" s="7" t="str">
        <f>VLOOKUP(WEEKDAY(C417),Réf!$A$2:$B$8,2,0)</f>
        <v>Vendredi</v>
      </c>
      <c r="C417" s="27">
        <v>46129</v>
      </c>
      <c r="D417" s="27" t="s">
        <v>270</v>
      </c>
      <c r="E417" s="30">
        <v>101</v>
      </c>
      <c r="F417" s="28">
        <v>0.77013888888888893</v>
      </c>
      <c r="G417" s="29" t="s">
        <v>266</v>
      </c>
      <c r="H417" s="10" t="str">
        <f t="shared" si="12"/>
        <v>Semaine</v>
      </c>
      <c r="I417" s="15" t="str">
        <f>IF(FLOOR(F417,"3:00")=Réf!$D$2,"Matin avant 9h",IF(FLOOR(F417,"3:00")=Réf!$D$3,"Matinée",IF(OR(FLOOR(F417,"3:00")=Réf!$D$4,FLOOR(F417,"3:00")=Réf!$D$5),"Midi et aprèm",IF(OR(FLOOR(F417,"3:00")=Réf!$D$6,FLOOR(F417,"3:00")=Réf!$D$7),"Soir"," Nuit"))))</f>
        <v>Soir</v>
      </c>
      <c r="J417" s="10" t="str">
        <f t="shared" si="13"/>
        <v>4 - Coef élevé, &gt;80</v>
      </c>
    </row>
    <row r="418" spans="1:10" ht="18" thickBot="1" x14ac:dyDescent="0.3">
      <c r="A418" s="35" t="str">
        <f>VLOOKUP(MONTH(C418),Réf!F:G,2,0)</f>
        <v>avril</v>
      </c>
      <c r="B418" s="7" t="str">
        <f>VLOOKUP(WEEKDAY(C418),Réf!$A$2:$B$8,2,0)</f>
        <v>Samedi</v>
      </c>
      <c r="C418" s="27">
        <v>46130</v>
      </c>
      <c r="D418" s="27" t="s">
        <v>271</v>
      </c>
      <c r="E418" s="53">
        <v>101</v>
      </c>
      <c r="F418" s="1">
        <v>3.125E-2</v>
      </c>
      <c r="G418" s="31" t="s">
        <v>129</v>
      </c>
      <c r="H418" s="10" t="str">
        <f t="shared" si="12"/>
        <v>Week-End</v>
      </c>
      <c r="I418" s="15" t="str">
        <f>IF(FLOOR(F418,"3:00")=Réf!$D$2,"Matin avant 9h",IF(FLOOR(F418,"3:00")=Réf!$D$3,"Matinée",IF(OR(FLOOR(F418,"3:00")=Réf!$D$4,FLOOR(F418,"3:00")=Réf!$D$5),"Midi et aprèm",IF(OR(FLOOR(F418,"3:00")=Réf!$D$6,FLOOR(F418,"3:00")=Réf!$D$7),"Soir"," Nuit"))))</f>
        <v xml:space="preserve"> Nuit</v>
      </c>
      <c r="J418" s="10" t="str">
        <f t="shared" si="13"/>
        <v>4 - Coef élevé, &gt;80</v>
      </c>
    </row>
    <row r="419" spans="1:10" ht="18" thickBot="1" x14ac:dyDescent="0.3">
      <c r="A419" s="35" t="str">
        <f>VLOOKUP(MONTH(C419),Réf!F:G,2,0)</f>
        <v>avril</v>
      </c>
      <c r="B419" s="7" t="str">
        <f>VLOOKUP(WEEKDAY(C419),Réf!$A$2:$B$8,2,0)</f>
        <v>Samedi</v>
      </c>
      <c r="C419" s="27">
        <v>46130</v>
      </c>
      <c r="D419" s="27" t="s">
        <v>270</v>
      </c>
      <c r="E419" s="30">
        <v>104</v>
      </c>
      <c r="F419" s="28">
        <v>0.28402777777777777</v>
      </c>
      <c r="G419" s="29" t="s">
        <v>252</v>
      </c>
      <c r="H419" s="10" t="str">
        <f t="shared" si="12"/>
        <v>Week-End</v>
      </c>
      <c r="I419" s="15" t="str">
        <f>IF(FLOOR(F419,"3:00")=Réf!$D$2,"Matin avant 9h",IF(FLOOR(F419,"3:00")=Réf!$D$3,"Matinée",IF(OR(FLOOR(F419,"3:00")=Réf!$D$4,FLOOR(F419,"3:00")=Réf!$D$5),"Midi et aprèm",IF(OR(FLOOR(F419,"3:00")=Réf!$D$6,FLOOR(F419,"3:00")=Réf!$D$7),"Soir"," Nuit"))))</f>
        <v>Matin avant 9h</v>
      </c>
      <c r="J419" s="10" t="str">
        <f t="shared" si="13"/>
        <v>4 - Coef élevé, &gt;80</v>
      </c>
    </row>
    <row r="420" spans="1:10" ht="18" thickBot="1" x14ac:dyDescent="0.3">
      <c r="A420" s="35" t="str">
        <f>VLOOKUP(MONTH(C420),Réf!F:G,2,0)</f>
        <v>avril</v>
      </c>
      <c r="B420" s="7" t="str">
        <f>VLOOKUP(WEEKDAY(C420),Réf!$A$2:$B$8,2,0)</f>
        <v>Samedi</v>
      </c>
      <c r="C420" s="27">
        <v>46130</v>
      </c>
      <c r="D420" s="27" t="s">
        <v>271</v>
      </c>
      <c r="E420" s="53">
        <v>104</v>
      </c>
      <c r="F420" s="1">
        <v>0.54583333333333328</v>
      </c>
      <c r="G420" s="31" t="s">
        <v>172</v>
      </c>
      <c r="H420" s="10" t="str">
        <f t="shared" si="12"/>
        <v>Week-End</v>
      </c>
      <c r="I420" s="15" t="str">
        <f>IF(FLOOR(F420,"3:00")=Réf!$D$2,"Matin avant 9h",IF(FLOOR(F420,"3:00")=Réf!$D$3,"Matinée",IF(OR(FLOOR(F420,"3:00")=Réf!$D$4,FLOOR(F420,"3:00")=Réf!$D$5),"Midi et aprèm",IF(OR(FLOOR(F420,"3:00")=Réf!$D$6,FLOOR(F420,"3:00")=Réf!$D$7),"Soir"," Nuit"))))</f>
        <v>Midi et aprèm</v>
      </c>
      <c r="J420" s="10" t="str">
        <f t="shared" si="13"/>
        <v>4 - Coef élevé, &gt;80</v>
      </c>
    </row>
    <row r="421" spans="1:10" ht="18" thickBot="1" x14ac:dyDescent="0.3">
      <c r="A421" s="35" t="str">
        <f>VLOOKUP(MONTH(C421),Réf!F:G,2,0)</f>
        <v>avril</v>
      </c>
      <c r="B421" s="7" t="str">
        <f>VLOOKUP(WEEKDAY(C421),Réf!$A$2:$B$8,2,0)</f>
        <v>Samedi</v>
      </c>
      <c r="C421" s="27">
        <v>46130</v>
      </c>
      <c r="D421" s="27" t="s">
        <v>270</v>
      </c>
      <c r="E421" s="30">
        <v>105</v>
      </c>
      <c r="F421" s="28">
        <v>0.79722222222222228</v>
      </c>
      <c r="G421" s="29" t="s">
        <v>214</v>
      </c>
      <c r="H421" s="10" t="str">
        <f t="shared" si="12"/>
        <v>Week-End</v>
      </c>
      <c r="I421" s="15" t="str">
        <f>IF(FLOOR(F421,"3:00")=Réf!$D$2,"Matin avant 9h",IF(FLOOR(F421,"3:00")=Réf!$D$3,"Matinée",IF(OR(FLOOR(F421,"3:00")=Réf!$D$4,FLOOR(F421,"3:00")=Réf!$D$5),"Midi et aprèm",IF(OR(FLOOR(F421,"3:00")=Réf!$D$6,FLOOR(F421,"3:00")=Réf!$D$7),"Soir"," Nuit"))))</f>
        <v>Soir</v>
      </c>
      <c r="J421" s="10" t="str">
        <f t="shared" si="13"/>
        <v>4 - Coef élevé, &gt;80</v>
      </c>
    </row>
    <row r="422" spans="1:10" ht="18" thickBot="1" x14ac:dyDescent="0.3">
      <c r="A422" s="35" t="str">
        <f>VLOOKUP(MONTH(C422),Réf!F:G,2,0)</f>
        <v>avril</v>
      </c>
      <c r="B422" s="7" t="str">
        <f>VLOOKUP(WEEKDAY(C422),Réf!$A$2:$B$8,2,0)</f>
        <v>Dimanche</v>
      </c>
      <c r="C422" s="27">
        <v>46131</v>
      </c>
      <c r="D422" s="27" t="s">
        <v>271</v>
      </c>
      <c r="E422" s="53">
        <v>105</v>
      </c>
      <c r="F422" s="1">
        <v>5.9722222222222225E-2</v>
      </c>
      <c r="G422" s="31" t="s">
        <v>169</v>
      </c>
      <c r="H422" s="10" t="str">
        <f t="shared" si="12"/>
        <v>Week-End</v>
      </c>
      <c r="I422" s="15" t="str">
        <f>IF(FLOOR(F422,"3:00")=Réf!$D$2,"Matin avant 9h",IF(FLOOR(F422,"3:00")=Réf!$D$3,"Matinée",IF(OR(FLOOR(F422,"3:00")=Réf!$D$4,FLOOR(F422,"3:00")=Réf!$D$5),"Midi et aprèm",IF(OR(FLOOR(F422,"3:00")=Réf!$D$6,FLOOR(F422,"3:00")=Réf!$D$7),"Soir"," Nuit"))))</f>
        <v xml:space="preserve"> Nuit</v>
      </c>
      <c r="J422" s="10" t="str">
        <f t="shared" si="13"/>
        <v>4 - Coef élevé, &gt;80</v>
      </c>
    </row>
    <row r="423" spans="1:10" ht="18" thickBot="1" x14ac:dyDescent="0.3">
      <c r="A423" s="35" t="str">
        <f>VLOOKUP(MONTH(C423),Réf!F:G,2,0)</f>
        <v>avril</v>
      </c>
      <c r="B423" s="7" t="str">
        <f>VLOOKUP(WEEKDAY(C423),Réf!$A$2:$B$8,2,0)</f>
        <v>Dimanche</v>
      </c>
      <c r="C423" s="27">
        <v>46131</v>
      </c>
      <c r="D423" s="27" t="s">
        <v>270</v>
      </c>
      <c r="E423" s="30">
        <v>104</v>
      </c>
      <c r="F423" s="28">
        <v>0.3125</v>
      </c>
      <c r="G423" s="29" t="s">
        <v>249</v>
      </c>
      <c r="H423" s="10" t="str">
        <f t="shared" si="12"/>
        <v>Week-End</v>
      </c>
      <c r="I423" s="15" t="str">
        <f>IF(FLOOR(F423,"3:00")=Réf!$D$2,"Matin avant 9h",IF(FLOOR(F423,"3:00")=Réf!$D$3,"Matinée",IF(OR(FLOOR(F423,"3:00")=Réf!$D$4,FLOOR(F423,"3:00")=Réf!$D$5),"Midi et aprèm",IF(OR(FLOOR(F423,"3:00")=Réf!$D$6,FLOOR(F423,"3:00")=Réf!$D$7),"Soir"," Nuit"))))</f>
        <v>Matin avant 9h</v>
      </c>
      <c r="J423" s="10" t="str">
        <f t="shared" si="13"/>
        <v>4 - Coef élevé, &gt;80</v>
      </c>
    </row>
    <row r="424" spans="1:10" ht="18" thickBot="1" x14ac:dyDescent="0.3">
      <c r="A424" s="35" t="str">
        <f>VLOOKUP(MONTH(C424),Réf!F:G,2,0)</f>
        <v>avril</v>
      </c>
      <c r="B424" s="7" t="str">
        <f>VLOOKUP(WEEKDAY(C424),Réf!$A$2:$B$8,2,0)</f>
        <v>Dimanche</v>
      </c>
      <c r="C424" s="27">
        <v>46131</v>
      </c>
      <c r="D424" s="27" t="s">
        <v>271</v>
      </c>
      <c r="E424" s="53">
        <v>104</v>
      </c>
      <c r="F424" s="1">
        <v>0.57291666666666663</v>
      </c>
      <c r="G424" s="31" t="s">
        <v>125</v>
      </c>
      <c r="H424" s="10" t="str">
        <f t="shared" si="12"/>
        <v>Week-End</v>
      </c>
      <c r="I424" s="15" t="str">
        <f>IF(FLOOR(F424,"3:00")=Réf!$D$2,"Matin avant 9h",IF(FLOOR(F424,"3:00")=Réf!$D$3,"Matinée",IF(OR(FLOOR(F424,"3:00")=Réf!$D$4,FLOOR(F424,"3:00")=Réf!$D$5),"Midi et aprèm",IF(OR(FLOOR(F424,"3:00")=Réf!$D$6,FLOOR(F424,"3:00")=Réf!$D$7),"Soir"," Nuit"))))</f>
        <v>Midi et aprèm</v>
      </c>
      <c r="J424" s="10" t="str">
        <f t="shared" si="13"/>
        <v>4 - Coef élevé, &gt;80</v>
      </c>
    </row>
    <row r="425" spans="1:10" ht="18" thickBot="1" x14ac:dyDescent="0.3">
      <c r="A425" s="35" t="str">
        <f>VLOOKUP(MONTH(C425),Réf!F:G,2,0)</f>
        <v>avril</v>
      </c>
      <c r="B425" s="7" t="str">
        <f>VLOOKUP(WEEKDAY(C425),Réf!$A$2:$B$8,2,0)</f>
        <v>Dimanche</v>
      </c>
      <c r="C425" s="27">
        <v>46131</v>
      </c>
      <c r="D425" s="27" t="s">
        <v>270</v>
      </c>
      <c r="E425" s="30">
        <v>102</v>
      </c>
      <c r="F425" s="28">
        <v>0.82499999999999996</v>
      </c>
      <c r="G425" s="29" t="s">
        <v>239</v>
      </c>
      <c r="H425" s="10" t="str">
        <f t="shared" si="12"/>
        <v>Week-End</v>
      </c>
      <c r="I425" s="15" t="str">
        <f>IF(FLOOR(F425,"3:00")=Réf!$D$2,"Matin avant 9h",IF(FLOOR(F425,"3:00")=Réf!$D$3,"Matinée",IF(OR(FLOOR(F425,"3:00")=Réf!$D$4,FLOOR(F425,"3:00")=Réf!$D$5),"Midi et aprèm",IF(OR(FLOOR(F425,"3:00")=Réf!$D$6,FLOOR(F425,"3:00")=Réf!$D$7),"Soir"," Nuit"))))</f>
        <v>Soir</v>
      </c>
      <c r="J425" s="10" t="str">
        <f t="shared" si="13"/>
        <v>4 - Coef élevé, &gt;80</v>
      </c>
    </row>
    <row r="426" spans="1:10" ht="18" thickBot="1" x14ac:dyDescent="0.3">
      <c r="A426" s="35" t="str">
        <f>VLOOKUP(MONTH(C426),Réf!F:G,2,0)</f>
        <v>avril</v>
      </c>
      <c r="B426" s="7" t="str">
        <f>VLOOKUP(WEEKDAY(C426),Réf!$A$2:$B$8,2,0)</f>
        <v>Lundi</v>
      </c>
      <c r="C426" s="27">
        <v>46132</v>
      </c>
      <c r="D426" s="27" t="s">
        <v>271</v>
      </c>
      <c r="E426" s="53">
        <v>102</v>
      </c>
      <c r="F426" s="1">
        <v>8.7499999999999994E-2</v>
      </c>
      <c r="G426" s="31" t="s">
        <v>321</v>
      </c>
      <c r="H426" s="10" t="str">
        <f t="shared" si="12"/>
        <v>Semaine</v>
      </c>
      <c r="I426" s="15" t="str">
        <f>IF(FLOOR(F426,"3:00")=Réf!$D$2,"Matin avant 9h",IF(FLOOR(F426,"3:00")=Réf!$D$3,"Matinée",IF(OR(FLOOR(F426,"3:00")=Réf!$D$4,FLOOR(F426,"3:00")=Réf!$D$5),"Midi et aprèm",IF(OR(FLOOR(F426,"3:00")=Réf!$D$6,FLOOR(F426,"3:00")=Réf!$D$7),"Soir"," Nuit"))))</f>
        <v xml:space="preserve"> Nuit</v>
      </c>
      <c r="J426" s="10" t="str">
        <f t="shared" si="13"/>
        <v>4 - Coef élevé, &gt;80</v>
      </c>
    </row>
    <row r="427" spans="1:10" ht="18" thickBot="1" x14ac:dyDescent="0.3">
      <c r="A427" s="35" t="str">
        <f>VLOOKUP(MONTH(C427),Réf!F:G,2,0)</f>
        <v>avril</v>
      </c>
      <c r="B427" s="7" t="str">
        <f>VLOOKUP(WEEKDAY(C427),Réf!$A$2:$B$8,2,0)</f>
        <v>Lundi</v>
      </c>
      <c r="C427" s="27">
        <v>46132</v>
      </c>
      <c r="D427" s="27" t="s">
        <v>270</v>
      </c>
      <c r="E427" s="30">
        <v>99</v>
      </c>
      <c r="F427" s="28">
        <v>0.34097222222222223</v>
      </c>
      <c r="G427" s="29" t="s">
        <v>266</v>
      </c>
      <c r="H427" s="10" t="str">
        <f t="shared" si="12"/>
        <v>Semaine</v>
      </c>
      <c r="I427" s="15" t="str">
        <f>IF(FLOOR(F427,"3:00")=Réf!$D$2,"Matin avant 9h",IF(FLOOR(F427,"3:00")=Réf!$D$3,"Matinée",IF(OR(FLOOR(F427,"3:00")=Réf!$D$4,FLOOR(F427,"3:00")=Réf!$D$5),"Midi et aprèm",IF(OR(FLOOR(F427,"3:00")=Réf!$D$6,FLOOR(F427,"3:00")=Réf!$D$7),"Soir"," Nuit"))))</f>
        <v>Matin avant 9h</v>
      </c>
      <c r="J427" s="10" t="str">
        <f t="shared" si="13"/>
        <v>4 - Coef élevé, &gt;80</v>
      </c>
    </row>
    <row r="428" spans="1:10" ht="18" thickBot="1" x14ac:dyDescent="0.3">
      <c r="A428" s="35" t="str">
        <f>VLOOKUP(MONTH(C428),Réf!F:G,2,0)</f>
        <v>avril</v>
      </c>
      <c r="B428" s="7" t="str">
        <f>VLOOKUP(WEEKDAY(C428),Réf!$A$2:$B$8,2,0)</f>
        <v>Lundi</v>
      </c>
      <c r="C428" s="27">
        <v>46132</v>
      </c>
      <c r="D428" s="27" t="s">
        <v>271</v>
      </c>
      <c r="E428" s="53">
        <v>99</v>
      </c>
      <c r="F428" s="1">
        <v>0.59930555555555554</v>
      </c>
      <c r="G428" s="31" t="s">
        <v>174</v>
      </c>
      <c r="H428" s="10" t="str">
        <f t="shared" si="12"/>
        <v>Semaine</v>
      </c>
      <c r="I428" s="15" t="str">
        <f>IF(FLOOR(F428,"3:00")=Réf!$D$2,"Matin avant 9h",IF(FLOOR(F428,"3:00")=Réf!$D$3,"Matinée",IF(OR(FLOOR(F428,"3:00")=Réf!$D$4,FLOOR(F428,"3:00")=Réf!$D$5),"Midi et aprèm",IF(OR(FLOOR(F428,"3:00")=Réf!$D$6,FLOOR(F428,"3:00")=Réf!$D$7),"Soir"," Nuit"))))</f>
        <v>Midi et aprèm</v>
      </c>
      <c r="J428" s="10" t="str">
        <f t="shared" si="13"/>
        <v>4 - Coef élevé, &gt;80</v>
      </c>
    </row>
    <row r="429" spans="1:10" ht="18" thickBot="1" x14ac:dyDescent="0.3">
      <c r="A429" s="35" t="str">
        <f>VLOOKUP(MONTH(C429),Réf!F:G,2,0)</f>
        <v>avril</v>
      </c>
      <c r="B429" s="7" t="str">
        <f>VLOOKUP(WEEKDAY(C429),Réf!$A$2:$B$8,2,0)</f>
        <v>Lundi</v>
      </c>
      <c r="C429" s="27">
        <v>46132</v>
      </c>
      <c r="D429" s="27" t="s">
        <v>270</v>
      </c>
      <c r="E429" s="30">
        <v>94</v>
      </c>
      <c r="F429" s="28">
        <v>0.85416666666666663</v>
      </c>
      <c r="G429" s="29" t="s">
        <v>170</v>
      </c>
      <c r="H429" s="10" t="str">
        <f t="shared" si="12"/>
        <v>Semaine</v>
      </c>
      <c r="I429" s="15" t="str">
        <f>IF(FLOOR(F429,"3:00")=Réf!$D$2,"Matin avant 9h",IF(FLOOR(F429,"3:00")=Réf!$D$3,"Matinée",IF(OR(FLOOR(F429,"3:00")=Réf!$D$4,FLOOR(F429,"3:00")=Réf!$D$5),"Midi et aprèm",IF(OR(FLOOR(F429,"3:00")=Réf!$D$6,FLOOR(F429,"3:00")=Réf!$D$7),"Soir"," Nuit"))))</f>
        <v>Soir</v>
      </c>
      <c r="J429" s="10" t="str">
        <f t="shared" si="13"/>
        <v>4 - Coef élevé, &gt;80</v>
      </c>
    </row>
    <row r="430" spans="1:10" ht="18" thickBot="1" x14ac:dyDescent="0.3">
      <c r="A430" s="35" t="str">
        <f>VLOOKUP(MONTH(C430),Réf!F:G,2,0)</f>
        <v>avril</v>
      </c>
      <c r="B430" s="7" t="str">
        <f>VLOOKUP(WEEKDAY(C430),Réf!$A$2:$B$8,2,0)</f>
        <v>Mardi</v>
      </c>
      <c r="C430" s="27">
        <v>46133</v>
      </c>
      <c r="D430" s="27" t="s">
        <v>271</v>
      </c>
      <c r="E430" s="53">
        <v>94</v>
      </c>
      <c r="F430" s="1">
        <v>0.11527777777777778</v>
      </c>
      <c r="G430" s="31" t="s">
        <v>332</v>
      </c>
      <c r="H430" s="10" t="str">
        <f t="shared" si="12"/>
        <v>Semaine</v>
      </c>
      <c r="I430" s="15" t="str">
        <f>IF(FLOOR(F430,"3:00")=Réf!$D$2,"Matin avant 9h",IF(FLOOR(F430,"3:00")=Réf!$D$3,"Matinée",IF(OR(FLOOR(F430,"3:00")=Réf!$D$4,FLOOR(F430,"3:00")=Réf!$D$5),"Midi et aprèm",IF(OR(FLOOR(F430,"3:00")=Réf!$D$6,FLOOR(F430,"3:00")=Réf!$D$7),"Soir"," Nuit"))))</f>
        <v xml:space="preserve"> Nuit</v>
      </c>
      <c r="J430" s="10" t="str">
        <f t="shared" si="13"/>
        <v>4 - Coef élevé, &gt;80</v>
      </c>
    </row>
    <row r="431" spans="1:10" ht="18" thickBot="1" x14ac:dyDescent="0.3">
      <c r="A431" s="35" t="str">
        <f>VLOOKUP(MONTH(C431),Réf!F:G,2,0)</f>
        <v>avril</v>
      </c>
      <c r="B431" s="7" t="str">
        <f>VLOOKUP(WEEKDAY(C431),Réf!$A$2:$B$8,2,0)</f>
        <v>Mardi</v>
      </c>
      <c r="C431" s="27">
        <v>46133</v>
      </c>
      <c r="D431" s="27" t="s">
        <v>270</v>
      </c>
      <c r="E431" s="30">
        <v>88</v>
      </c>
      <c r="F431" s="28">
        <v>0.37291666666666667</v>
      </c>
      <c r="G431" s="29" t="s">
        <v>21</v>
      </c>
      <c r="H431" s="10" t="str">
        <f t="shared" si="12"/>
        <v>Semaine</v>
      </c>
      <c r="I431" s="15" t="str">
        <f>IF(FLOOR(F431,"3:00")=Réf!$D$2,"Matin avant 9h",IF(FLOOR(F431,"3:00")=Réf!$D$3,"Matinée",IF(OR(FLOOR(F431,"3:00")=Réf!$D$4,FLOOR(F431,"3:00")=Réf!$D$5),"Midi et aprèm",IF(OR(FLOOR(F431,"3:00")=Réf!$D$6,FLOOR(F431,"3:00")=Réf!$D$7),"Soir"," Nuit"))))</f>
        <v>Matin avant 9h</v>
      </c>
      <c r="J431" s="10" t="str">
        <f t="shared" si="13"/>
        <v>4 - Coef élevé, &gt;80</v>
      </c>
    </row>
    <row r="432" spans="1:10" ht="18" thickBot="1" x14ac:dyDescent="0.3">
      <c r="A432" s="35" t="str">
        <f>VLOOKUP(MONTH(C432),Réf!F:G,2,0)</f>
        <v>avril</v>
      </c>
      <c r="B432" s="7" t="str">
        <f>VLOOKUP(WEEKDAY(C432),Réf!$A$2:$B$8,2,0)</f>
        <v>Mardi</v>
      </c>
      <c r="C432" s="27">
        <v>46133</v>
      </c>
      <c r="D432" s="27" t="s">
        <v>271</v>
      </c>
      <c r="E432" s="53">
        <v>88</v>
      </c>
      <c r="F432" s="1">
        <v>0.62708333333333333</v>
      </c>
      <c r="G432" s="31" t="s">
        <v>96</v>
      </c>
      <c r="H432" s="10" t="str">
        <f t="shared" si="12"/>
        <v>Semaine</v>
      </c>
      <c r="I432" s="15" t="str">
        <f>IF(FLOOR(F432,"3:00")=Réf!$D$2,"Matin avant 9h",IF(FLOOR(F432,"3:00")=Réf!$D$3,"Matinée",IF(OR(FLOOR(F432,"3:00")=Réf!$D$4,FLOOR(F432,"3:00")=Réf!$D$5),"Midi et aprèm",IF(OR(FLOOR(F432,"3:00")=Réf!$D$6,FLOOR(F432,"3:00")=Réf!$D$7),"Soir"," Nuit"))))</f>
        <v>Midi et aprèm</v>
      </c>
      <c r="J432" s="10" t="str">
        <f t="shared" si="13"/>
        <v>4 - Coef élevé, &gt;80</v>
      </c>
    </row>
    <row r="433" spans="1:10" ht="18" thickBot="1" x14ac:dyDescent="0.3">
      <c r="A433" s="35" t="str">
        <f>VLOOKUP(MONTH(C433),Réf!F:G,2,0)</f>
        <v>avril</v>
      </c>
      <c r="B433" s="7" t="str">
        <f>VLOOKUP(WEEKDAY(C433),Réf!$A$2:$B$8,2,0)</f>
        <v>Mardi</v>
      </c>
      <c r="C433" s="27">
        <v>46133</v>
      </c>
      <c r="D433" s="27" t="s">
        <v>270</v>
      </c>
      <c r="E433" s="30">
        <v>81</v>
      </c>
      <c r="F433" s="28">
        <v>0.88611111111111107</v>
      </c>
      <c r="G433" s="29" t="s">
        <v>299</v>
      </c>
      <c r="H433" s="10" t="str">
        <f t="shared" si="12"/>
        <v>Semaine</v>
      </c>
      <c r="I433" s="15" t="str">
        <f>IF(FLOOR(F433,"3:00")=Réf!$D$2,"Matin avant 9h",IF(FLOOR(F433,"3:00")=Réf!$D$3,"Matinée",IF(OR(FLOOR(F433,"3:00")=Réf!$D$4,FLOOR(F433,"3:00")=Réf!$D$5),"Midi et aprèm",IF(OR(FLOOR(F433,"3:00")=Réf!$D$6,FLOOR(F433,"3:00")=Réf!$D$7),"Soir"," Nuit"))))</f>
        <v>Soir</v>
      </c>
      <c r="J433" s="10" t="str">
        <f t="shared" si="13"/>
        <v>4 - Coef élevé, &gt;80</v>
      </c>
    </row>
    <row r="434" spans="1:10" ht="18" thickBot="1" x14ac:dyDescent="0.3">
      <c r="A434" s="35" t="str">
        <f>VLOOKUP(MONTH(C434),Réf!F:G,2,0)</f>
        <v>avril</v>
      </c>
      <c r="B434" s="7" t="str">
        <f>VLOOKUP(WEEKDAY(C434),Réf!$A$2:$B$8,2,0)</f>
        <v>Mercredi</v>
      </c>
      <c r="C434" s="27">
        <v>46134</v>
      </c>
      <c r="D434" s="27" t="s">
        <v>271</v>
      </c>
      <c r="E434" s="53">
        <v>81</v>
      </c>
      <c r="F434" s="1">
        <v>0.14583333333333334</v>
      </c>
      <c r="G434" s="31" t="s">
        <v>123</v>
      </c>
      <c r="H434" s="10" t="str">
        <f t="shared" si="12"/>
        <v>Semaine</v>
      </c>
      <c r="I434" s="15" t="str">
        <f>IF(FLOOR(F434,"3:00")=Réf!$D$2,"Matin avant 9h",IF(FLOOR(F434,"3:00")=Réf!$D$3,"Matinée",IF(OR(FLOOR(F434,"3:00")=Réf!$D$4,FLOOR(F434,"3:00")=Réf!$D$5),"Midi et aprèm",IF(OR(FLOOR(F434,"3:00")=Réf!$D$6,FLOOR(F434,"3:00")=Réf!$D$7),"Soir"," Nuit"))))</f>
        <v xml:space="preserve"> Nuit</v>
      </c>
      <c r="J434" s="10" t="str">
        <f t="shared" si="13"/>
        <v>4 - Coef élevé, &gt;80</v>
      </c>
    </row>
    <row r="435" spans="1:10" ht="18" thickBot="1" x14ac:dyDescent="0.3">
      <c r="A435" s="35" t="str">
        <f>VLOOKUP(MONTH(C435),Réf!F:G,2,0)</f>
        <v>avril</v>
      </c>
      <c r="B435" s="7" t="str">
        <f>VLOOKUP(WEEKDAY(C435),Réf!$A$2:$B$8,2,0)</f>
        <v>Mercredi</v>
      </c>
      <c r="C435" s="27">
        <v>46134</v>
      </c>
      <c r="D435" s="27" t="s">
        <v>270</v>
      </c>
      <c r="E435" s="30">
        <v>73</v>
      </c>
      <c r="F435" s="28">
        <v>0.40833333333333333</v>
      </c>
      <c r="G435" s="29" t="s">
        <v>65</v>
      </c>
      <c r="H435" s="10" t="str">
        <f t="shared" si="12"/>
        <v>Semaine</v>
      </c>
      <c r="I435" s="15" t="str">
        <f>IF(FLOOR(F435,"3:00")=Réf!$D$2,"Matin avant 9h",IF(FLOOR(F435,"3:00")=Réf!$D$3,"Matinée",IF(OR(FLOOR(F435,"3:00")=Réf!$D$4,FLOOR(F435,"3:00")=Réf!$D$5),"Midi et aprèm",IF(OR(FLOOR(F435,"3:00")=Réf!$D$6,FLOOR(F435,"3:00")=Réf!$D$7),"Soir"," Nuit"))))</f>
        <v>Matinée</v>
      </c>
      <c r="J435" s="10" t="str">
        <f t="shared" si="13"/>
        <v>3 - Coef important, 60-80</v>
      </c>
    </row>
    <row r="436" spans="1:10" ht="18" thickBot="1" x14ac:dyDescent="0.3">
      <c r="A436" s="35" t="str">
        <f>VLOOKUP(MONTH(C436),Réf!F:G,2,0)</f>
        <v>avril</v>
      </c>
      <c r="B436" s="7" t="str">
        <f>VLOOKUP(WEEKDAY(C436),Réf!$A$2:$B$8,2,0)</f>
        <v>Mercredi</v>
      </c>
      <c r="C436" s="27">
        <v>46134</v>
      </c>
      <c r="D436" s="27" t="s">
        <v>271</v>
      </c>
      <c r="E436" s="53">
        <v>73</v>
      </c>
      <c r="F436" s="1">
        <v>0.65833333333333333</v>
      </c>
      <c r="G436" s="31" t="s">
        <v>119</v>
      </c>
      <c r="H436" s="10" t="str">
        <f t="shared" si="12"/>
        <v>Semaine</v>
      </c>
      <c r="I436" s="15" t="str">
        <f>IF(FLOOR(F436,"3:00")=Réf!$D$2,"Matin avant 9h",IF(FLOOR(F436,"3:00")=Réf!$D$3,"Matinée",IF(OR(FLOOR(F436,"3:00")=Réf!$D$4,FLOOR(F436,"3:00")=Réf!$D$5),"Midi et aprèm",IF(OR(FLOOR(F436,"3:00")=Réf!$D$6,FLOOR(F436,"3:00")=Réf!$D$7),"Soir"," Nuit"))))</f>
        <v>Midi et aprèm</v>
      </c>
      <c r="J436" s="10" t="str">
        <f t="shared" si="13"/>
        <v>3 - Coef important, 60-80</v>
      </c>
    </row>
    <row r="437" spans="1:10" ht="18" thickBot="1" x14ac:dyDescent="0.3">
      <c r="A437" s="35" t="str">
        <f>VLOOKUP(MONTH(C437),Réf!F:G,2,0)</f>
        <v>avril</v>
      </c>
      <c r="B437" s="7" t="str">
        <f>VLOOKUP(WEEKDAY(C437),Réf!$A$2:$B$8,2,0)</f>
        <v>Mercredi</v>
      </c>
      <c r="C437" s="27">
        <v>46134</v>
      </c>
      <c r="D437" s="27" t="s">
        <v>270</v>
      </c>
      <c r="E437" s="30">
        <v>65</v>
      </c>
      <c r="F437" s="28">
        <v>0.92500000000000004</v>
      </c>
      <c r="G437" s="29" t="s">
        <v>32</v>
      </c>
      <c r="H437" s="10" t="str">
        <f t="shared" si="12"/>
        <v>Semaine</v>
      </c>
      <c r="I437" s="15" t="str">
        <f>IF(FLOOR(F437,"3:00")=Réf!$D$2,"Matin avant 9h",IF(FLOOR(F437,"3:00")=Réf!$D$3,"Matinée",IF(OR(FLOOR(F437,"3:00")=Réf!$D$4,FLOOR(F437,"3:00")=Réf!$D$5),"Midi et aprèm",IF(OR(FLOOR(F437,"3:00")=Réf!$D$6,FLOOR(F437,"3:00")=Réf!$D$7),"Soir"," Nuit"))))</f>
        <v>Soir</v>
      </c>
      <c r="J437" s="10" t="str">
        <f t="shared" si="13"/>
        <v>3 - Coef important, 60-80</v>
      </c>
    </row>
    <row r="438" spans="1:10" ht="18" thickBot="1" x14ac:dyDescent="0.3">
      <c r="A438" s="35" t="str">
        <f>VLOOKUP(MONTH(C438),Réf!F:G,2,0)</f>
        <v>avril</v>
      </c>
      <c r="B438" s="7" t="str">
        <f>VLOOKUP(WEEKDAY(C438),Réf!$A$2:$B$8,2,0)</f>
        <v>Jeudi</v>
      </c>
      <c r="C438" s="27">
        <v>46135</v>
      </c>
      <c r="D438" s="27" t="s">
        <v>271</v>
      </c>
      <c r="E438" s="53">
        <v>65</v>
      </c>
      <c r="F438" s="1">
        <v>0.18124999999999999</v>
      </c>
      <c r="G438" s="31" t="s">
        <v>83</v>
      </c>
      <c r="H438" s="10" t="str">
        <f t="shared" si="12"/>
        <v>Semaine</v>
      </c>
      <c r="I438" s="15" t="str">
        <f>IF(FLOOR(F438,"3:00")=Réf!$D$2,"Matin avant 9h",IF(FLOOR(F438,"3:00")=Réf!$D$3,"Matinée",IF(OR(FLOOR(F438,"3:00")=Réf!$D$4,FLOOR(F438,"3:00")=Réf!$D$5),"Midi et aprèm",IF(OR(FLOOR(F438,"3:00")=Réf!$D$6,FLOOR(F438,"3:00")=Réf!$D$7),"Soir"," Nuit"))))</f>
        <v xml:space="preserve"> Nuit</v>
      </c>
      <c r="J438" s="10" t="str">
        <f t="shared" si="13"/>
        <v>3 - Coef important, 60-80</v>
      </c>
    </row>
    <row r="439" spans="1:10" ht="18" thickBot="1" x14ac:dyDescent="0.3">
      <c r="A439" s="35" t="str">
        <f>VLOOKUP(MONTH(C439),Réf!F:G,2,0)</f>
        <v>avril</v>
      </c>
      <c r="B439" s="7" t="str">
        <f>VLOOKUP(WEEKDAY(C439),Réf!$A$2:$B$8,2,0)</f>
        <v>Jeudi</v>
      </c>
      <c r="C439" s="27">
        <v>46135</v>
      </c>
      <c r="D439" s="27" t="s">
        <v>270</v>
      </c>
      <c r="E439" s="30">
        <v>58</v>
      </c>
      <c r="F439" s="28">
        <v>0.45277777777777778</v>
      </c>
      <c r="G439" s="29" t="s">
        <v>38</v>
      </c>
      <c r="H439" s="10" t="str">
        <f t="shared" si="12"/>
        <v>Semaine</v>
      </c>
      <c r="I439" s="15" t="str">
        <f>IF(FLOOR(F439,"3:00")=Réf!$D$2,"Matin avant 9h",IF(FLOOR(F439,"3:00")=Réf!$D$3,"Matinée",IF(OR(FLOOR(F439,"3:00")=Réf!$D$4,FLOOR(F439,"3:00")=Réf!$D$5),"Midi et aprèm",IF(OR(FLOOR(F439,"3:00")=Réf!$D$6,FLOOR(F439,"3:00")=Réf!$D$7),"Soir"," Nuit"))))</f>
        <v>Matinée</v>
      </c>
      <c r="J439" s="10" t="str">
        <f t="shared" si="13"/>
        <v>2 - Coef moyen, 40-60</v>
      </c>
    </row>
    <row r="440" spans="1:10" ht="18" thickBot="1" x14ac:dyDescent="0.3">
      <c r="A440" s="35" t="str">
        <f>VLOOKUP(MONTH(C440),Réf!F:G,2,0)</f>
        <v>avril</v>
      </c>
      <c r="B440" s="7" t="str">
        <f>VLOOKUP(WEEKDAY(C440),Réf!$A$2:$B$8,2,0)</f>
        <v>Jeudi</v>
      </c>
      <c r="C440" s="27">
        <v>46135</v>
      </c>
      <c r="D440" s="27" t="s">
        <v>271</v>
      </c>
      <c r="E440" s="53">
        <v>58</v>
      </c>
      <c r="F440" s="1">
        <v>0.6958333333333333</v>
      </c>
      <c r="G440" s="31" t="s">
        <v>59</v>
      </c>
      <c r="H440" s="10" t="str">
        <f t="shared" si="12"/>
        <v>Semaine</v>
      </c>
      <c r="I440" s="15" t="str">
        <f>IF(FLOOR(F440,"3:00")=Réf!$D$2,"Matin avant 9h",IF(FLOOR(F440,"3:00")=Réf!$D$3,"Matinée",IF(OR(FLOOR(F440,"3:00")=Réf!$D$4,FLOOR(F440,"3:00")=Réf!$D$5),"Midi et aprèm",IF(OR(FLOOR(F440,"3:00")=Réf!$D$6,FLOOR(F440,"3:00")=Réf!$D$7),"Soir"," Nuit"))))</f>
        <v>Midi et aprèm</v>
      </c>
      <c r="J440" s="10" t="str">
        <f t="shared" si="13"/>
        <v>2 - Coef moyen, 40-60</v>
      </c>
    </row>
    <row r="441" spans="1:10" ht="18" thickBot="1" x14ac:dyDescent="0.3">
      <c r="A441" s="35" t="str">
        <f>VLOOKUP(MONTH(C441),Réf!F:G,2,0)</f>
        <v>avril</v>
      </c>
      <c r="B441" s="7" t="str">
        <f>VLOOKUP(WEEKDAY(C441),Réf!$A$2:$B$8,2,0)</f>
        <v>Jeudi</v>
      </c>
      <c r="C441" s="27">
        <v>46135</v>
      </c>
      <c r="D441" s="27" t="s">
        <v>270</v>
      </c>
      <c r="E441" s="30">
        <v>51</v>
      </c>
      <c r="F441" s="28">
        <v>0.97430555555555554</v>
      </c>
      <c r="G441" s="29" t="s">
        <v>81</v>
      </c>
      <c r="H441" s="10" t="str">
        <f t="shared" si="12"/>
        <v>Semaine</v>
      </c>
      <c r="I441" s="15" t="str">
        <f>IF(FLOOR(F441,"3:00")=Réf!$D$2,"Matin avant 9h",IF(FLOOR(F441,"3:00")=Réf!$D$3,"Matinée",IF(OR(FLOOR(F441,"3:00")=Réf!$D$4,FLOOR(F441,"3:00")=Réf!$D$5),"Midi et aprèm",IF(OR(FLOOR(F441,"3:00")=Réf!$D$6,FLOOR(F441,"3:00")=Réf!$D$7),"Soir"," Nuit"))))</f>
        <v>Soir</v>
      </c>
      <c r="J441" s="10" t="str">
        <f t="shared" si="13"/>
        <v>2 - Coef moyen, 40-60</v>
      </c>
    </row>
    <row r="442" spans="1:10" ht="18" thickBot="1" x14ac:dyDescent="0.3">
      <c r="A442" s="35" t="str">
        <f>VLOOKUP(MONTH(C442),Réf!F:G,2,0)</f>
        <v>avril</v>
      </c>
      <c r="B442" s="7" t="str">
        <f>VLOOKUP(WEEKDAY(C442),Réf!$A$2:$B$8,2,0)</f>
        <v>Vendredi</v>
      </c>
      <c r="C442" s="27">
        <v>46136</v>
      </c>
      <c r="D442" s="27" t="s">
        <v>271</v>
      </c>
      <c r="E442" s="53">
        <v>51</v>
      </c>
      <c r="F442" s="1">
        <v>0.22708333333333333</v>
      </c>
      <c r="G442" s="31" t="s">
        <v>118</v>
      </c>
      <c r="H442" s="10" t="str">
        <f t="shared" si="12"/>
        <v>Semaine</v>
      </c>
      <c r="I442" s="15" t="str">
        <f>IF(FLOOR(F442,"3:00")=Réf!$D$2,"Matin avant 9h",IF(FLOOR(F442,"3:00")=Réf!$D$3,"Matinée",IF(OR(FLOOR(F442,"3:00")=Réf!$D$4,FLOOR(F442,"3:00")=Réf!$D$5),"Midi et aprèm",IF(OR(FLOOR(F442,"3:00")=Réf!$D$6,FLOOR(F442,"3:00")=Réf!$D$7),"Soir"," Nuit"))))</f>
        <v xml:space="preserve"> Nuit</v>
      </c>
      <c r="J442" s="10" t="str">
        <f t="shared" si="13"/>
        <v>2 - Coef moyen, 40-60</v>
      </c>
    </row>
    <row r="443" spans="1:10" ht="18" thickBot="1" x14ac:dyDescent="0.3">
      <c r="A443" s="35" t="str">
        <f>VLOOKUP(MONTH(C443),Réf!F:G,2,0)</f>
        <v>avril</v>
      </c>
      <c r="B443" s="7" t="str">
        <f>VLOOKUP(WEEKDAY(C443),Réf!$A$2:$B$8,2,0)</f>
        <v>Vendredi</v>
      </c>
      <c r="C443" s="27">
        <v>46136</v>
      </c>
      <c r="D443" s="27" t="s">
        <v>270</v>
      </c>
      <c r="E443" s="30">
        <v>46</v>
      </c>
      <c r="F443" s="28">
        <v>0.51180555555555551</v>
      </c>
      <c r="G443" s="29" t="s">
        <v>223</v>
      </c>
      <c r="H443" s="10" t="str">
        <f t="shared" si="12"/>
        <v>Semaine</v>
      </c>
      <c r="I443" s="15" t="str">
        <f>IF(FLOOR(F443,"3:00")=Réf!$D$2,"Matin avant 9h",IF(FLOOR(F443,"3:00")=Réf!$D$3,"Matinée",IF(OR(FLOOR(F443,"3:00")=Réf!$D$4,FLOOR(F443,"3:00")=Réf!$D$5),"Midi et aprèm",IF(OR(FLOOR(F443,"3:00")=Réf!$D$6,FLOOR(F443,"3:00")=Réf!$D$7),"Soir"," Nuit"))))</f>
        <v>Midi et aprèm</v>
      </c>
      <c r="J443" s="10" t="str">
        <f t="shared" si="13"/>
        <v>2 - Coef moyen, 40-60</v>
      </c>
    </row>
    <row r="444" spans="1:10" ht="18" thickBot="1" x14ac:dyDescent="0.3">
      <c r="A444" s="35" t="str">
        <f>VLOOKUP(MONTH(C444),Réf!F:G,2,0)</f>
        <v>avril</v>
      </c>
      <c r="B444" s="7" t="str">
        <f>VLOOKUP(WEEKDAY(C444),Réf!$A$2:$B$8,2,0)</f>
        <v>Vendredi</v>
      </c>
      <c r="C444" s="27">
        <v>46136</v>
      </c>
      <c r="D444" s="27" t="s">
        <v>271</v>
      </c>
      <c r="E444" s="53">
        <v>46</v>
      </c>
      <c r="F444" s="1">
        <v>0.74652777777777779</v>
      </c>
      <c r="G444" s="31" t="s">
        <v>151</v>
      </c>
      <c r="H444" s="10" t="str">
        <f t="shared" si="12"/>
        <v>Semaine</v>
      </c>
      <c r="I444" s="15" t="str">
        <f>IF(FLOOR(F444,"3:00")=Réf!$D$2,"Matin avant 9h",IF(FLOOR(F444,"3:00")=Réf!$D$3,"Matinée",IF(OR(FLOOR(F444,"3:00")=Réf!$D$4,FLOOR(F444,"3:00")=Réf!$D$5),"Midi et aprèm",IF(OR(FLOOR(F444,"3:00")=Réf!$D$6,FLOOR(F444,"3:00")=Réf!$D$7),"Soir"," Nuit"))))</f>
        <v>Midi et aprèm</v>
      </c>
      <c r="J444" s="10" t="str">
        <f t="shared" si="13"/>
        <v>2 - Coef moyen, 40-60</v>
      </c>
    </row>
    <row r="445" spans="1:10" ht="18" thickBot="1" x14ac:dyDescent="0.3">
      <c r="A445" s="35" t="str">
        <f>VLOOKUP(MONTH(C445),Réf!F:G,2,0)</f>
        <v>avril</v>
      </c>
      <c r="B445" s="7" t="str">
        <f>VLOOKUP(WEEKDAY(C445),Réf!$A$2:$B$8,2,0)</f>
        <v>Samedi</v>
      </c>
      <c r="C445" s="27">
        <v>46137</v>
      </c>
      <c r="D445" s="27" t="s">
        <v>270</v>
      </c>
      <c r="E445" s="30">
        <v>44</v>
      </c>
      <c r="F445" s="28">
        <v>3.4722222222222224E-2</v>
      </c>
      <c r="G445" s="29" t="s">
        <v>117</v>
      </c>
      <c r="H445" s="10" t="str">
        <f t="shared" si="12"/>
        <v>Week-End</v>
      </c>
      <c r="I445" s="15" t="str">
        <f>IF(FLOOR(F445,"3:00")=Réf!$D$2,"Matin avant 9h",IF(FLOOR(F445,"3:00")=Réf!$D$3,"Matinée",IF(OR(FLOOR(F445,"3:00")=Réf!$D$4,FLOOR(F445,"3:00")=Réf!$D$5),"Midi et aprèm",IF(OR(FLOOR(F445,"3:00")=Réf!$D$6,FLOOR(F445,"3:00")=Réf!$D$7),"Soir"," Nuit"))))</f>
        <v xml:space="preserve"> Nuit</v>
      </c>
      <c r="J445" s="10" t="str">
        <f t="shared" si="13"/>
        <v>2 - Coef moyen, 40-60</v>
      </c>
    </row>
    <row r="446" spans="1:10" ht="18" thickBot="1" x14ac:dyDescent="0.3">
      <c r="A446" s="35" t="str">
        <f>VLOOKUP(MONTH(C446),Réf!F:G,2,0)</f>
        <v>avril</v>
      </c>
      <c r="B446" s="7" t="str">
        <f>VLOOKUP(WEEKDAY(C446),Réf!$A$2:$B$8,2,0)</f>
        <v>Samedi</v>
      </c>
      <c r="C446" s="27">
        <v>46137</v>
      </c>
      <c r="D446" s="27" t="s">
        <v>271</v>
      </c>
      <c r="E446" s="53">
        <v>44</v>
      </c>
      <c r="F446" s="1">
        <v>0.28611111111111109</v>
      </c>
      <c r="G446" s="31" t="s">
        <v>59</v>
      </c>
      <c r="H446" s="10" t="str">
        <f t="shared" si="12"/>
        <v>Week-End</v>
      </c>
      <c r="I446" s="15" t="str">
        <f>IF(FLOOR(F446,"3:00")=Réf!$D$2,"Matin avant 9h",IF(FLOOR(F446,"3:00")=Réf!$D$3,"Matinée",IF(OR(FLOOR(F446,"3:00")=Réf!$D$4,FLOOR(F446,"3:00")=Réf!$D$5),"Midi et aprèm",IF(OR(FLOOR(F446,"3:00")=Réf!$D$6,FLOOR(F446,"3:00")=Réf!$D$7),"Soir"," Nuit"))))</f>
        <v>Matin avant 9h</v>
      </c>
      <c r="J446" s="10" t="str">
        <f t="shared" si="13"/>
        <v>2 - Coef moyen, 40-60</v>
      </c>
    </row>
    <row r="447" spans="1:10" ht="18" thickBot="1" x14ac:dyDescent="0.3">
      <c r="A447" s="35" t="str">
        <f>VLOOKUP(MONTH(C447),Réf!F:G,2,0)</f>
        <v>avril</v>
      </c>
      <c r="B447" s="7" t="str">
        <f>VLOOKUP(WEEKDAY(C447),Réf!$A$2:$B$8,2,0)</f>
        <v>Samedi</v>
      </c>
      <c r="C447" s="27">
        <v>46137</v>
      </c>
      <c r="D447" s="27" t="s">
        <v>270</v>
      </c>
      <c r="E447" s="30">
        <v>44</v>
      </c>
      <c r="F447" s="28">
        <v>0.5708333333333333</v>
      </c>
      <c r="G447" s="29" t="s">
        <v>223</v>
      </c>
      <c r="H447" s="10" t="str">
        <f t="shared" si="12"/>
        <v>Week-End</v>
      </c>
      <c r="I447" s="15" t="str">
        <f>IF(FLOOR(F447,"3:00")=Réf!$D$2,"Matin avant 9h",IF(FLOOR(F447,"3:00")=Réf!$D$3,"Matinée",IF(OR(FLOOR(F447,"3:00")=Réf!$D$4,FLOOR(F447,"3:00")=Réf!$D$5),"Midi et aprèm",IF(OR(FLOOR(F447,"3:00")=Réf!$D$6,FLOOR(F447,"3:00")=Réf!$D$7),"Soir"," Nuit"))))</f>
        <v>Midi et aprèm</v>
      </c>
      <c r="J447" s="10" t="str">
        <f t="shared" si="13"/>
        <v>2 - Coef moyen, 40-60</v>
      </c>
    </row>
    <row r="448" spans="1:10" ht="18" thickBot="1" x14ac:dyDescent="0.3">
      <c r="A448" s="35" t="str">
        <f>VLOOKUP(MONTH(C448),Réf!F:G,2,0)</f>
        <v>avril</v>
      </c>
      <c r="B448" s="7" t="str">
        <f>VLOOKUP(WEEKDAY(C448),Réf!$A$2:$B$8,2,0)</f>
        <v>Samedi</v>
      </c>
      <c r="C448" s="27">
        <v>46137</v>
      </c>
      <c r="D448" s="27" t="s">
        <v>271</v>
      </c>
      <c r="E448" s="53">
        <v>44</v>
      </c>
      <c r="F448" s="1">
        <v>0.80833333333333335</v>
      </c>
      <c r="G448" s="31" t="s">
        <v>49</v>
      </c>
      <c r="H448" s="10" t="str">
        <f t="shared" si="12"/>
        <v>Week-End</v>
      </c>
      <c r="I448" s="15" t="str">
        <f>IF(FLOOR(F448,"3:00")=Réf!$D$2,"Matin avant 9h",IF(FLOOR(F448,"3:00")=Réf!$D$3,"Matinée",IF(OR(FLOOR(F448,"3:00")=Réf!$D$4,FLOOR(F448,"3:00")=Réf!$D$5),"Midi et aprèm",IF(OR(FLOOR(F448,"3:00")=Réf!$D$6,FLOOR(F448,"3:00")=Réf!$D$7),"Soir"," Nuit"))))</f>
        <v>Soir</v>
      </c>
      <c r="J448" s="10" t="str">
        <f t="shared" si="13"/>
        <v>2 - Coef moyen, 40-60</v>
      </c>
    </row>
    <row r="449" spans="1:10" ht="18" thickBot="1" x14ac:dyDescent="0.3">
      <c r="A449" s="35" t="str">
        <f>VLOOKUP(MONTH(C449),Réf!F:G,2,0)</f>
        <v>avril</v>
      </c>
      <c r="B449" s="7" t="str">
        <f>VLOOKUP(WEEKDAY(C449),Réf!$A$2:$B$8,2,0)</f>
        <v>Dimanche</v>
      </c>
      <c r="C449" s="27">
        <v>46138</v>
      </c>
      <c r="D449" s="27" t="s">
        <v>270</v>
      </c>
      <c r="E449" s="30">
        <v>47</v>
      </c>
      <c r="F449" s="28">
        <v>9.0972222222222218E-2</v>
      </c>
      <c r="G449" s="29" t="s">
        <v>86</v>
      </c>
      <c r="H449" s="10" t="str">
        <f t="shared" si="12"/>
        <v>Week-End</v>
      </c>
      <c r="I449" s="15" t="str">
        <f>IF(FLOOR(F449,"3:00")=Réf!$D$2,"Matin avant 9h",IF(FLOOR(F449,"3:00")=Réf!$D$3,"Matinée",IF(OR(FLOOR(F449,"3:00")=Réf!$D$4,FLOOR(F449,"3:00")=Réf!$D$5),"Midi et aprèm",IF(OR(FLOOR(F449,"3:00")=Réf!$D$6,FLOOR(F449,"3:00")=Réf!$D$7),"Soir"," Nuit"))))</f>
        <v xml:space="preserve"> Nuit</v>
      </c>
      <c r="J449" s="10" t="str">
        <f t="shared" si="13"/>
        <v>2 - Coef moyen, 40-60</v>
      </c>
    </row>
    <row r="450" spans="1:10" ht="18" thickBot="1" x14ac:dyDescent="0.3">
      <c r="A450" s="35" t="str">
        <f>VLOOKUP(MONTH(C450),Réf!F:G,2,0)</f>
        <v>avril</v>
      </c>
      <c r="B450" s="7" t="str">
        <f>VLOOKUP(WEEKDAY(C450),Réf!$A$2:$B$8,2,0)</f>
        <v>Dimanche</v>
      </c>
      <c r="C450" s="27">
        <v>46138</v>
      </c>
      <c r="D450" s="27" t="s">
        <v>271</v>
      </c>
      <c r="E450" s="53">
        <v>47</v>
      </c>
      <c r="F450" s="1">
        <v>0.34236111111111112</v>
      </c>
      <c r="G450" s="31" t="s">
        <v>259</v>
      </c>
      <c r="H450" s="10" t="str">
        <f t="shared" si="12"/>
        <v>Week-End</v>
      </c>
      <c r="I450" s="15" t="str">
        <f>IF(FLOOR(F450,"3:00")=Réf!$D$2,"Matin avant 9h",IF(FLOOR(F450,"3:00")=Réf!$D$3,"Matinée",IF(OR(FLOOR(F450,"3:00")=Réf!$D$4,FLOOR(F450,"3:00")=Réf!$D$5),"Midi et aprèm",IF(OR(FLOOR(F450,"3:00")=Réf!$D$6,FLOOR(F450,"3:00")=Réf!$D$7),"Soir"," Nuit"))))</f>
        <v>Matin avant 9h</v>
      </c>
      <c r="J450" s="10" t="str">
        <f t="shared" si="13"/>
        <v>2 - Coef moyen, 40-60</v>
      </c>
    </row>
    <row r="451" spans="1:10" ht="18" thickBot="1" x14ac:dyDescent="0.3">
      <c r="A451" s="35" t="str">
        <f>VLOOKUP(MONTH(C451),Réf!F:G,2,0)</f>
        <v>avril</v>
      </c>
      <c r="B451" s="7" t="str">
        <f>VLOOKUP(WEEKDAY(C451),Réf!$A$2:$B$8,2,0)</f>
        <v>Dimanche</v>
      </c>
      <c r="C451" s="27">
        <v>46138</v>
      </c>
      <c r="D451" s="27" t="s">
        <v>270</v>
      </c>
      <c r="E451" s="30">
        <v>51</v>
      </c>
      <c r="F451" s="28">
        <v>0.62083333333333335</v>
      </c>
      <c r="G451" s="29" t="s">
        <v>304</v>
      </c>
      <c r="H451" s="10" t="str">
        <f t="shared" si="12"/>
        <v>Week-End</v>
      </c>
      <c r="I451" s="15" t="str">
        <f>IF(FLOOR(F451,"3:00")=Réf!$D$2,"Matin avant 9h",IF(FLOOR(F451,"3:00")=Réf!$D$3,"Matinée",IF(OR(FLOOR(F451,"3:00")=Réf!$D$4,FLOOR(F451,"3:00")=Réf!$D$5),"Midi et aprèm",IF(OR(FLOOR(F451,"3:00")=Réf!$D$6,FLOOR(F451,"3:00")=Réf!$D$7),"Soir"," Nuit"))))</f>
        <v>Midi et aprèm</v>
      </c>
      <c r="J451" s="10" t="str">
        <f t="shared" si="13"/>
        <v>2 - Coef moyen, 40-60</v>
      </c>
    </row>
    <row r="452" spans="1:10" ht="18" thickBot="1" x14ac:dyDescent="0.3">
      <c r="A452" s="35" t="str">
        <f>VLOOKUP(MONTH(C452),Réf!F:G,2,0)</f>
        <v>avril</v>
      </c>
      <c r="B452" s="7" t="str">
        <f>VLOOKUP(WEEKDAY(C452),Réf!$A$2:$B$8,2,0)</f>
        <v>Dimanche</v>
      </c>
      <c r="C452" s="27">
        <v>46138</v>
      </c>
      <c r="D452" s="27" t="s">
        <v>271</v>
      </c>
      <c r="E452" s="53">
        <v>51</v>
      </c>
      <c r="F452" s="1">
        <v>0.86041666666666672</v>
      </c>
      <c r="G452" s="31" t="s">
        <v>213</v>
      </c>
      <c r="H452" s="10" t="str">
        <f t="shared" si="12"/>
        <v>Week-End</v>
      </c>
      <c r="I452" s="15" t="str">
        <f>IF(FLOOR(F452,"3:00")=Réf!$D$2,"Matin avant 9h",IF(FLOOR(F452,"3:00")=Réf!$D$3,"Matinée",IF(OR(FLOOR(F452,"3:00")=Réf!$D$4,FLOOR(F452,"3:00")=Réf!$D$5),"Midi et aprèm",IF(OR(FLOOR(F452,"3:00")=Réf!$D$6,FLOOR(F452,"3:00")=Réf!$D$7),"Soir"," Nuit"))))</f>
        <v>Soir</v>
      </c>
      <c r="J452" s="10" t="str">
        <f t="shared" si="13"/>
        <v>2 - Coef moyen, 40-60</v>
      </c>
    </row>
    <row r="453" spans="1:10" ht="18" thickBot="1" x14ac:dyDescent="0.3">
      <c r="A453" s="35" t="str">
        <f>VLOOKUP(MONTH(C453),Réf!F:G,2,0)</f>
        <v>avril</v>
      </c>
      <c r="B453" s="7" t="str">
        <f>VLOOKUP(WEEKDAY(C453),Réf!$A$2:$B$8,2,0)</f>
        <v>Lundi</v>
      </c>
      <c r="C453" s="27">
        <v>46139</v>
      </c>
      <c r="D453" s="27" t="s">
        <v>270</v>
      </c>
      <c r="E453" s="30">
        <v>56</v>
      </c>
      <c r="F453" s="28">
        <v>0.13819444444444445</v>
      </c>
      <c r="G453" s="29" t="s">
        <v>89</v>
      </c>
      <c r="H453" s="10" t="str">
        <f t="shared" ref="H453:H516" si="14">IF(OR(WEEKDAY(C453)=1,WEEKDAY(C453)=7),"Week-End","Semaine")</f>
        <v>Semaine</v>
      </c>
      <c r="I453" s="15" t="str">
        <f>IF(FLOOR(F453,"3:00")=Réf!$D$2,"Matin avant 9h",IF(FLOOR(F453,"3:00")=Réf!$D$3,"Matinée",IF(OR(FLOOR(F453,"3:00")=Réf!$D$4,FLOOR(F453,"3:00")=Réf!$D$5),"Midi et aprèm",IF(OR(FLOOR(F453,"3:00")=Réf!$D$6,FLOOR(F453,"3:00")=Réf!$D$7),"Soir"," Nuit"))))</f>
        <v xml:space="preserve"> Nuit</v>
      </c>
      <c r="J453" s="10" t="str">
        <f t="shared" ref="J453:J516" si="15">IF(E453&lt;40,"1 - Coef faible, &lt;40",IF(E453&lt;60,"2 - Coef moyen, 40-60",IF(E453&lt;80,"3 - Coef important, 60-80",IF(E453&gt;=80,"4 - Coef élevé, &gt;80",""))))</f>
        <v>2 - Coef moyen, 40-60</v>
      </c>
    </row>
    <row r="454" spans="1:10" ht="18" thickBot="1" x14ac:dyDescent="0.3">
      <c r="A454" s="35" t="str">
        <f>VLOOKUP(MONTH(C454),Réf!F:G,2,0)</f>
        <v>avril</v>
      </c>
      <c r="B454" s="7" t="str">
        <f>VLOOKUP(WEEKDAY(C454),Réf!$A$2:$B$8,2,0)</f>
        <v>Lundi</v>
      </c>
      <c r="C454" s="27">
        <v>46139</v>
      </c>
      <c r="D454" s="27" t="s">
        <v>271</v>
      </c>
      <c r="E454" s="53">
        <v>56</v>
      </c>
      <c r="F454" s="1">
        <v>0.38819444444444445</v>
      </c>
      <c r="G454" s="31" t="s">
        <v>93</v>
      </c>
      <c r="H454" s="10" t="str">
        <f t="shared" si="14"/>
        <v>Semaine</v>
      </c>
      <c r="I454" s="15" t="str">
        <f>IF(FLOOR(F454,"3:00")=Réf!$D$2,"Matin avant 9h",IF(FLOOR(F454,"3:00")=Réf!$D$3,"Matinée",IF(OR(FLOOR(F454,"3:00")=Réf!$D$4,FLOOR(F454,"3:00")=Réf!$D$5),"Midi et aprèm",IF(OR(FLOOR(F454,"3:00")=Réf!$D$6,FLOOR(F454,"3:00")=Réf!$D$7),"Soir"," Nuit"))))</f>
        <v>Matinée</v>
      </c>
      <c r="J454" s="10" t="str">
        <f t="shared" si="15"/>
        <v>2 - Coef moyen, 40-60</v>
      </c>
    </row>
    <row r="455" spans="1:10" ht="18" thickBot="1" x14ac:dyDescent="0.3">
      <c r="A455" s="35" t="str">
        <f>VLOOKUP(MONTH(C455),Réf!F:G,2,0)</f>
        <v>avril</v>
      </c>
      <c r="B455" s="7" t="str">
        <f>VLOOKUP(WEEKDAY(C455),Réf!$A$2:$B$8,2,0)</f>
        <v>Lundi</v>
      </c>
      <c r="C455" s="27">
        <v>46139</v>
      </c>
      <c r="D455" s="27" t="s">
        <v>270</v>
      </c>
      <c r="E455" s="30">
        <v>61</v>
      </c>
      <c r="F455" s="28">
        <v>0.66111111111111109</v>
      </c>
      <c r="G455" s="29" t="s">
        <v>34</v>
      </c>
      <c r="H455" s="10" t="str">
        <f t="shared" si="14"/>
        <v>Semaine</v>
      </c>
      <c r="I455" s="15" t="str">
        <f>IF(FLOOR(F455,"3:00")=Réf!$D$2,"Matin avant 9h",IF(FLOOR(F455,"3:00")=Réf!$D$3,"Matinée",IF(OR(FLOOR(F455,"3:00")=Réf!$D$4,FLOOR(F455,"3:00")=Réf!$D$5),"Midi et aprèm",IF(OR(FLOOR(F455,"3:00")=Réf!$D$6,FLOOR(F455,"3:00")=Réf!$D$7),"Soir"," Nuit"))))</f>
        <v>Midi et aprèm</v>
      </c>
      <c r="J455" s="10" t="str">
        <f t="shared" si="15"/>
        <v>3 - Coef important, 60-80</v>
      </c>
    </row>
    <row r="456" spans="1:10" ht="18" thickBot="1" x14ac:dyDescent="0.3">
      <c r="A456" s="35" t="str">
        <f>VLOOKUP(MONTH(C456),Réf!F:G,2,0)</f>
        <v>avril</v>
      </c>
      <c r="B456" s="7" t="str">
        <f>VLOOKUP(WEEKDAY(C456),Réf!$A$2:$B$8,2,0)</f>
        <v>Lundi</v>
      </c>
      <c r="C456" s="27">
        <v>46139</v>
      </c>
      <c r="D456" s="27" t="s">
        <v>271</v>
      </c>
      <c r="E456" s="53">
        <v>61</v>
      </c>
      <c r="F456" s="1">
        <v>0.90347222222222223</v>
      </c>
      <c r="G456" s="31" t="s">
        <v>82</v>
      </c>
      <c r="H456" s="10" t="str">
        <f t="shared" si="14"/>
        <v>Semaine</v>
      </c>
      <c r="I456" s="15" t="str">
        <f>IF(FLOOR(F456,"3:00")=Réf!$D$2,"Matin avant 9h",IF(FLOOR(F456,"3:00")=Réf!$D$3,"Matinée",IF(OR(FLOOR(F456,"3:00")=Réf!$D$4,FLOOR(F456,"3:00")=Réf!$D$5),"Midi et aprèm",IF(OR(FLOOR(F456,"3:00")=Réf!$D$6,FLOOR(F456,"3:00")=Réf!$D$7),"Soir"," Nuit"))))</f>
        <v>Soir</v>
      </c>
      <c r="J456" s="10" t="str">
        <f t="shared" si="15"/>
        <v>3 - Coef important, 60-80</v>
      </c>
    </row>
    <row r="457" spans="1:10" ht="18" thickBot="1" x14ac:dyDescent="0.3">
      <c r="A457" s="35" t="str">
        <f>VLOOKUP(MONTH(C457),Réf!F:G,2,0)</f>
        <v>avril</v>
      </c>
      <c r="B457" s="7" t="str">
        <f>VLOOKUP(WEEKDAY(C457),Réf!$A$2:$B$8,2,0)</f>
        <v>Mardi</v>
      </c>
      <c r="C457" s="27">
        <v>46140</v>
      </c>
      <c r="D457" s="27" t="s">
        <v>270</v>
      </c>
      <c r="E457" s="30">
        <v>66</v>
      </c>
      <c r="F457" s="28">
        <v>0.17569444444444443</v>
      </c>
      <c r="G457" s="29" t="s">
        <v>10</v>
      </c>
      <c r="H457" s="10" t="str">
        <f t="shared" si="14"/>
        <v>Semaine</v>
      </c>
      <c r="I457" s="15" t="str">
        <f>IF(FLOOR(F457,"3:00")=Réf!$D$2,"Matin avant 9h",IF(FLOOR(F457,"3:00")=Réf!$D$3,"Matinée",IF(OR(FLOOR(F457,"3:00")=Réf!$D$4,FLOOR(F457,"3:00")=Réf!$D$5),"Midi et aprèm",IF(OR(FLOOR(F457,"3:00")=Réf!$D$6,FLOOR(F457,"3:00")=Réf!$D$7),"Soir"," Nuit"))))</f>
        <v xml:space="preserve"> Nuit</v>
      </c>
      <c r="J457" s="10" t="str">
        <f t="shared" si="15"/>
        <v>3 - Coef important, 60-80</v>
      </c>
    </row>
    <row r="458" spans="1:10" ht="18" thickBot="1" x14ac:dyDescent="0.3">
      <c r="A458" s="35" t="str">
        <f>VLOOKUP(MONTH(C458),Réf!F:G,2,0)</f>
        <v>avril</v>
      </c>
      <c r="B458" s="7" t="str">
        <f>VLOOKUP(WEEKDAY(C458),Réf!$A$2:$B$8,2,0)</f>
        <v>Mardi</v>
      </c>
      <c r="C458" s="27">
        <v>46140</v>
      </c>
      <c r="D458" s="27" t="s">
        <v>271</v>
      </c>
      <c r="E458" s="53">
        <v>66</v>
      </c>
      <c r="F458" s="1">
        <v>0.42569444444444443</v>
      </c>
      <c r="G458" s="31" t="s">
        <v>75</v>
      </c>
      <c r="H458" s="10" t="str">
        <f t="shared" si="14"/>
        <v>Semaine</v>
      </c>
      <c r="I458" s="15" t="str">
        <f>IF(FLOOR(F458,"3:00")=Réf!$D$2,"Matin avant 9h",IF(FLOOR(F458,"3:00")=Réf!$D$3,"Matinée",IF(OR(FLOOR(F458,"3:00")=Réf!$D$4,FLOOR(F458,"3:00")=Réf!$D$5),"Midi et aprèm",IF(OR(FLOOR(F458,"3:00")=Réf!$D$6,FLOOR(F458,"3:00")=Réf!$D$7),"Soir"," Nuit"))))</f>
        <v>Matinée</v>
      </c>
      <c r="J458" s="10" t="str">
        <f t="shared" si="15"/>
        <v>3 - Coef important, 60-80</v>
      </c>
    </row>
    <row r="459" spans="1:10" ht="18" thickBot="1" x14ac:dyDescent="0.3">
      <c r="A459" s="35" t="str">
        <f>VLOOKUP(MONTH(C459),Réf!F:G,2,0)</f>
        <v>avril</v>
      </c>
      <c r="B459" s="7" t="str">
        <f>VLOOKUP(WEEKDAY(C459),Réf!$A$2:$B$8,2,0)</f>
        <v>Mardi</v>
      </c>
      <c r="C459" s="27">
        <v>46140</v>
      </c>
      <c r="D459" s="27" t="s">
        <v>270</v>
      </c>
      <c r="E459" s="30">
        <v>71</v>
      </c>
      <c r="F459" s="28">
        <v>0.69305555555555554</v>
      </c>
      <c r="G459" s="29" t="s">
        <v>76</v>
      </c>
      <c r="H459" s="10" t="str">
        <f t="shared" si="14"/>
        <v>Semaine</v>
      </c>
      <c r="I459" s="15" t="str">
        <f>IF(FLOOR(F459,"3:00")=Réf!$D$2,"Matin avant 9h",IF(FLOOR(F459,"3:00")=Réf!$D$3,"Matinée",IF(OR(FLOOR(F459,"3:00")=Réf!$D$4,FLOOR(F459,"3:00")=Réf!$D$5),"Midi et aprèm",IF(OR(FLOOR(F459,"3:00")=Réf!$D$6,FLOOR(F459,"3:00")=Réf!$D$7),"Soir"," Nuit"))))</f>
        <v>Midi et aprèm</v>
      </c>
      <c r="J459" s="10" t="str">
        <f t="shared" si="15"/>
        <v>3 - Coef important, 60-80</v>
      </c>
    </row>
    <row r="460" spans="1:10" ht="18" thickBot="1" x14ac:dyDescent="0.3">
      <c r="A460" s="35" t="str">
        <f>VLOOKUP(MONTH(C460),Réf!F:G,2,0)</f>
        <v>avril</v>
      </c>
      <c r="B460" s="7" t="str">
        <f>VLOOKUP(WEEKDAY(C460),Réf!$A$2:$B$8,2,0)</f>
        <v>Mardi</v>
      </c>
      <c r="C460" s="27">
        <v>46140</v>
      </c>
      <c r="D460" s="27" t="s">
        <v>271</v>
      </c>
      <c r="E460" s="53">
        <v>71</v>
      </c>
      <c r="F460" s="1">
        <v>0.93888888888888888</v>
      </c>
      <c r="G460" s="31" t="s">
        <v>133</v>
      </c>
      <c r="H460" s="10" t="str">
        <f t="shared" si="14"/>
        <v>Semaine</v>
      </c>
      <c r="I460" s="15" t="str">
        <f>IF(FLOOR(F460,"3:00")=Réf!$D$2,"Matin avant 9h",IF(FLOOR(F460,"3:00")=Réf!$D$3,"Matinée",IF(OR(FLOOR(F460,"3:00")=Réf!$D$4,FLOOR(F460,"3:00")=Réf!$D$5),"Midi et aprèm",IF(OR(FLOOR(F460,"3:00")=Réf!$D$6,FLOOR(F460,"3:00")=Réf!$D$7),"Soir"," Nuit"))))</f>
        <v>Soir</v>
      </c>
      <c r="J460" s="10" t="str">
        <f t="shared" si="15"/>
        <v>3 - Coef important, 60-80</v>
      </c>
    </row>
    <row r="461" spans="1:10" ht="18" thickBot="1" x14ac:dyDescent="0.3">
      <c r="A461" s="35" t="str">
        <f>VLOOKUP(MONTH(C461),Réf!F:G,2,0)</f>
        <v>avril</v>
      </c>
      <c r="B461" s="7" t="str">
        <f>VLOOKUP(WEEKDAY(C461),Réf!$A$2:$B$8,2,0)</f>
        <v>Mercredi</v>
      </c>
      <c r="C461" s="27">
        <v>46141</v>
      </c>
      <c r="D461" s="27" t="s">
        <v>270</v>
      </c>
      <c r="E461" s="30">
        <v>74</v>
      </c>
      <c r="F461" s="28">
        <v>0.20555555555555555</v>
      </c>
      <c r="G461" s="29" t="s">
        <v>206</v>
      </c>
      <c r="H461" s="10" t="str">
        <f t="shared" si="14"/>
        <v>Semaine</v>
      </c>
      <c r="I461" s="15" t="str">
        <f>IF(FLOOR(F461,"3:00")=Réf!$D$2,"Matin avant 9h",IF(FLOOR(F461,"3:00")=Réf!$D$3,"Matinée",IF(OR(FLOOR(F461,"3:00")=Réf!$D$4,FLOOR(F461,"3:00")=Réf!$D$5),"Midi et aprèm",IF(OR(FLOOR(F461,"3:00")=Réf!$D$6,FLOOR(F461,"3:00")=Réf!$D$7),"Soir"," Nuit"))))</f>
        <v xml:space="preserve"> Nuit</v>
      </c>
      <c r="J461" s="10" t="str">
        <f t="shared" si="15"/>
        <v>3 - Coef important, 60-80</v>
      </c>
    </row>
    <row r="462" spans="1:10" ht="18" thickBot="1" x14ac:dyDescent="0.3">
      <c r="A462" s="35" t="str">
        <f>VLOOKUP(MONTH(C462),Réf!F:G,2,0)</f>
        <v>avril</v>
      </c>
      <c r="B462" s="7" t="str">
        <f>VLOOKUP(WEEKDAY(C462),Réf!$A$2:$B$8,2,0)</f>
        <v>Mercredi</v>
      </c>
      <c r="C462" s="27">
        <v>46141</v>
      </c>
      <c r="D462" s="27" t="s">
        <v>271</v>
      </c>
      <c r="E462" s="53">
        <v>74</v>
      </c>
      <c r="F462" s="1">
        <v>0.45763888888888887</v>
      </c>
      <c r="G462" s="31" t="s">
        <v>164</v>
      </c>
      <c r="H462" s="10" t="str">
        <f t="shared" si="14"/>
        <v>Semaine</v>
      </c>
      <c r="I462" s="15" t="str">
        <f>IF(FLOOR(F462,"3:00")=Réf!$D$2,"Matin avant 9h",IF(FLOOR(F462,"3:00")=Réf!$D$3,"Matinée",IF(OR(FLOOR(F462,"3:00")=Réf!$D$4,FLOOR(F462,"3:00")=Réf!$D$5),"Midi et aprèm",IF(OR(FLOOR(F462,"3:00")=Réf!$D$6,FLOOR(F462,"3:00")=Réf!$D$7),"Soir"," Nuit"))))</f>
        <v>Matinée</v>
      </c>
      <c r="J462" s="10" t="str">
        <f t="shared" si="15"/>
        <v>3 - Coef important, 60-80</v>
      </c>
    </row>
    <row r="463" spans="1:10" ht="18" thickBot="1" x14ac:dyDescent="0.3">
      <c r="A463" s="35" t="str">
        <f>VLOOKUP(MONTH(C463),Réf!F:G,2,0)</f>
        <v>avril</v>
      </c>
      <c r="B463" s="7" t="str">
        <f>VLOOKUP(WEEKDAY(C463),Réf!$A$2:$B$8,2,0)</f>
        <v>Mercredi</v>
      </c>
      <c r="C463" s="27">
        <v>46141</v>
      </c>
      <c r="D463" s="27" t="s">
        <v>270</v>
      </c>
      <c r="E463" s="30">
        <v>77</v>
      </c>
      <c r="F463" s="28">
        <v>0.71944444444444444</v>
      </c>
      <c r="G463" s="29" t="s">
        <v>228</v>
      </c>
      <c r="H463" s="10" t="str">
        <f t="shared" si="14"/>
        <v>Semaine</v>
      </c>
      <c r="I463" s="15" t="str">
        <f>IF(FLOOR(F463,"3:00")=Réf!$D$2,"Matin avant 9h",IF(FLOOR(F463,"3:00")=Réf!$D$3,"Matinée",IF(OR(FLOOR(F463,"3:00")=Réf!$D$4,FLOOR(F463,"3:00")=Réf!$D$5),"Midi et aprèm",IF(OR(FLOOR(F463,"3:00")=Réf!$D$6,FLOOR(F463,"3:00")=Réf!$D$7),"Soir"," Nuit"))))</f>
        <v>Midi et aprèm</v>
      </c>
      <c r="J463" s="10" t="str">
        <f t="shared" si="15"/>
        <v>3 - Coef important, 60-80</v>
      </c>
    </row>
    <row r="464" spans="1:10" ht="18" thickBot="1" x14ac:dyDescent="0.3">
      <c r="A464" s="35" t="str">
        <f>VLOOKUP(MONTH(C464),Réf!F:G,2,0)</f>
        <v>avril</v>
      </c>
      <c r="B464" s="7" t="str">
        <f>VLOOKUP(WEEKDAY(C464),Réf!$A$2:$B$8,2,0)</f>
        <v>Mercredi</v>
      </c>
      <c r="C464" s="27">
        <v>46141</v>
      </c>
      <c r="D464" s="27" t="s">
        <v>271</v>
      </c>
      <c r="E464" s="53">
        <v>77</v>
      </c>
      <c r="F464" s="1">
        <v>0.97013888888888888</v>
      </c>
      <c r="G464" s="31" t="s">
        <v>98</v>
      </c>
      <c r="H464" s="10" t="str">
        <f t="shared" si="14"/>
        <v>Semaine</v>
      </c>
      <c r="I464" s="15" t="str">
        <f>IF(FLOOR(F464,"3:00")=Réf!$D$2,"Matin avant 9h",IF(FLOOR(F464,"3:00")=Réf!$D$3,"Matinée",IF(OR(FLOOR(F464,"3:00")=Réf!$D$4,FLOOR(F464,"3:00")=Réf!$D$5),"Midi et aprèm",IF(OR(FLOOR(F464,"3:00")=Réf!$D$6,FLOOR(F464,"3:00")=Réf!$D$7),"Soir"," Nuit"))))</f>
        <v>Soir</v>
      </c>
      <c r="J464" s="10" t="str">
        <f t="shared" si="15"/>
        <v>3 - Coef important, 60-80</v>
      </c>
    </row>
    <row r="465" spans="1:10" ht="18" thickBot="1" x14ac:dyDescent="0.3">
      <c r="A465" s="35" t="str">
        <f>VLOOKUP(MONTH(C465),Réf!F:G,2,0)</f>
        <v>avril</v>
      </c>
      <c r="B465" s="7" t="str">
        <f>VLOOKUP(WEEKDAY(C465),Réf!$A$2:$B$8,2,0)</f>
        <v>Jeudi</v>
      </c>
      <c r="C465" s="27">
        <v>46142</v>
      </c>
      <c r="D465" s="27" t="s">
        <v>270</v>
      </c>
      <c r="E465" s="30">
        <v>80</v>
      </c>
      <c r="F465" s="28">
        <v>0.23125000000000001</v>
      </c>
      <c r="G465" s="29" t="s">
        <v>13</v>
      </c>
      <c r="H465" s="10" t="str">
        <f t="shared" si="14"/>
        <v>Semaine</v>
      </c>
      <c r="I465" s="15" t="str">
        <f>IF(FLOOR(F465,"3:00")=Réf!$D$2,"Matin avant 9h",IF(FLOOR(F465,"3:00")=Réf!$D$3,"Matinée",IF(OR(FLOOR(F465,"3:00")=Réf!$D$4,FLOOR(F465,"3:00")=Réf!$D$5),"Midi et aprèm",IF(OR(FLOOR(F465,"3:00")=Réf!$D$6,FLOOR(F465,"3:00")=Réf!$D$7),"Soir"," Nuit"))))</f>
        <v xml:space="preserve"> Nuit</v>
      </c>
      <c r="J465" s="10" t="str">
        <f t="shared" si="15"/>
        <v>4 - Coef élevé, &gt;80</v>
      </c>
    </row>
    <row r="466" spans="1:10" ht="18" thickBot="1" x14ac:dyDescent="0.3">
      <c r="A466" s="35" t="str">
        <f>VLOOKUP(MONTH(C466),Réf!F:G,2,0)</f>
        <v>avril</v>
      </c>
      <c r="B466" s="7" t="str">
        <f>VLOOKUP(WEEKDAY(C466),Réf!$A$2:$B$8,2,0)</f>
        <v>Jeudi</v>
      </c>
      <c r="C466" s="27">
        <v>46142</v>
      </c>
      <c r="D466" s="27" t="s">
        <v>271</v>
      </c>
      <c r="E466" s="53">
        <v>80</v>
      </c>
      <c r="F466" s="1">
        <v>0.4861111111111111</v>
      </c>
      <c r="G466" s="31" t="s">
        <v>16</v>
      </c>
      <c r="H466" s="10" t="str">
        <f t="shared" si="14"/>
        <v>Semaine</v>
      </c>
      <c r="I466" s="15" t="str">
        <f>IF(FLOOR(F466,"3:00")=Réf!$D$2,"Matin avant 9h",IF(FLOOR(F466,"3:00")=Réf!$D$3,"Matinée",IF(OR(FLOOR(F466,"3:00")=Réf!$D$4,FLOOR(F466,"3:00")=Réf!$D$5),"Midi et aprèm",IF(OR(FLOOR(F466,"3:00")=Réf!$D$6,FLOOR(F466,"3:00")=Réf!$D$7),"Soir"," Nuit"))))</f>
        <v>Matinée</v>
      </c>
      <c r="J466" s="10" t="str">
        <f t="shared" si="15"/>
        <v>4 - Coef élevé, &gt;80</v>
      </c>
    </row>
    <row r="467" spans="1:10" ht="18" thickBot="1" x14ac:dyDescent="0.3">
      <c r="A467" s="35" t="str">
        <f>VLOOKUP(MONTH(C467),Réf!F:G,2,0)</f>
        <v>avril</v>
      </c>
      <c r="B467" s="7" t="str">
        <f>VLOOKUP(WEEKDAY(C467),Réf!$A$2:$B$8,2,0)</f>
        <v>Jeudi</v>
      </c>
      <c r="C467" s="27">
        <v>46142</v>
      </c>
      <c r="D467" s="27" t="s">
        <v>270</v>
      </c>
      <c r="E467" s="30">
        <v>81</v>
      </c>
      <c r="F467" s="28">
        <v>0.74236111111111114</v>
      </c>
      <c r="G467" s="29" t="s">
        <v>13</v>
      </c>
      <c r="H467" s="10" t="str">
        <f t="shared" si="14"/>
        <v>Semaine</v>
      </c>
      <c r="I467" s="15" t="str">
        <f>IF(FLOOR(F467,"3:00")=Réf!$D$2,"Matin avant 9h",IF(FLOOR(F467,"3:00")=Réf!$D$3,"Matinée",IF(OR(FLOOR(F467,"3:00")=Réf!$D$4,FLOOR(F467,"3:00")=Réf!$D$5),"Midi et aprèm",IF(OR(FLOOR(F467,"3:00")=Réf!$D$6,FLOOR(F467,"3:00")=Réf!$D$7),"Soir"," Nuit"))))</f>
        <v>Midi et aprèm</v>
      </c>
      <c r="J467" s="10" t="str">
        <f t="shared" si="15"/>
        <v>4 - Coef élevé, &gt;80</v>
      </c>
    </row>
    <row r="468" spans="1:10" ht="18" thickBot="1" x14ac:dyDescent="0.3">
      <c r="A468" s="35" t="str">
        <f>VLOOKUP(MONTH(C468),Réf!F:G,2,0)</f>
        <v>avril</v>
      </c>
      <c r="B468" s="7" t="str">
        <f>VLOOKUP(WEEKDAY(C468),Réf!$A$2:$B$8,2,0)</f>
        <v>Jeudi</v>
      </c>
      <c r="C468" s="27">
        <v>46142</v>
      </c>
      <c r="D468" s="27" t="s">
        <v>271</v>
      </c>
      <c r="E468" s="53">
        <v>81</v>
      </c>
      <c r="F468" s="1">
        <v>0.99791666666666667</v>
      </c>
      <c r="G468" s="31" t="s">
        <v>19</v>
      </c>
      <c r="H468" s="10" t="str">
        <f t="shared" si="14"/>
        <v>Semaine</v>
      </c>
      <c r="I468" s="15" t="str">
        <f>IF(FLOOR(F468,"3:00")=Réf!$D$2,"Matin avant 9h",IF(FLOOR(F468,"3:00")=Réf!$D$3,"Matinée",IF(OR(FLOOR(F468,"3:00")=Réf!$D$4,FLOOR(F468,"3:00")=Réf!$D$5),"Midi et aprèm",IF(OR(FLOOR(F468,"3:00")=Réf!$D$6,FLOOR(F468,"3:00")=Réf!$D$7),"Soir"," Nuit"))))</f>
        <v>Soir</v>
      </c>
      <c r="J468" s="10" t="str">
        <f t="shared" si="15"/>
        <v>4 - Coef élevé, &gt;80</v>
      </c>
    </row>
    <row r="469" spans="1:10" ht="18" thickBot="1" x14ac:dyDescent="0.3">
      <c r="A469" s="35" t="str">
        <f>VLOOKUP(MONTH(C469),Réf!F:G,2,0)</f>
        <v>mai</v>
      </c>
      <c r="B469" s="7" t="str">
        <f>VLOOKUP(WEEKDAY(C469),Réf!$A$2:$B$8,2,0)</f>
        <v>Vendredi</v>
      </c>
      <c r="C469" s="27">
        <v>46143</v>
      </c>
      <c r="D469" s="27" t="s">
        <v>270</v>
      </c>
      <c r="E469" s="30">
        <v>82</v>
      </c>
      <c r="F469" s="28">
        <v>0.25416666666666665</v>
      </c>
      <c r="G469" s="29" t="s">
        <v>143</v>
      </c>
      <c r="H469" s="10" t="str">
        <f t="shared" si="14"/>
        <v>Semaine</v>
      </c>
      <c r="I469" s="15" t="str">
        <f>IF(FLOOR(F469,"3:00")=Réf!$D$2,"Matin avant 9h",IF(FLOOR(F469,"3:00")=Réf!$D$3,"Matinée",IF(OR(FLOOR(F469,"3:00")=Réf!$D$4,FLOOR(F469,"3:00")=Réf!$D$5),"Midi et aprèm",IF(OR(FLOOR(F469,"3:00")=Réf!$D$6,FLOOR(F469,"3:00")=Réf!$D$7),"Soir"," Nuit"))))</f>
        <v>Matin avant 9h</v>
      </c>
      <c r="J469" s="10" t="str">
        <f t="shared" si="15"/>
        <v>4 - Coef élevé, &gt;80</v>
      </c>
    </row>
    <row r="470" spans="1:10" ht="18" thickBot="1" x14ac:dyDescent="0.3">
      <c r="A470" s="35" t="str">
        <f>VLOOKUP(MONTH(C470),Réf!F:G,2,0)</f>
        <v>mai</v>
      </c>
      <c r="B470" s="7" t="str">
        <f>VLOOKUP(WEEKDAY(C470),Réf!$A$2:$B$8,2,0)</f>
        <v>Vendredi</v>
      </c>
      <c r="C470" s="27">
        <v>46143</v>
      </c>
      <c r="D470" s="27" t="s">
        <v>271</v>
      </c>
      <c r="E470" s="53">
        <v>82</v>
      </c>
      <c r="F470" s="1">
        <v>0.51041666666666663</v>
      </c>
      <c r="G470" s="31" t="s">
        <v>144</v>
      </c>
      <c r="H470" s="10" t="str">
        <f t="shared" si="14"/>
        <v>Semaine</v>
      </c>
      <c r="I470" s="15" t="str">
        <f>IF(FLOOR(F470,"3:00")=Réf!$D$2,"Matin avant 9h",IF(FLOOR(F470,"3:00")=Réf!$D$3,"Matinée",IF(OR(FLOOR(F470,"3:00")=Réf!$D$4,FLOOR(F470,"3:00")=Réf!$D$5),"Midi et aprèm",IF(OR(FLOOR(F470,"3:00")=Réf!$D$6,FLOOR(F470,"3:00")=Réf!$D$7),"Soir"," Nuit"))))</f>
        <v>Midi et aprèm</v>
      </c>
      <c r="J470" s="10" t="str">
        <f t="shared" si="15"/>
        <v>4 - Coef élevé, &gt;80</v>
      </c>
    </row>
    <row r="471" spans="1:10" ht="18" thickBot="1" x14ac:dyDescent="0.3">
      <c r="A471" s="35" t="str">
        <f>VLOOKUP(MONTH(C471),Réf!F:G,2,0)</f>
        <v>mai</v>
      </c>
      <c r="B471" s="7" t="str">
        <f>VLOOKUP(WEEKDAY(C471),Réf!$A$2:$B$8,2,0)</f>
        <v>Vendredi</v>
      </c>
      <c r="C471" s="27">
        <v>46143</v>
      </c>
      <c r="D471" s="27" t="s">
        <v>270</v>
      </c>
      <c r="E471" s="30">
        <v>82</v>
      </c>
      <c r="F471" s="28">
        <v>0.76458333333333328</v>
      </c>
      <c r="G471" s="29" t="s">
        <v>299</v>
      </c>
      <c r="H471" s="10" t="str">
        <f t="shared" si="14"/>
        <v>Semaine</v>
      </c>
      <c r="I471" s="15" t="str">
        <f>IF(FLOOR(F471,"3:00")=Réf!$D$2,"Matin avant 9h",IF(FLOOR(F471,"3:00")=Réf!$D$3,"Matinée",IF(OR(FLOOR(F471,"3:00")=Réf!$D$4,FLOOR(F471,"3:00")=Réf!$D$5),"Midi et aprèm",IF(OR(FLOOR(F471,"3:00")=Réf!$D$6,FLOOR(F471,"3:00")=Réf!$D$7),"Soir"," Nuit"))))</f>
        <v>Soir</v>
      </c>
      <c r="J471" s="10" t="str">
        <f t="shared" si="15"/>
        <v>4 - Coef élevé, &gt;80</v>
      </c>
    </row>
    <row r="472" spans="1:10" ht="18" thickBot="1" x14ac:dyDescent="0.3">
      <c r="A472" s="35" t="str">
        <f>VLOOKUP(MONTH(C472),Réf!F:G,2,0)</f>
        <v>mai</v>
      </c>
      <c r="B472" s="7" t="str">
        <f>VLOOKUP(WEEKDAY(C472),Réf!$A$2:$B$8,2,0)</f>
        <v>Samedi</v>
      </c>
      <c r="C472" s="27">
        <v>46144</v>
      </c>
      <c r="D472" s="27" t="s">
        <v>271</v>
      </c>
      <c r="E472" s="53">
        <v>82</v>
      </c>
      <c r="F472" s="1">
        <v>2.0833333333333332E-2</v>
      </c>
      <c r="G472" s="31" t="s">
        <v>164</v>
      </c>
      <c r="H472" s="10" t="str">
        <f t="shared" si="14"/>
        <v>Week-End</v>
      </c>
      <c r="I472" s="15" t="str">
        <f>IF(FLOOR(F472,"3:00")=Réf!$D$2,"Matin avant 9h",IF(FLOOR(F472,"3:00")=Réf!$D$3,"Matinée",IF(OR(FLOOR(F472,"3:00")=Réf!$D$4,FLOOR(F472,"3:00")=Réf!$D$5),"Midi et aprèm",IF(OR(FLOOR(F472,"3:00")=Réf!$D$6,FLOOR(F472,"3:00")=Réf!$D$7),"Soir"," Nuit"))))</f>
        <v xml:space="preserve"> Nuit</v>
      </c>
      <c r="J472" s="10" t="str">
        <f t="shared" si="15"/>
        <v>4 - Coef élevé, &gt;80</v>
      </c>
    </row>
    <row r="473" spans="1:10" ht="18" thickBot="1" x14ac:dyDescent="0.3">
      <c r="A473" s="35" t="str">
        <f>VLOOKUP(MONTH(C473),Réf!F:G,2,0)</f>
        <v>mai</v>
      </c>
      <c r="B473" s="7" t="str">
        <f>VLOOKUP(WEEKDAY(C473),Réf!$A$2:$B$8,2,0)</f>
        <v>Samedi</v>
      </c>
      <c r="C473" s="27">
        <v>46144</v>
      </c>
      <c r="D473" s="27" t="s">
        <v>270</v>
      </c>
      <c r="E473" s="30">
        <v>82</v>
      </c>
      <c r="F473" s="28">
        <v>0.27638888888888891</v>
      </c>
      <c r="G473" s="29" t="s">
        <v>205</v>
      </c>
      <c r="H473" s="10" t="str">
        <f t="shared" si="14"/>
        <v>Week-End</v>
      </c>
      <c r="I473" s="15" t="str">
        <f>IF(FLOOR(F473,"3:00")=Réf!$D$2,"Matin avant 9h",IF(FLOOR(F473,"3:00")=Réf!$D$3,"Matinée",IF(OR(FLOOR(F473,"3:00")=Réf!$D$4,FLOOR(F473,"3:00")=Réf!$D$5),"Midi et aprèm",IF(OR(FLOOR(F473,"3:00")=Réf!$D$6,FLOOR(F473,"3:00")=Réf!$D$7),"Soir"," Nuit"))))</f>
        <v>Matin avant 9h</v>
      </c>
      <c r="J473" s="10" t="str">
        <f t="shared" si="15"/>
        <v>4 - Coef élevé, &gt;80</v>
      </c>
    </row>
    <row r="474" spans="1:10" ht="18" thickBot="1" x14ac:dyDescent="0.3">
      <c r="A474" s="35" t="str">
        <f>VLOOKUP(MONTH(C474),Réf!F:G,2,0)</f>
        <v>mai</v>
      </c>
      <c r="B474" s="7" t="str">
        <f>VLOOKUP(WEEKDAY(C474),Réf!$A$2:$B$8,2,0)</f>
        <v>Samedi</v>
      </c>
      <c r="C474" s="27">
        <v>46144</v>
      </c>
      <c r="D474" s="27" t="s">
        <v>271</v>
      </c>
      <c r="E474" s="53">
        <v>82</v>
      </c>
      <c r="F474" s="1">
        <v>0.53125</v>
      </c>
      <c r="G474" s="31" t="s">
        <v>146</v>
      </c>
      <c r="H474" s="10" t="str">
        <f t="shared" si="14"/>
        <v>Week-End</v>
      </c>
      <c r="I474" s="15" t="str">
        <f>IF(FLOOR(F474,"3:00")=Réf!$D$2,"Matin avant 9h",IF(FLOOR(F474,"3:00")=Réf!$D$3,"Matinée",IF(OR(FLOOR(F474,"3:00")=Réf!$D$4,FLOOR(F474,"3:00")=Réf!$D$5),"Midi et aprèm",IF(OR(FLOOR(F474,"3:00")=Réf!$D$6,FLOOR(F474,"3:00")=Réf!$D$7),"Soir"," Nuit"))))</f>
        <v>Midi et aprèm</v>
      </c>
      <c r="J474" s="10" t="str">
        <f t="shared" si="15"/>
        <v>4 - Coef élevé, &gt;80</v>
      </c>
    </row>
    <row r="475" spans="1:10" ht="18" thickBot="1" x14ac:dyDescent="0.3">
      <c r="A475" s="35" t="str">
        <f>VLOOKUP(MONTH(C475),Réf!F:G,2,0)</f>
        <v>mai</v>
      </c>
      <c r="B475" s="7" t="str">
        <f>VLOOKUP(WEEKDAY(C475),Réf!$A$2:$B$8,2,0)</f>
        <v>Samedi</v>
      </c>
      <c r="C475" s="27">
        <v>46144</v>
      </c>
      <c r="D475" s="27" t="s">
        <v>270</v>
      </c>
      <c r="E475" s="30">
        <v>82</v>
      </c>
      <c r="F475" s="28">
        <v>0.78680555555555554</v>
      </c>
      <c r="G475" s="29" t="s">
        <v>73</v>
      </c>
      <c r="H475" s="10" t="str">
        <f t="shared" si="14"/>
        <v>Week-End</v>
      </c>
      <c r="I475" s="15" t="str">
        <f>IF(FLOOR(F475,"3:00")=Réf!$D$2,"Matin avant 9h",IF(FLOOR(F475,"3:00")=Réf!$D$3,"Matinée",IF(OR(FLOOR(F475,"3:00")=Réf!$D$4,FLOOR(F475,"3:00")=Réf!$D$5),"Midi et aprèm",IF(OR(FLOOR(F475,"3:00")=Réf!$D$6,FLOOR(F475,"3:00")=Réf!$D$7),"Soir"," Nuit"))))</f>
        <v>Soir</v>
      </c>
      <c r="J475" s="10" t="str">
        <f t="shared" si="15"/>
        <v>4 - Coef élevé, &gt;80</v>
      </c>
    </row>
    <row r="476" spans="1:10" ht="18" thickBot="1" x14ac:dyDescent="0.3">
      <c r="A476" s="35" t="str">
        <f>VLOOKUP(MONTH(C476),Réf!F:G,2,0)</f>
        <v>mai</v>
      </c>
      <c r="B476" s="7" t="str">
        <f>VLOOKUP(WEEKDAY(C476),Réf!$A$2:$B$8,2,0)</f>
        <v>Dimanche</v>
      </c>
      <c r="C476" s="27">
        <v>46145</v>
      </c>
      <c r="D476" s="27" t="s">
        <v>271</v>
      </c>
      <c r="E476" s="53">
        <v>82</v>
      </c>
      <c r="F476" s="1">
        <v>4.2361111111111113E-2</v>
      </c>
      <c r="G476" s="31" t="s">
        <v>98</v>
      </c>
      <c r="H476" s="10" t="str">
        <f t="shared" si="14"/>
        <v>Week-End</v>
      </c>
      <c r="I476" s="15" t="str">
        <f>IF(FLOOR(F476,"3:00")=Réf!$D$2,"Matin avant 9h",IF(FLOOR(F476,"3:00")=Réf!$D$3,"Matinée",IF(OR(FLOOR(F476,"3:00")=Réf!$D$4,FLOOR(F476,"3:00")=Réf!$D$5),"Midi et aprèm",IF(OR(FLOOR(F476,"3:00")=Réf!$D$6,FLOOR(F476,"3:00")=Réf!$D$7),"Soir"," Nuit"))))</f>
        <v xml:space="preserve"> Nuit</v>
      </c>
      <c r="J476" s="10" t="str">
        <f t="shared" si="15"/>
        <v>4 - Coef élevé, &gt;80</v>
      </c>
    </row>
    <row r="477" spans="1:10" ht="18" thickBot="1" x14ac:dyDescent="0.3">
      <c r="A477" s="35" t="str">
        <f>VLOOKUP(MONTH(C477),Réf!F:G,2,0)</f>
        <v>mai</v>
      </c>
      <c r="B477" s="7" t="str">
        <f>VLOOKUP(WEEKDAY(C477),Réf!$A$2:$B$8,2,0)</f>
        <v>Dimanche</v>
      </c>
      <c r="C477" s="27">
        <v>46145</v>
      </c>
      <c r="D477" s="27" t="s">
        <v>270</v>
      </c>
      <c r="E477" s="30">
        <v>80</v>
      </c>
      <c r="F477" s="28">
        <v>0.29930555555555555</v>
      </c>
      <c r="G477" s="29" t="s">
        <v>14</v>
      </c>
      <c r="H477" s="10" t="str">
        <f t="shared" si="14"/>
        <v>Week-End</v>
      </c>
      <c r="I477" s="15" t="str">
        <f>IF(FLOOR(F477,"3:00")=Réf!$D$2,"Matin avant 9h",IF(FLOOR(F477,"3:00")=Réf!$D$3,"Matinée",IF(OR(FLOOR(F477,"3:00")=Réf!$D$4,FLOOR(F477,"3:00")=Réf!$D$5),"Midi et aprèm",IF(OR(FLOOR(F477,"3:00")=Réf!$D$6,FLOOR(F477,"3:00")=Réf!$D$7),"Soir"," Nuit"))))</f>
        <v>Matin avant 9h</v>
      </c>
      <c r="J477" s="10" t="str">
        <f t="shared" si="15"/>
        <v>4 - Coef élevé, &gt;80</v>
      </c>
    </row>
    <row r="478" spans="1:10" ht="18" thickBot="1" x14ac:dyDescent="0.3">
      <c r="A478" s="35" t="str">
        <f>VLOOKUP(MONTH(C478),Réf!F:G,2,0)</f>
        <v>mai</v>
      </c>
      <c r="B478" s="7" t="str">
        <f>VLOOKUP(WEEKDAY(C478),Réf!$A$2:$B$8,2,0)</f>
        <v>Dimanche</v>
      </c>
      <c r="C478" s="27">
        <v>46145</v>
      </c>
      <c r="D478" s="27" t="s">
        <v>271</v>
      </c>
      <c r="E478" s="53">
        <v>80</v>
      </c>
      <c r="F478" s="1">
        <v>0.55069444444444449</v>
      </c>
      <c r="G478" s="31" t="s">
        <v>12</v>
      </c>
      <c r="H478" s="10" t="str">
        <f t="shared" si="14"/>
        <v>Week-End</v>
      </c>
      <c r="I478" s="15" t="str">
        <f>IF(FLOOR(F478,"3:00")=Réf!$D$2,"Matin avant 9h",IF(FLOOR(F478,"3:00")=Réf!$D$3,"Matinée",IF(OR(FLOOR(F478,"3:00")=Réf!$D$4,FLOOR(F478,"3:00")=Réf!$D$5),"Midi et aprèm",IF(OR(FLOOR(F478,"3:00")=Réf!$D$6,FLOOR(F478,"3:00")=Réf!$D$7),"Soir"," Nuit"))))</f>
        <v>Midi et aprèm</v>
      </c>
      <c r="J478" s="10" t="str">
        <f t="shared" si="15"/>
        <v>4 - Coef élevé, &gt;80</v>
      </c>
    </row>
    <row r="479" spans="1:10" ht="18" thickBot="1" x14ac:dyDescent="0.3">
      <c r="A479" s="35" t="str">
        <f>VLOOKUP(MONTH(C479),Réf!F:G,2,0)</f>
        <v>mai</v>
      </c>
      <c r="B479" s="7" t="str">
        <f>VLOOKUP(WEEKDAY(C479),Réf!$A$2:$B$8,2,0)</f>
        <v>Dimanche</v>
      </c>
      <c r="C479" s="27">
        <v>46145</v>
      </c>
      <c r="D479" s="27" t="s">
        <v>270</v>
      </c>
      <c r="E479" s="30">
        <v>78</v>
      </c>
      <c r="F479" s="28">
        <v>0.80972222222222223</v>
      </c>
      <c r="G479" s="29" t="s">
        <v>143</v>
      </c>
      <c r="H479" s="10" t="str">
        <f t="shared" si="14"/>
        <v>Week-End</v>
      </c>
      <c r="I479" s="15" t="str">
        <f>IF(FLOOR(F479,"3:00")=Réf!$D$2,"Matin avant 9h",IF(FLOOR(F479,"3:00")=Réf!$D$3,"Matinée",IF(OR(FLOOR(F479,"3:00")=Réf!$D$4,FLOOR(F479,"3:00")=Réf!$D$5),"Midi et aprèm",IF(OR(FLOOR(F479,"3:00")=Réf!$D$6,FLOOR(F479,"3:00")=Réf!$D$7),"Soir"," Nuit"))))</f>
        <v>Soir</v>
      </c>
      <c r="J479" s="10" t="str">
        <f t="shared" si="15"/>
        <v>3 - Coef important, 60-80</v>
      </c>
    </row>
    <row r="480" spans="1:10" ht="18" thickBot="1" x14ac:dyDescent="0.3">
      <c r="A480" s="35" t="str">
        <f>VLOOKUP(MONTH(C480),Réf!F:G,2,0)</f>
        <v>mai</v>
      </c>
      <c r="B480" s="7" t="str">
        <f>VLOOKUP(WEEKDAY(C480),Réf!$A$2:$B$8,2,0)</f>
        <v>Lundi</v>
      </c>
      <c r="C480" s="27">
        <v>46146</v>
      </c>
      <c r="D480" s="27" t="s">
        <v>271</v>
      </c>
      <c r="E480" s="53">
        <v>78</v>
      </c>
      <c r="F480" s="1">
        <v>6.3194444444444442E-2</v>
      </c>
      <c r="G480" s="31" t="s">
        <v>146</v>
      </c>
      <c r="H480" s="10" t="str">
        <f t="shared" si="14"/>
        <v>Semaine</v>
      </c>
      <c r="I480" s="15" t="str">
        <f>IF(FLOOR(F480,"3:00")=Réf!$D$2,"Matin avant 9h",IF(FLOOR(F480,"3:00")=Réf!$D$3,"Matinée",IF(OR(FLOOR(F480,"3:00")=Réf!$D$4,FLOOR(F480,"3:00")=Réf!$D$5),"Midi et aprèm",IF(OR(FLOOR(F480,"3:00")=Réf!$D$6,FLOOR(F480,"3:00")=Réf!$D$7),"Soir"," Nuit"))))</f>
        <v xml:space="preserve"> Nuit</v>
      </c>
      <c r="J480" s="10" t="str">
        <f t="shared" si="15"/>
        <v>3 - Coef important, 60-80</v>
      </c>
    </row>
    <row r="481" spans="1:10" ht="18" thickBot="1" x14ac:dyDescent="0.3">
      <c r="A481" s="35" t="str">
        <f>VLOOKUP(MONTH(C481),Réf!F:G,2,0)</f>
        <v>mai</v>
      </c>
      <c r="B481" s="7" t="str">
        <f>VLOOKUP(WEEKDAY(C481),Réf!$A$2:$B$8,2,0)</f>
        <v>Lundi</v>
      </c>
      <c r="C481" s="27">
        <v>46146</v>
      </c>
      <c r="D481" s="27" t="s">
        <v>270</v>
      </c>
      <c r="E481" s="30">
        <v>76</v>
      </c>
      <c r="F481" s="28">
        <v>0.3215277777777778</v>
      </c>
      <c r="G481" s="29" t="s">
        <v>132</v>
      </c>
      <c r="H481" s="10" t="str">
        <f t="shared" si="14"/>
        <v>Semaine</v>
      </c>
      <c r="I481" s="15" t="str">
        <f>IF(FLOOR(F481,"3:00")=Réf!$D$2,"Matin avant 9h",IF(FLOOR(F481,"3:00")=Réf!$D$3,"Matinée",IF(OR(FLOOR(F481,"3:00")=Réf!$D$4,FLOOR(F481,"3:00")=Réf!$D$5),"Midi et aprèm",IF(OR(FLOOR(F481,"3:00")=Réf!$D$6,FLOOR(F481,"3:00")=Réf!$D$7),"Soir"," Nuit"))))</f>
        <v>Matin avant 9h</v>
      </c>
      <c r="J481" s="10" t="str">
        <f t="shared" si="15"/>
        <v>3 - Coef important, 60-80</v>
      </c>
    </row>
    <row r="482" spans="1:10" ht="18" thickBot="1" x14ac:dyDescent="0.3">
      <c r="A482" s="35" t="str">
        <f>VLOOKUP(MONTH(C482),Réf!F:G,2,0)</f>
        <v>mai</v>
      </c>
      <c r="B482" s="7" t="str">
        <f>VLOOKUP(WEEKDAY(C482),Réf!$A$2:$B$8,2,0)</f>
        <v>Lundi</v>
      </c>
      <c r="C482" s="27">
        <v>46146</v>
      </c>
      <c r="D482" s="27" t="s">
        <v>271</v>
      </c>
      <c r="E482" s="53">
        <v>76</v>
      </c>
      <c r="F482" s="1">
        <v>0.5708333333333333</v>
      </c>
      <c r="G482" s="31" t="s">
        <v>30</v>
      </c>
      <c r="H482" s="10" t="str">
        <f t="shared" si="14"/>
        <v>Semaine</v>
      </c>
      <c r="I482" s="15" t="str">
        <f>IF(FLOOR(F482,"3:00")=Réf!$D$2,"Matin avant 9h",IF(FLOOR(F482,"3:00")=Réf!$D$3,"Matinée",IF(OR(FLOOR(F482,"3:00")=Réf!$D$4,FLOOR(F482,"3:00")=Réf!$D$5),"Midi et aprèm",IF(OR(FLOOR(F482,"3:00")=Réf!$D$6,FLOOR(F482,"3:00")=Réf!$D$7),"Soir"," Nuit"))))</f>
        <v>Midi et aprèm</v>
      </c>
      <c r="J482" s="10" t="str">
        <f t="shared" si="15"/>
        <v>3 - Coef important, 60-80</v>
      </c>
    </row>
    <row r="483" spans="1:10" ht="18" thickBot="1" x14ac:dyDescent="0.3">
      <c r="A483" s="35" t="str">
        <f>VLOOKUP(MONTH(C483),Réf!F:G,2,0)</f>
        <v>mai</v>
      </c>
      <c r="B483" s="7" t="str">
        <f>VLOOKUP(WEEKDAY(C483),Réf!$A$2:$B$8,2,0)</f>
        <v>Lundi</v>
      </c>
      <c r="C483" s="27">
        <v>46146</v>
      </c>
      <c r="D483" s="27" t="s">
        <v>270</v>
      </c>
      <c r="E483" s="30">
        <v>73</v>
      </c>
      <c r="F483" s="28">
        <v>0.83194444444444449</v>
      </c>
      <c r="G483" s="29" t="s">
        <v>206</v>
      </c>
      <c r="H483" s="10" t="str">
        <f t="shared" si="14"/>
        <v>Semaine</v>
      </c>
      <c r="I483" s="15" t="str">
        <f>IF(FLOOR(F483,"3:00")=Réf!$D$2,"Matin avant 9h",IF(FLOOR(F483,"3:00")=Réf!$D$3,"Matinée",IF(OR(FLOOR(F483,"3:00")=Réf!$D$4,FLOOR(F483,"3:00")=Réf!$D$5),"Midi et aprèm",IF(OR(FLOOR(F483,"3:00")=Réf!$D$6,FLOOR(F483,"3:00")=Réf!$D$7),"Soir"," Nuit"))))</f>
        <v>Soir</v>
      </c>
      <c r="J483" s="10" t="str">
        <f t="shared" si="15"/>
        <v>3 - Coef important, 60-80</v>
      </c>
    </row>
    <row r="484" spans="1:10" ht="18" thickBot="1" x14ac:dyDescent="0.3">
      <c r="A484" s="35" t="str">
        <f>VLOOKUP(MONTH(C484),Réf!F:G,2,0)</f>
        <v>mai</v>
      </c>
      <c r="B484" s="7" t="str">
        <f>VLOOKUP(WEEKDAY(C484),Réf!$A$2:$B$8,2,0)</f>
        <v>Mardi</v>
      </c>
      <c r="C484" s="27">
        <v>46147</v>
      </c>
      <c r="D484" s="27" t="s">
        <v>271</v>
      </c>
      <c r="E484" s="53">
        <v>73</v>
      </c>
      <c r="F484" s="1">
        <v>8.4027777777777785E-2</v>
      </c>
      <c r="G484" s="31" t="s">
        <v>11</v>
      </c>
      <c r="H484" s="10" t="str">
        <f t="shared" si="14"/>
        <v>Semaine</v>
      </c>
      <c r="I484" s="15" t="str">
        <f>IF(FLOOR(F484,"3:00")=Réf!$D$2,"Matin avant 9h",IF(FLOOR(F484,"3:00")=Réf!$D$3,"Matinée",IF(OR(FLOOR(F484,"3:00")=Réf!$D$4,FLOOR(F484,"3:00")=Réf!$D$5),"Midi et aprèm",IF(OR(FLOOR(F484,"3:00")=Réf!$D$6,FLOOR(F484,"3:00")=Réf!$D$7),"Soir"," Nuit"))))</f>
        <v xml:space="preserve"> Nuit</v>
      </c>
      <c r="J484" s="10" t="str">
        <f t="shared" si="15"/>
        <v>3 - Coef important, 60-80</v>
      </c>
    </row>
    <row r="485" spans="1:10" ht="18" thickBot="1" x14ac:dyDescent="0.3">
      <c r="A485" s="35" t="str">
        <f>VLOOKUP(MONTH(C485),Réf!F:G,2,0)</f>
        <v>mai</v>
      </c>
      <c r="B485" s="7" t="str">
        <f>VLOOKUP(WEEKDAY(C485),Réf!$A$2:$B$8,2,0)</f>
        <v>Mardi</v>
      </c>
      <c r="C485" s="27">
        <v>46147</v>
      </c>
      <c r="D485" s="27" t="s">
        <v>270</v>
      </c>
      <c r="E485" s="30">
        <v>69</v>
      </c>
      <c r="F485" s="28">
        <v>0.34305555555555556</v>
      </c>
      <c r="G485" s="29" t="s">
        <v>68</v>
      </c>
      <c r="H485" s="10" t="str">
        <f t="shared" si="14"/>
        <v>Semaine</v>
      </c>
      <c r="I485" s="15" t="str">
        <f>IF(FLOOR(F485,"3:00")=Réf!$D$2,"Matin avant 9h",IF(FLOOR(F485,"3:00")=Réf!$D$3,"Matinée",IF(OR(FLOOR(F485,"3:00")=Réf!$D$4,FLOOR(F485,"3:00")=Réf!$D$5),"Midi et aprèm",IF(OR(FLOOR(F485,"3:00")=Réf!$D$6,FLOOR(F485,"3:00")=Réf!$D$7),"Soir"," Nuit"))))</f>
        <v>Matin avant 9h</v>
      </c>
      <c r="J485" s="10" t="str">
        <f t="shared" si="15"/>
        <v>3 - Coef important, 60-80</v>
      </c>
    </row>
    <row r="486" spans="1:10" ht="18" thickBot="1" x14ac:dyDescent="0.3">
      <c r="A486" s="35" t="str">
        <f>VLOOKUP(MONTH(C486),Réf!F:G,2,0)</f>
        <v>mai</v>
      </c>
      <c r="B486" s="7" t="str">
        <f>VLOOKUP(WEEKDAY(C486),Réf!$A$2:$B$8,2,0)</f>
        <v>Mardi</v>
      </c>
      <c r="C486" s="27">
        <v>46147</v>
      </c>
      <c r="D486" s="27" t="s">
        <v>271</v>
      </c>
      <c r="E486" s="53">
        <v>69</v>
      </c>
      <c r="F486" s="1">
        <v>0.59097222222222223</v>
      </c>
      <c r="G486" s="31" t="s">
        <v>33</v>
      </c>
      <c r="H486" s="10" t="str">
        <f t="shared" si="14"/>
        <v>Semaine</v>
      </c>
      <c r="I486" s="15" t="str">
        <f>IF(FLOOR(F486,"3:00")=Réf!$D$2,"Matin avant 9h",IF(FLOOR(F486,"3:00")=Réf!$D$3,"Matinée",IF(OR(FLOOR(F486,"3:00")=Réf!$D$4,FLOOR(F486,"3:00")=Réf!$D$5),"Midi et aprèm",IF(OR(FLOOR(F486,"3:00")=Réf!$D$6,FLOOR(F486,"3:00")=Réf!$D$7),"Soir"," Nuit"))))</f>
        <v>Midi et aprèm</v>
      </c>
      <c r="J486" s="10" t="str">
        <f t="shared" si="15"/>
        <v>3 - Coef important, 60-80</v>
      </c>
    </row>
    <row r="487" spans="1:10" ht="18" thickBot="1" x14ac:dyDescent="0.3">
      <c r="A487" s="35" t="str">
        <f>VLOOKUP(MONTH(C487),Réf!F:G,2,0)</f>
        <v>mai</v>
      </c>
      <c r="B487" s="7" t="str">
        <f>VLOOKUP(WEEKDAY(C487),Réf!$A$2:$B$8,2,0)</f>
        <v>Mardi</v>
      </c>
      <c r="C487" s="27">
        <v>46147</v>
      </c>
      <c r="D487" s="27" t="s">
        <v>270</v>
      </c>
      <c r="E487" s="30">
        <v>66</v>
      </c>
      <c r="F487" s="28">
        <v>0.85347222222222219</v>
      </c>
      <c r="G487" s="29" t="s">
        <v>76</v>
      </c>
      <c r="H487" s="10" t="str">
        <f t="shared" si="14"/>
        <v>Semaine</v>
      </c>
      <c r="I487" s="15" t="str">
        <f>IF(FLOOR(F487,"3:00")=Réf!$D$2,"Matin avant 9h",IF(FLOOR(F487,"3:00")=Réf!$D$3,"Matinée",IF(OR(FLOOR(F487,"3:00")=Réf!$D$4,FLOOR(F487,"3:00")=Réf!$D$5),"Midi et aprèm",IF(OR(FLOOR(F487,"3:00")=Réf!$D$6,FLOOR(F487,"3:00")=Réf!$D$7),"Soir"," Nuit"))))</f>
        <v>Soir</v>
      </c>
      <c r="J487" s="10" t="str">
        <f t="shared" si="15"/>
        <v>3 - Coef important, 60-80</v>
      </c>
    </row>
    <row r="488" spans="1:10" ht="18" thickBot="1" x14ac:dyDescent="0.3">
      <c r="A488" s="35" t="str">
        <f>VLOOKUP(MONTH(C488),Réf!F:G,2,0)</f>
        <v>mai</v>
      </c>
      <c r="B488" s="7" t="str">
        <f>VLOOKUP(WEEKDAY(C488),Réf!$A$2:$B$8,2,0)</f>
        <v>Mercredi</v>
      </c>
      <c r="C488" s="27">
        <v>46148</v>
      </c>
      <c r="D488" s="27" t="s">
        <v>271</v>
      </c>
      <c r="E488" s="53">
        <v>66</v>
      </c>
      <c r="F488" s="1">
        <v>0.10625</v>
      </c>
      <c r="G488" s="31" t="s">
        <v>93</v>
      </c>
      <c r="H488" s="10" t="str">
        <f t="shared" si="14"/>
        <v>Semaine</v>
      </c>
      <c r="I488" s="15" t="str">
        <f>IF(FLOOR(F488,"3:00")=Réf!$D$2,"Matin avant 9h",IF(FLOOR(F488,"3:00")=Réf!$D$3,"Matinée",IF(OR(FLOOR(F488,"3:00")=Réf!$D$4,FLOOR(F488,"3:00")=Réf!$D$5),"Midi et aprèm",IF(OR(FLOOR(F488,"3:00")=Réf!$D$6,FLOOR(F488,"3:00")=Réf!$D$7),"Soir"," Nuit"))))</f>
        <v xml:space="preserve"> Nuit</v>
      </c>
      <c r="J488" s="10" t="str">
        <f t="shared" si="15"/>
        <v>3 - Coef important, 60-80</v>
      </c>
    </row>
    <row r="489" spans="1:10" ht="18" thickBot="1" x14ac:dyDescent="0.3">
      <c r="A489" s="35" t="str">
        <f>VLOOKUP(MONTH(C489),Réf!F:G,2,0)</f>
        <v>mai</v>
      </c>
      <c r="B489" s="7" t="str">
        <f>VLOOKUP(WEEKDAY(C489),Réf!$A$2:$B$8,2,0)</f>
        <v>Mercredi</v>
      </c>
      <c r="C489" s="27">
        <v>46148</v>
      </c>
      <c r="D489" s="27" t="s">
        <v>270</v>
      </c>
      <c r="E489" s="30">
        <v>62</v>
      </c>
      <c r="F489" s="28">
        <v>0.36527777777777776</v>
      </c>
      <c r="G489" s="29" t="s">
        <v>142</v>
      </c>
      <c r="H489" s="10" t="str">
        <f t="shared" si="14"/>
        <v>Semaine</v>
      </c>
      <c r="I489" s="15" t="str">
        <f>IF(FLOOR(F489,"3:00")=Réf!$D$2,"Matin avant 9h",IF(FLOOR(F489,"3:00")=Réf!$D$3,"Matinée",IF(OR(FLOOR(F489,"3:00")=Réf!$D$4,FLOOR(F489,"3:00")=Réf!$D$5),"Midi et aprèm",IF(OR(FLOOR(F489,"3:00")=Réf!$D$6,FLOOR(F489,"3:00")=Réf!$D$7),"Soir"," Nuit"))))</f>
        <v>Matin avant 9h</v>
      </c>
      <c r="J489" s="10" t="str">
        <f t="shared" si="15"/>
        <v>3 - Coef important, 60-80</v>
      </c>
    </row>
    <row r="490" spans="1:10" ht="18" thickBot="1" x14ac:dyDescent="0.3">
      <c r="A490" s="35" t="str">
        <f>VLOOKUP(MONTH(C490),Réf!F:G,2,0)</f>
        <v>mai</v>
      </c>
      <c r="B490" s="7" t="str">
        <f>VLOOKUP(WEEKDAY(C490),Réf!$A$2:$B$8,2,0)</f>
        <v>Mercredi</v>
      </c>
      <c r="C490" s="27">
        <v>46148</v>
      </c>
      <c r="D490" s="27" t="s">
        <v>271</v>
      </c>
      <c r="E490" s="53">
        <v>62</v>
      </c>
      <c r="F490" s="1">
        <v>0.6118055555555556</v>
      </c>
      <c r="G490" s="31" t="s">
        <v>260</v>
      </c>
      <c r="H490" s="10" t="str">
        <f t="shared" si="14"/>
        <v>Semaine</v>
      </c>
      <c r="I490" s="15" t="str">
        <f>IF(FLOOR(F490,"3:00")=Réf!$D$2,"Matin avant 9h",IF(FLOOR(F490,"3:00")=Réf!$D$3,"Matinée",IF(OR(FLOOR(F490,"3:00")=Réf!$D$4,FLOOR(F490,"3:00")=Réf!$D$5),"Midi et aprèm",IF(OR(FLOOR(F490,"3:00")=Réf!$D$6,FLOOR(F490,"3:00")=Réf!$D$7),"Soir"," Nuit"))))</f>
        <v>Midi et aprèm</v>
      </c>
      <c r="J490" s="10" t="str">
        <f t="shared" si="15"/>
        <v>3 - Coef important, 60-80</v>
      </c>
    </row>
    <row r="491" spans="1:10" ht="18" thickBot="1" x14ac:dyDescent="0.3">
      <c r="A491" s="35" t="str">
        <f>VLOOKUP(MONTH(C491),Réf!F:G,2,0)</f>
        <v>mai</v>
      </c>
      <c r="B491" s="7" t="str">
        <f>VLOOKUP(WEEKDAY(C491),Réf!$A$2:$B$8,2,0)</f>
        <v>Mercredi</v>
      </c>
      <c r="C491" s="27">
        <v>46148</v>
      </c>
      <c r="D491" s="27" t="s">
        <v>270</v>
      </c>
      <c r="E491" s="30">
        <v>57</v>
      </c>
      <c r="F491" s="28">
        <v>0.87777777777777777</v>
      </c>
      <c r="G491" s="29" t="s">
        <v>62</v>
      </c>
      <c r="H491" s="10" t="str">
        <f t="shared" si="14"/>
        <v>Semaine</v>
      </c>
      <c r="I491" s="15" t="str">
        <f>IF(FLOOR(F491,"3:00")=Réf!$D$2,"Matin avant 9h",IF(FLOOR(F491,"3:00")=Réf!$D$3,"Matinée",IF(OR(FLOOR(F491,"3:00")=Réf!$D$4,FLOOR(F491,"3:00")=Réf!$D$5),"Midi et aprèm",IF(OR(FLOOR(F491,"3:00")=Réf!$D$6,FLOOR(F491,"3:00")=Réf!$D$7),"Soir"," Nuit"))))</f>
        <v>Soir</v>
      </c>
      <c r="J491" s="10" t="str">
        <f t="shared" si="15"/>
        <v>2 - Coef moyen, 40-60</v>
      </c>
    </row>
    <row r="492" spans="1:10" ht="18" thickBot="1" x14ac:dyDescent="0.3">
      <c r="A492" s="35" t="str">
        <f>VLOOKUP(MONTH(C492),Réf!F:G,2,0)</f>
        <v>mai</v>
      </c>
      <c r="B492" s="7" t="str">
        <f>VLOOKUP(WEEKDAY(C492),Réf!$A$2:$B$8,2,0)</f>
        <v>Jeudi</v>
      </c>
      <c r="C492" s="27">
        <v>46149</v>
      </c>
      <c r="D492" s="27" t="s">
        <v>271</v>
      </c>
      <c r="E492" s="53">
        <v>57</v>
      </c>
      <c r="F492" s="1">
        <v>0.12847222222222221</v>
      </c>
      <c r="G492" s="31" t="s">
        <v>39</v>
      </c>
      <c r="H492" s="10" t="str">
        <f t="shared" si="14"/>
        <v>Semaine</v>
      </c>
      <c r="I492" s="15" t="str">
        <f>IF(FLOOR(F492,"3:00")=Réf!$D$2,"Matin avant 9h",IF(FLOOR(F492,"3:00")=Réf!$D$3,"Matinée",IF(OR(FLOOR(F492,"3:00")=Réf!$D$4,FLOOR(F492,"3:00")=Réf!$D$5),"Midi et aprèm",IF(OR(FLOOR(F492,"3:00")=Réf!$D$6,FLOOR(F492,"3:00")=Réf!$D$7),"Soir"," Nuit"))))</f>
        <v xml:space="preserve"> Nuit</v>
      </c>
      <c r="J492" s="10" t="str">
        <f t="shared" si="15"/>
        <v>2 - Coef moyen, 40-60</v>
      </c>
    </row>
    <row r="493" spans="1:10" ht="18" thickBot="1" x14ac:dyDescent="0.3">
      <c r="A493" s="35" t="str">
        <f>VLOOKUP(MONTH(C493),Réf!F:G,2,0)</f>
        <v>mai</v>
      </c>
      <c r="B493" s="7" t="str">
        <f>VLOOKUP(WEEKDAY(C493),Réf!$A$2:$B$8,2,0)</f>
        <v>Jeudi</v>
      </c>
      <c r="C493" s="27">
        <v>46149</v>
      </c>
      <c r="D493" s="27" t="s">
        <v>270</v>
      </c>
      <c r="E493" s="30">
        <v>53</v>
      </c>
      <c r="F493" s="28">
        <v>0.39027777777777778</v>
      </c>
      <c r="G493" s="29" t="s">
        <v>325</v>
      </c>
      <c r="H493" s="10" t="str">
        <f t="shared" si="14"/>
        <v>Semaine</v>
      </c>
      <c r="I493" s="15" t="str">
        <f>IF(FLOOR(F493,"3:00")=Réf!$D$2,"Matin avant 9h",IF(FLOOR(F493,"3:00")=Réf!$D$3,"Matinée",IF(OR(FLOOR(F493,"3:00")=Réf!$D$4,FLOOR(F493,"3:00")=Réf!$D$5),"Midi et aprèm",IF(OR(FLOOR(F493,"3:00")=Réf!$D$6,FLOOR(F493,"3:00")=Réf!$D$7),"Soir"," Nuit"))))</f>
        <v>Matinée</v>
      </c>
      <c r="J493" s="10" t="str">
        <f t="shared" si="15"/>
        <v>2 - Coef moyen, 40-60</v>
      </c>
    </row>
    <row r="494" spans="1:10" ht="18" thickBot="1" x14ac:dyDescent="0.3">
      <c r="A494" s="35" t="str">
        <f>VLOOKUP(MONTH(C494),Réf!F:G,2,0)</f>
        <v>mai</v>
      </c>
      <c r="B494" s="7" t="str">
        <f>VLOOKUP(WEEKDAY(C494),Réf!$A$2:$B$8,2,0)</f>
        <v>Jeudi</v>
      </c>
      <c r="C494" s="27">
        <v>46149</v>
      </c>
      <c r="D494" s="27" t="s">
        <v>271</v>
      </c>
      <c r="E494" s="53">
        <v>53</v>
      </c>
      <c r="F494" s="1">
        <v>0.63472222222222219</v>
      </c>
      <c r="G494" s="31" t="s">
        <v>181</v>
      </c>
      <c r="H494" s="10" t="str">
        <f t="shared" si="14"/>
        <v>Semaine</v>
      </c>
      <c r="I494" s="15" t="str">
        <f>IF(FLOOR(F494,"3:00")=Réf!$D$2,"Matin avant 9h",IF(FLOOR(F494,"3:00")=Réf!$D$3,"Matinée",IF(OR(FLOOR(F494,"3:00")=Réf!$D$4,FLOOR(F494,"3:00")=Réf!$D$5),"Midi et aprèm",IF(OR(FLOOR(F494,"3:00")=Réf!$D$6,FLOOR(F494,"3:00")=Réf!$D$7),"Soir"," Nuit"))))</f>
        <v>Midi et aprèm</v>
      </c>
      <c r="J494" s="10" t="str">
        <f t="shared" si="15"/>
        <v>2 - Coef moyen, 40-60</v>
      </c>
    </row>
    <row r="495" spans="1:10" ht="18" thickBot="1" x14ac:dyDescent="0.3">
      <c r="A495" s="35" t="str">
        <f>VLOOKUP(MONTH(C495),Réf!F:G,2,0)</f>
        <v>mai</v>
      </c>
      <c r="B495" s="7" t="str">
        <f>VLOOKUP(WEEKDAY(C495),Réf!$A$2:$B$8,2,0)</f>
        <v>Jeudi</v>
      </c>
      <c r="C495" s="27">
        <v>46149</v>
      </c>
      <c r="D495" s="27" t="s">
        <v>270</v>
      </c>
      <c r="E495" s="30">
        <v>48</v>
      </c>
      <c r="F495" s="28">
        <v>0.90694444444444444</v>
      </c>
      <c r="G495" s="29" t="s">
        <v>117</v>
      </c>
      <c r="H495" s="10" t="str">
        <f t="shared" si="14"/>
        <v>Semaine</v>
      </c>
      <c r="I495" s="15" t="str">
        <f>IF(FLOOR(F495,"3:00")=Réf!$D$2,"Matin avant 9h",IF(FLOOR(F495,"3:00")=Réf!$D$3,"Matinée",IF(OR(FLOOR(F495,"3:00")=Réf!$D$4,FLOOR(F495,"3:00")=Réf!$D$5),"Midi et aprèm",IF(OR(FLOOR(F495,"3:00")=Réf!$D$6,FLOOR(F495,"3:00")=Réf!$D$7),"Soir"," Nuit"))))</f>
        <v>Soir</v>
      </c>
      <c r="J495" s="10" t="str">
        <f t="shared" si="15"/>
        <v>2 - Coef moyen, 40-60</v>
      </c>
    </row>
    <row r="496" spans="1:10" ht="18" thickBot="1" x14ac:dyDescent="0.3">
      <c r="A496" s="35" t="str">
        <f>VLOOKUP(MONTH(C496),Réf!F:G,2,0)</f>
        <v>mai</v>
      </c>
      <c r="B496" s="7" t="str">
        <f>VLOOKUP(WEEKDAY(C496),Réf!$A$2:$B$8,2,0)</f>
        <v>Vendredi</v>
      </c>
      <c r="C496" s="27">
        <v>46150</v>
      </c>
      <c r="D496" s="27" t="s">
        <v>271</v>
      </c>
      <c r="E496" s="53">
        <v>48</v>
      </c>
      <c r="F496" s="1">
        <v>0.15486111111111112</v>
      </c>
      <c r="G496" s="31" t="s">
        <v>59</v>
      </c>
      <c r="H496" s="10" t="str">
        <f t="shared" si="14"/>
        <v>Semaine</v>
      </c>
      <c r="I496" s="15" t="str">
        <f>IF(FLOOR(F496,"3:00")=Réf!$D$2,"Matin avant 9h",IF(FLOOR(F496,"3:00")=Réf!$D$3,"Matinée",IF(OR(FLOOR(F496,"3:00")=Réf!$D$4,FLOOR(F496,"3:00")=Réf!$D$5),"Midi et aprèm",IF(OR(FLOOR(F496,"3:00")=Réf!$D$6,FLOOR(F496,"3:00")=Réf!$D$7),"Soir"," Nuit"))))</f>
        <v xml:space="preserve"> Nuit</v>
      </c>
      <c r="J496" s="10" t="str">
        <f t="shared" si="15"/>
        <v>2 - Coef moyen, 40-60</v>
      </c>
    </row>
    <row r="497" spans="1:10" ht="18" thickBot="1" x14ac:dyDescent="0.3">
      <c r="A497" s="35" t="str">
        <f>VLOOKUP(MONTH(C497),Réf!F:G,2,0)</f>
        <v>mai</v>
      </c>
      <c r="B497" s="7" t="str">
        <f>VLOOKUP(WEEKDAY(C497),Réf!$A$2:$B$8,2,0)</f>
        <v>Vendredi</v>
      </c>
      <c r="C497" s="27">
        <v>46150</v>
      </c>
      <c r="D497" s="27" t="s">
        <v>270</v>
      </c>
      <c r="E497" s="30">
        <v>44</v>
      </c>
      <c r="F497" s="28">
        <v>0.4236111111111111</v>
      </c>
      <c r="G497" s="29" t="s">
        <v>375</v>
      </c>
      <c r="H497" s="10" t="str">
        <f t="shared" si="14"/>
        <v>Semaine</v>
      </c>
      <c r="I497" s="15" t="str">
        <f>IF(FLOOR(F497,"3:00")=Réf!$D$2,"Matin avant 9h",IF(FLOOR(F497,"3:00")=Réf!$D$3,"Matinée",IF(OR(FLOOR(F497,"3:00")=Réf!$D$4,FLOOR(F497,"3:00")=Réf!$D$5),"Midi et aprèm",IF(OR(FLOOR(F497,"3:00")=Réf!$D$6,FLOOR(F497,"3:00")=Réf!$D$7),"Soir"," Nuit"))))</f>
        <v>Matinée</v>
      </c>
      <c r="J497" s="10" t="str">
        <f t="shared" si="15"/>
        <v>2 - Coef moyen, 40-60</v>
      </c>
    </row>
    <row r="498" spans="1:10" ht="18" thickBot="1" x14ac:dyDescent="0.3">
      <c r="A498" s="35" t="str">
        <f>VLOOKUP(MONTH(C498),Réf!F:G,2,0)</f>
        <v>mai</v>
      </c>
      <c r="B498" s="7" t="str">
        <f>VLOOKUP(WEEKDAY(C498),Réf!$A$2:$B$8,2,0)</f>
        <v>Vendredi</v>
      </c>
      <c r="C498" s="27">
        <v>46150</v>
      </c>
      <c r="D498" s="27" t="s">
        <v>271</v>
      </c>
      <c r="E498" s="53">
        <v>44</v>
      </c>
      <c r="F498" s="1">
        <v>0.66388888888888886</v>
      </c>
      <c r="G498" s="31" t="s">
        <v>115</v>
      </c>
      <c r="H498" s="10" t="str">
        <f t="shared" si="14"/>
        <v>Semaine</v>
      </c>
      <c r="I498" s="15" t="str">
        <f>IF(FLOOR(F498,"3:00")=Réf!$D$2,"Matin avant 9h",IF(FLOOR(F498,"3:00")=Réf!$D$3,"Matinée",IF(OR(FLOOR(F498,"3:00")=Réf!$D$4,FLOOR(F498,"3:00")=Réf!$D$5),"Midi et aprèm",IF(OR(FLOOR(F498,"3:00")=Réf!$D$6,FLOOR(F498,"3:00")=Réf!$D$7),"Soir"," Nuit"))))</f>
        <v>Midi et aprèm</v>
      </c>
      <c r="J498" s="10" t="str">
        <f t="shared" si="15"/>
        <v>2 - Coef moyen, 40-60</v>
      </c>
    </row>
    <row r="499" spans="1:10" ht="18" thickBot="1" x14ac:dyDescent="0.3">
      <c r="A499" s="35" t="str">
        <f>VLOOKUP(MONTH(C499),Réf!F:G,2,0)</f>
        <v>mai</v>
      </c>
      <c r="B499" s="7" t="str">
        <f>VLOOKUP(WEEKDAY(C499),Réf!$A$2:$B$8,2,0)</f>
        <v>Vendredi</v>
      </c>
      <c r="C499" s="27">
        <v>46150</v>
      </c>
      <c r="D499" s="27" t="s">
        <v>270</v>
      </c>
      <c r="E499" s="30">
        <v>40</v>
      </c>
      <c r="F499" s="28">
        <v>0.94444444444444442</v>
      </c>
      <c r="G499" s="29" t="s">
        <v>182</v>
      </c>
      <c r="H499" s="10" t="str">
        <f t="shared" si="14"/>
        <v>Semaine</v>
      </c>
      <c r="I499" s="15" t="str">
        <f>IF(FLOOR(F499,"3:00")=Réf!$D$2,"Matin avant 9h",IF(FLOOR(F499,"3:00")=Réf!$D$3,"Matinée",IF(OR(FLOOR(F499,"3:00")=Réf!$D$4,FLOOR(F499,"3:00")=Réf!$D$5),"Midi et aprèm",IF(OR(FLOOR(F499,"3:00")=Réf!$D$6,FLOOR(F499,"3:00")=Réf!$D$7),"Soir"," Nuit"))))</f>
        <v>Soir</v>
      </c>
      <c r="J499" s="10" t="str">
        <f t="shared" si="15"/>
        <v>2 - Coef moyen, 40-60</v>
      </c>
    </row>
    <row r="500" spans="1:10" ht="18" thickBot="1" x14ac:dyDescent="0.3">
      <c r="A500" s="35" t="str">
        <f>VLOOKUP(MONTH(C500),Réf!F:G,2,0)</f>
        <v>mai</v>
      </c>
      <c r="B500" s="7" t="str">
        <f>VLOOKUP(WEEKDAY(C500),Réf!$A$2:$B$8,2,0)</f>
        <v>Samedi</v>
      </c>
      <c r="C500" s="27">
        <v>46151</v>
      </c>
      <c r="D500" s="27" t="s">
        <v>271</v>
      </c>
      <c r="E500" s="53">
        <v>40</v>
      </c>
      <c r="F500" s="1">
        <v>0.18888888888888888</v>
      </c>
      <c r="G500" s="31" t="s">
        <v>52</v>
      </c>
      <c r="H500" s="10" t="str">
        <f t="shared" si="14"/>
        <v>Week-End</v>
      </c>
      <c r="I500" s="15" t="str">
        <f>IF(FLOOR(F500,"3:00")=Réf!$D$2,"Matin avant 9h",IF(FLOOR(F500,"3:00")=Réf!$D$3,"Matinée",IF(OR(FLOOR(F500,"3:00")=Réf!$D$4,FLOOR(F500,"3:00")=Réf!$D$5),"Midi et aprèm",IF(OR(FLOOR(F500,"3:00")=Réf!$D$6,FLOOR(F500,"3:00")=Réf!$D$7),"Soir"," Nuit"))))</f>
        <v xml:space="preserve"> Nuit</v>
      </c>
      <c r="J500" s="10" t="str">
        <f t="shared" si="15"/>
        <v>2 - Coef moyen, 40-60</v>
      </c>
    </row>
    <row r="501" spans="1:10" ht="18" thickBot="1" x14ac:dyDescent="0.3">
      <c r="A501" s="35" t="str">
        <f>VLOOKUP(MONTH(C501),Réf!F:G,2,0)</f>
        <v>mai</v>
      </c>
      <c r="B501" s="7" t="str">
        <f>VLOOKUP(WEEKDAY(C501),Réf!$A$2:$B$8,2,0)</f>
        <v>Samedi</v>
      </c>
      <c r="C501" s="27">
        <v>46151</v>
      </c>
      <c r="D501" s="27" t="s">
        <v>270</v>
      </c>
      <c r="E501" s="30">
        <v>37</v>
      </c>
      <c r="F501" s="28">
        <v>0.46805555555555556</v>
      </c>
      <c r="G501" s="29" t="s">
        <v>153</v>
      </c>
      <c r="H501" s="10" t="str">
        <f t="shared" si="14"/>
        <v>Week-End</v>
      </c>
      <c r="I501" s="15" t="str">
        <f>IF(FLOOR(F501,"3:00")=Réf!$D$2,"Matin avant 9h",IF(FLOOR(F501,"3:00")=Réf!$D$3,"Matinée",IF(OR(FLOOR(F501,"3:00")=Réf!$D$4,FLOOR(F501,"3:00")=Réf!$D$5),"Midi et aprèm",IF(OR(FLOOR(F501,"3:00")=Réf!$D$6,FLOOR(F501,"3:00")=Réf!$D$7),"Soir"," Nuit"))))</f>
        <v>Matinée</v>
      </c>
      <c r="J501" s="10" t="str">
        <f t="shared" si="15"/>
        <v>1 - Coef faible, &lt;40</v>
      </c>
    </row>
    <row r="502" spans="1:10" ht="18" thickBot="1" x14ac:dyDescent="0.3">
      <c r="A502" s="35" t="str">
        <f>VLOOKUP(MONTH(C502),Réf!F:G,2,0)</f>
        <v>mai</v>
      </c>
      <c r="B502" s="7" t="str">
        <f>VLOOKUP(WEEKDAY(C502),Réf!$A$2:$B$8,2,0)</f>
        <v>Samedi</v>
      </c>
      <c r="C502" s="27">
        <v>46151</v>
      </c>
      <c r="D502" s="27" t="s">
        <v>271</v>
      </c>
      <c r="E502" s="53">
        <v>37</v>
      </c>
      <c r="F502" s="1">
        <v>0.70486111111111116</v>
      </c>
      <c r="G502" s="31" t="s">
        <v>155</v>
      </c>
      <c r="H502" s="10" t="str">
        <f t="shared" si="14"/>
        <v>Week-End</v>
      </c>
      <c r="I502" s="15" t="str">
        <f>IF(FLOOR(F502,"3:00")=Réf!$D$2,"Matin avant 9h",IF(FLOOR(F502,"3:00")=Réf!$D$3,"Matinée",IF(OR(FLOOR(F502,"3:00")=Réf!$D$4,FLOOR(F502,"3:00")=Réf!$D$5),"Midi et aprèm",IF(OR(FLOOR(F502,"3:00")=Réf!$D$6,FLOOR(F502,"3:00")=Réf!$D$7),"Soir"," Nuit"))))</f>
        <v>Midi et aprèm</v>
      </c>
      <c r="J502" s="10" t="str">
        <f t="shared" si="15"/>
        <v>1 - Coef faible, &lt;40</v>
      </c>
    </row>
    <row r="503" spans="1:10" ht="18" thickBot="1" x14ac:dyDescent="0.3">
      <c r="A503" s="35" t="str">
        <f>VLOOKUP(MONTH(C503),Réf!F:G,2,0)</f>
        <v>mai</v>
      </c>
      <c r="B503" s="7" t="str">
        <f>VLOOKUP(WEEKDAY(C503),Réf!$A$2:$B$8,2,0)</f>
        <v>Samedi</v>
      </c>
      <c r="C503" s="27">
        <v>46151</v>
      </c>
      <c r="D503" s="27" t="s">
        <v>270</v>
      </c>
      <c r="E503" s="30">
        <v>35</v>
      </c>
      <c r="F503" s="28">
        <v>0.99097222222222225</v>
      </c>
      <c r="G503" s="29" t="s">
        <v>51</v>
      </c>
      <c r="H503" s="10" t="str">
        <f t="shared" si="14"/>
        <v>Week-End</v>
      </c>
      <c r="I503" s="15" t="str">
        <f>IF(FLOOR(F503,"3:00")=Réf!$D$2,"Matin avant 9h",IF(FLOOR(F503,"3:00")=Réf!$D$3,"Matinée",IF(OR(FLOOR(F503,"3:00")=Réf!$D$4,FLOOR(F503,"3:00")=Réf!$D$5),"Midi et aprèm",IF(OR(FLOOR(F503,"3:00")=Réf!$D$6,FLOOR(F503,"3:00")=Réf!$D$7),"Soir"," Nuit"))))</f>
        <v>Soir</v>
      </c>
      <c r="J503" s="10" t="str">
        <f t="shared" si="15"/>
        <v>1 - Coef faible, &lt;40</v>
      </c>
    </row>
    <row r="504" spans="1:10" ht="18" thickBot="1" x14ac:dyDescent="0.3">
      <c r="A504" s="35" t="str">
        <f>VLOOKUP(MONTH(C504),Réf!F:G,2,0)</f>
        <v>mai</v>
      </c>
      <c r="B504" s="7" t="str">
        <f>VLOOKUP(WEEKDAY(C504),Réf!$A$2:$B$8,2,0)</f>
        <v>Dimanche</v>
      </c>
      <c r="C504" s="27">
        <v>46152</v>
      </c>
      <c r="D504" s="27" t="s">
        <v>271</v>
      </c>
      <c r="E504" s="53">
        <v>35</v>
      </c>
      <c r="F504" s="1">
        <v>0.2388888888888889</v>
      </c>
      <c r="G504" s="31" t="s">
        <v>47</v>
      </c>
      <c r="H504" s="10" t="str">
        <f t="shared" si="14"/>
        <v>Week-End</v>
      </c>
      <c r="I504" s="15" t="str">
        <f>IF(FLOOR(F504,"3:00")=Réf!$D$2,"Matin avant 9h",IF(FLOOR(F504,"3:00")=Réf!$D$3,"Matinée",IF(OR(FLOOR(F504,"3:00")=Réf!$D$4,FLOOR(F504,"3:00")=Réf!$D$5),"Midi et aprèm",IF(OR(FLOOR(F504,"3:00")=Réf!$D$6,FLOOR(F504,"3:00")=Réf!$D$7),"Soir"," Nuit"))))</f>
        <v xml:space="preserve"> Nuit</v>
      </c>
      <c r="J504" s="10" t="str">
        <f t="shared" si="15"/>
        <v>1 - Coef faible, &lt;40</v>
      </c>
    </row>
    <row r="505" spans="1:10" ht="18" thickBot="1" x14ac:dyDescent="0.3">
      <c r="A505" s="35" t="str">
        <f>VLOOKUP(MONTH(C505),Réf!F:G,2,0)</f>
        <v>mai</v>
      </c>
      <c r="B505" s="7" t="str">
        <f>VLOOKUP(WEEKDAY(C505),Réf!$A$2:$B$8,2,0)</f>
        <v>Dimanche</v>
      </c>
      <c r="C505" s="27">
        <v>46152</v>
      </c>
      <c r="D505" s="27" t="s">
        <v>270</v>
      </c>
      <c r="E505" s="30">
        <v>35</v>
      </c>
      <c r="F505" s="28">
        <v>0.52013888888888893</v>
      </c>
      <c r="G505" s="29" t="s">
        <v>153</v>
      </c>
      <c r="H505" s="10" t="str">
        <f t="shared" si="14"/>
        <v>Week-End</v>
      </c>
      <c r="I505" s="15" t="str">
        <f>IF(FLOOR(F505,"3:00")=Réf!$D$2,"Matin avant 9h",IF(FLOOR(F505,"3:00")=Réf!$D$3,"Matinée",IF(OR(FLOOR(F505,"3:00")=Réf!$D$4,FLOOR(F505,"3:00")=Réf!$D$5),"Midi et aprèm",IF(OR(FLOOR(F505,"3:00")=Réf!$D$6,FLOOR(F505,"3:00")=Réf!$D$7),"Soir"," Nuit"))))</f>
        <v>Midi et aprèm</v>
      </c>
      <c r="J505" s="10" t="str">
        <f t="shared" si="15"/>
        <v>1 - Coef faible, &lt;40</v>
      </c>
    </row>
    <row r="506" spans="1:10" ht="18" thickBot="1" x14ac:dyDescent="0.3">
      <c r="A506" s="35" t="str">
        <f>VLOOKUP(MONTH(C506),Réf!F:G,2,0)</f>
        <v>mai</v>
      </c>
      <c r="B506" s="7" t="str">
        <f>VLOOKUP(WEEKDAY(C506),Réf!$A$2:$B$8,2,0)</f>
        <v>Dimanche</v>
      </c>
      <c r="C506" s="27">
        <v>46152</v>
      </c>
      <c r="D506" s="27" t="s">
        <v>271</v>
      </c>
      <c r="E506" s="53">
        <v>35</v>
      </c>
      <c r="F506" s="1">
        <v>0.76527777777777772</v>
      </c>
      <c r="G506" s="31" t="s">
        <v>256</v>
      </c>
      <c r="H506" s="10" t="str">
        <f t="shared" si="14"/>
        <v>Week-End</v>
      </c>
      <c r="I506" s="15" t="str">
        <f>IF(FLOOR(F506,"3:00")=Réf!$D$2,"Matin avant 9h",IF(FLOOR(F506,"3:00")=Réf!$D$3,"Matinée",IF(OR(FLOOR(F506,"3:00")=Réf!$D$4,FLOOR(F506,"3:00")=Réf!$D$5),"Midi et aprèm",IF(OR(FLOOR(F506,"3:00")=Réf!$D$6,FLOOR(F506,"3:00")=Réf!$D$7),"Soir"," Nuit"))))</f>
        <v>Soir</v>
      </c>
      <c r="J506" s="10" t="str">
        <f t="shared" si="15"/>
        <v>1 - Coef faible, &lt;40</v>
      </c>
    </row>
    <row r="507" spans="1:10" ht="18" thickBot="1" x14ac:dyDescent="0.3">
      <c r="A507" s="35" t="str">
        <f>VLOOKUP(MONTH(C507),Réf!F:G,2,0)</f>
        <v>mai</v>
      </c>
      <c r="B507" s="7" t="str">
        <f>VLOOKUP(WEEKDAY(C507),Réf!$A$2:$B$8,2,0)</f>
        <v>Lundi</v>
      </c>
      <c r="C507" s="27">
        <v>46153</v>
      </c>
      <c r="D507" s="27" t="s">
        <v>270</v>
      </c>
      <c r="E507" s="30">
        <v>36</v>
      </c>
      <c r="F507" s="28">
        <v>4.1666666666666664E-2</v>
      </c>
      <c r="G507" s="29" t="s">
        <v>54</v>
      </c>
      <c r="H507" s="10" t="str">
        <f t="shared" si="14"/>
        <v>Semaine</v>
      </c>
      <c r="I507" s="15" t="str">
        <f>IF(FLOOR(F507,"3:00")=Réf!$D$2,"Matin avant 9h",IF(FLOOR(F507,"3:00")=Réf!$D$3,"Matinée",IF(OR(FLOOR(F507,"3:00")=Réf!$D$4,FLOOR(F507,"3:00")=Réf!$D$5),"Midi et aprèm",IF(OR(FLOOR(F507,"3:00")=Réf!$D$6,FLOOR(F507,"3:00")=Réf!$D$7),"Soir"," Nuit"))))</f>
        <v xml:space="preserve"> Nuit</v>
      </c>
      <c r="J507" s="10" t="str">
        <f t="shared" si="15"/>
        <v>1 - Coef faible, &lt;40</v>
      </c>
    </row>
    <row r="508" spans="1:10" ht="18" thickBot="1" x14ac:dyDescent="0.3">
      <c r="A508" s="35" t="str">
        <f>VLOOKUP(MONTH(C508),Réf!F:G,2,0)</f>
        <v>mai</v>
      </c>
      <c r="B508" s="7" t="str">
        <f>VLOOKUP(WEEKDAY(C508),Réf!$A$2:$B$8,2,0)</f>
        <v>Lundi</v>
      </c>
      <c r="C508" s="27">
        <v>46153</v>
      </c>
      <c r="D508" s="27" t="s">
        <v>271</v>
      </c>
      <c r="E508" s="53">
        <v>36</v>
      </c>
      <c r="F508" s="1">
        <v>0.29722222222222222</v>
      </c>
      <c r="G508" s="31" t="s">
        <v>52</v>
      </c>
      <c r="H508" s="10" t="str">
        <f t="shared" si="14"/>
        <v>Semaine</v>
      </c>
      <c r="I508" s="15" t="str">
        <f>IF(FLOOR(F508,"3:00")=Réf!$D$2,"Matin avant 9h",IF(FLOOR(F508,"3:00")=Réf!$D$3,"Matinée",IF(OR(FLOOR(F508,"3:00")=Réf!$D$4,FLOOR(F508,"3:00")=Réf!$D$5),"Midi et aprèm",IF(OR(FLOOR(F508,"3:00")=Réf!$D$6,FLOOR(F508,"3:00")=Réf!$D$7),"Soir"," Nuit"))))</f>
        <v>Matin avant 9h</v>
      </c>
      <c r="J508" s="10" t="str">
        <f t="shared" si="15"/>
        <v>1 - Coef faible, &lt;40</v>
      </c>
    </row>
    <row r="509" spans="1:10" ht="18" thickBot="1" x14ac:dyDescent="0.3">
      <c r="A509" s="35" t="str">
        <f>VLOOKUP(MONTH(C509),Réf!F:G,2,0)</f>
        <v>mai</v>
      </c>
      <c r="B509" s="7" t="str">
        <f>VLOOKUP(WEEKDAY(C509),Réf!$A$2:$B$8,2,0)</f>
        <v>Lundi</v>
      </c>
      <c r="C509" s="27">
        <v>46153</v>
      </c>
      <c r="D509" s="27" t="s">
        <v>270</v>
      </c>
      <c r="E509" s="30">
        <v>40</v>
      </c>
      <c r="F509" s="28">
        <v>0.57222222222222219</v>
      </c>
      <c r="G509" s="29" t="s">
        <v>109</v>
      </c>
      <c r="H509" s="10" t="str">
        <f t="shared" si="14"/>
        <v>Semaine</v>
      </c>
      <c r="I509" s="15" t="str">
        <f>IF(FLOOR(F509,"3:00")=Réf!$D$2,"Matin avant 9h",IF(FLOOR(F509,"3:00")=Réf!$D$3,"Matinée",IF(OR(FLOOR(F509,"3:00")=Réf!$D$4,FLOOR(F509,"3:00")=Réf!$D$5),"Midi et aprèm",IF(OR(FLOOR(F509,"3:00")=Réf!$D$6,FLOOR(F509,"3:00")=Réf!$D$7),"Soir"," Nuit"))))</f>
        <v>Midi et aprèm</v>
      </c>
      <c r="J509" s="10" t="str">
        <f t="shared" si="15"/>
        <v>2 - Coef moyen, 40-60</v>
      </c>
    </row>
    <row r="510" spans="1:10" ht="18" thickBot="1" x14ac:dyDescent="0.3">
      <c r="A510" s="35" t="str">
        <f>VLOOKUP(MONTH(C510),Réf!F:G,2,0)</f>
        <v>mai</v>
      </c>
      <c r="B510" s="7" t="str">
        <f>VLOOKUP(WEEKDAY(C510),Réf!$A$2:$B$8,2,0)</f>
        <v>Lundi</v>
      </c>
      <c r="C510" s="27">
        <v>46153</v>
      </c>
      <c r="D510" s="27" t="s">
        <v>271</v>
      </c>
      <c r="E510" s="53">
        <v>40</v>
      </c>
      <c r="F510" s="1">
        <v>0.81874999999999998</v>
      </c>
      <c r="G510" s="31" t="s">
        <v>108</v>
      </c>
      <c r="H510" s="10" t="str">
        <f t="shared" si="14"/>
        <v>Semaine</v>
      </c>
      <c r="I510" s="15" t="str">
        <f>IF(FLOOR(F510,"3:00")=Réf!$D$2,"Matin avant 9h",IF(FLOOR(F510,"3:00")=Réf!$D$3,"Matinée",IF(OR(FLOOR(F510,"3:00")=Réf!$D$4,FLOOR(F510,"3:00")=Réf!$D$5),"Midi et aprèm",IF(OR(FLOOR(F510,"3:00")=Réf!$D$6,FLOOR(F510,"3:00")=Réf!$D$7),"Soir"," Nuit"))))</f>
        <v>Soir</v>
      </c>
      <c r="J510" s="10" t="str">
        <f t="shared" si="15"/>
        <v>2 - Coef moyen, 40-60</v>
      </c>
    </row>
    <row r="511" spans="1:10" ht="18" thickBot="1" x14ac:dyDescent="0.3">
      <c r="A511" s="35" t="str">
        <f>VLOOKUP(MONTH(C511),Réf!F:G,2,0)</f>
        <v>mai</v>
      </c>
      <c r="B511" s="7" t="str">
        <f>VLOOKUP(WEEKDAY(C511),Réf!$A$2:$B$8,2,0)</f>
        <v>Mardi</v>
      </c>
      <c r="C511" s="27">
        <v>46154</v>
      </c>
      <c r="D511" s="27" t="s">
        <v>270</v>
      </c>
      <c r="E511" s="30">
        <v>45</v>
      </c>
      <c r="F511" s="28">
        <v>8.9583333333333334E-2</v>
      </c>
      <c r="G511" s="29" t="s">
        <v>117</v>
      </c>
      <c r="H511" s="10" t="str">
        <f t="shared" si="14"/>
        <v>Semaine</v>
      </c>
      <c r="I511" s="15" t="str">
        <f>IF(FLOOR(F511,"3:00")=Réf!$D$2,"Matin avant 9h",IF(FLOOR(F511,"3:00")=Réf!$D$3,"Matinée",IF(OR(FLOOR(F511,"3:00")=Réf!$D$4,FLOOR(F511,"3:00")=Réf!$D$5),"Midi et aprèm",IF(OR(FLOOR(F511,"3:00")=Réf!$D$6,FLOOR(F511,"3:00")=Réf!$D$7),"Soir"," Nuit"))))</f>
        <v xml:space="preserve"> Nuit</v>
      </c>
      <c r="J511" s="10" t="str">
        <f t="shared" si="15"/>
        <v>2 - Coef moyen, 40-60</v>
      </c>
    </row>
    <row r="512" spans="1:10" ht="18" thickBot="1" x14ac:dyDescent="0.3">
      <c r="A512" s="35" t="str">
        <f>VLOOKUP(MONTH(C512),Réf!F:G,2,0)</f>
        <v>mai</v>
      </c>
      <c r="B512" s="7" t="str">
        <f>VLOOKUP(WEEKDAY(C512),Réf!$A$2:$B$8,2,0)</f>
        <v>Mardi</v>
      </c>
      <c r="C512" s="27">
        <v>46154</v>
      </c>
      <c r="D512" s="27" t="s">
        <v>271</v>
      </c>
      <c r="E512" s="53">
        <v>45</v>
      </c>
      <c r="F512" s="1">
        <v>0.34305555555555556</v>
      </c>
      <c r="G512" s="31" t="s">
        <v>60</v>
      </c>
      <c r="H512" s="10" t="str">
        <f t="shared" si="14"/>
        <v>Semaine</v>
      </c>
      <c r="I512" s="15" t="str">
        <f>IF(FLOOR(F512,"3:00")=Réf!$D$2,"Matin avant 9h",IF(FLOOR(F512,"3:00")=Réf!$D$3,"Matinée",IF(OR(FLOOR(F512,"3:00")=Réf!$D$4,FLOOR(F512,"3:00")=Réf!$D$5),"Midi et aprèm",IF(OR(FLOOR(F512,"3:00")=Réf!$D$6,FLOOR(F512,"3:00")=Réf!$D$7),"Soir"," Nuit"))))</f>
        <v>Matin avant 9h</v>
      </c>
      <c r="J512" s="10" t="str">
        <f t="shared" si="15"/>
        <v>2 - Coef moyen, 40-60</v>
      </c>
    </row>
    <row r="513" spans="1:10" ht="18" thickBot="1" x14ac:dyDescent="0.3">
      <c r="A513" s="35" t="str">
        <f>VLOOKUP(MONTH(C513),Réf!F:G,2,0)</f>
        <v>mai</v>
      </c>
      <c r="B513" s="7" t="str">
        <f>VLOOKUP(WEEKDAY(C513),Réf!$A$2:$B$8,2,0)</f>
        <v>Mardi</v>
      </c>
      <c r="C513" s="27">
        <v>46154</v>
      </c>
      <c r="D513" s="27" t="s">
        <v>270</v>
      </c>
      <c r="E513" s="30">
        <v>51</v>
      </c>
      <c r="F513" s="28">
        <v>0.6166666666666667</v>
      </c>
      <c r="G513" s="29" t="s">
        <v>159</v>
      </c>
      <c r="H513" s="10" t="str">
        <f t="shared" si="14"/>
        <v>Semaine</v>
      </c>
      <c r="I513" s="15" t="str">
        <f>IF(FLOOR(F513,"3:00")=Réf!$D$2,"Matin avant 9h",IF(FLOOR(F513,"3:00")=Réf!$D$3,"Matinée",IF(OR(FLOOR(F513,"3:00")=Réf!$D$4,FLOOR(F513,"3:00")=Réf!$D$5),"Midi et aprèm",IF(OR(FLOOR(F513,"3:00")=Réf!$D$6,FLOOR(F513,"3:00")=Réf!$D$7),"Soir"," Nuit"))))</f>
        <v>Midi et aprèm</v>
      </c>
      <c r="J513" s="10" t="str">
        <f t="shared" si="15"/>
        <v>2 - Coef moyen, 40-60</v>
      </c>
    </row>
    <row r="514" spans="1:10" ht="18" thickBot="1" x14ac:dyDescent="0.3">
      <c r="A514" s="35" t="str">
        <f>VLOOKUP(MONTH(C514),Réf!F:G,2,0)</f>
        <v>mai</v>
      </c>
      <c r="B514" s="7" t="str">
        <f>VLOOKUP(WEEKDAY(C514),Réf!$A$2:$B$8,2,0)</f>
        <v>Mardi</v>
      </c>
      <c r="C514" s="27">
        <v>46154</v>
      </c>
      <c r="D514" s="27" t="s">
        <v>271</v>
      </c>
      <c r="E514" s="53">
        <v>51</v>
      </c>
      <c r="F514" s="1">
        <v>0.86250000000000004</v>
      </c>
      <c r="G514" s="31" t="s">
        <v>161</v>
      </c>
      <c r="H514" s="10" t="str">
        <f t="shared" si="14"/>
        <v>Semaine</v>
      </c>
      <c r="I514" s="15" t="str">
        <f>IF(FLOOR(F514,"3:00")=Réf!$D$2,"Matin avant 9h",IF(FLOOR(F514,"3:00")=Réf!$D$3,"Matinée",IF(OR(FLOOR(F514,"3:00")=Réf!$D$4,FLOOR(F514,"3:00")=Réf!$D$5),"Midi et aprèm",IF(OR(FLOOR(F514,"3:00")=Réf!$D$6,FLOOR(F514,"3:00")=Réf!$D$7),"Soir"," Nuit"))))</f>
        <v>Soir</v>
      </c>
      <c r="J514" s="10" t="str">
        <f t="shared" si="15"/>
        <v>2 - Coef moyen, 40-60</v>
      </c>
    </row>
    <row r="515" spans="1:10" ht="18" thickBot="1" x14ac:dyDescent="0.3">
      <c r="A515" s="35" t="str">
        <f>VLOOKUP(MONTH(C515),Réf!F:G,2,0)</f>
        <v>mai</v>
      </c>
      <c r="B515" s="7" t="str">
        <f>VLOOKUP(WEEKDAY(C515),Réf!$A$2:$B$8,2,0)</f>
        <v>Mercredi</v>
      </c>
      <c r="C515" s="27">
        <v>46155</v>
      </c>
      <c r="D515" s="27" t="s">
        <v>270</v>
      </c>
      <c r="E515" s="30">
        <v>57</v>
      </c>
      <c r="F515" s="28">
        <v>0.13263888888888889</v>
      </c>
      <c r="G515" s="29" t="s">
        <v>89</v>
      </c>
      <c r="H515" s="10" t="str">
        <f t="shared" si="14"/>
        <v>Semaine</v>
      </c>
      <c r="I515" s="15" t="str">
        <f>IF(FLOOR(F515,"3:00")=Réf!$D$2,"Matin avant 9h",IF(FLOOR(F515,"3:00")=Réf!$D$3,"Matinée",IF(OR(FLOOR(F515,"3:00")=Réf!$D$4,FLOOR(F515,"3:00")=Réf!$D$5),"Midi et aprèm",IF(OR(FLOOR(F515,"3:00")=Réf!$D$6,FLOOR(F515,"3:00")=Réf!$D$7),"Soir"," Nuit"))))</f>
        <v xml:space="preserve"> Nuit</v>
      </c>
      <c r="J515" s="10" t="str">
        <f t="shared" si="15"/>
        <v>2 - Coef moyen, 40-60</v>
      </c>
    </row>
    <row r="516" spans="1:10" ht="18" thickBot="1" x14ac:dyDescent="0.3">
      <c r="A516" s="35" t="str">
        <f>VLOOKUP(MONTH(C516),Réf!F:G,2,0)</f>
        <v>mai</v>
      </c>
      <c r="B516" s="7" t="str">
        <f>VLOOKUP(WEEKDAY(C516),Réf!$A$2:$B$8,2,0)</f>
        <v>Mercredi</v>
      </c>
      <c r="C516" s="27">
        <v>46155</v>
      </c>
      <c r="D516" s="27" t="s">
        <v>271</v>
      </c>
      <c r="E516" s="53">
        <v>57</v>
      </c>
      <c r="F516" s="1">
        <v>0.38472222222222224</v>
      </c>
      <c r="G516" s="31" t="s">
        <v>33</v>
      </c>
      <c r="H516" s="10" t="str">
        <f t="shared" si="14"/>
        <v>Semaine</v>
      </c>
      <c r="I516" s="15" t="str">
        <f>IF(FLOOR(F516,"3:00")=Réf!$D$2,"Matin avant 9h",IF(FLOOR(F516,"3:00")=Réf!$D$3,"Matinée",IF(OR(FLOOR(F516,"3:00")=Réf!$D$4,FLOOR(F516,"3:00")=Réf!$D$5),"Midi et aprèm",IF(OR(FLOOR(F516,"3:00")=Réf!$D$6,FLOOR(F516,"3:00")=Réf!$D$7),"Soir"," Nuit"))))</f>
        <v>Matinée</v>
      </c>
      <c r="J516" s="10" t="str">
        <f t="shared" si="15"/>
        <v>2 - Coef moyen, 40-60</v>
      </c>
    </row>
    <row r="517" spans="1:10" ht="18" thickBot="1" x14ac:dyDescent="0.3">
      <c r="A517" s="35" t="str">
        <f>VLOOKUP(MONTH(C517),Réf!F:G,2,0)</f>
        <v>mai</v>
      </c>
      <c r="B517" s="7" t="str">
        <f>VLOOKUP(WEEKDAY(C517),Réf!$A$2:$B$8,2,0)</f>
        <v>Mercredi</v>
      </c>
      <c r="C517" s="27">
        <v>46155</v>
      </c>
      <c r="D517" s="27" t="s">
        <v>270</v>
      </c>
      <c r="E517" s="30">
        <v>64</v>
      </c>
      <c r="F517" s="28">
        <v>0.65486111111111112</v>
      </c>
      <c r="G517" s="29" t="s">
        <v>84</v>
      </c>
      <c r="H517" s="10" t="str">
        <f t="shared" ref="H517:H580" si="16">IF(OR(WEEKDAY(C517)=1,WEEKDAY(C517)=7),"Week-End","Semaine")</f>
        <v>Semaine</v>
      </c>
      <c r="I517" s="15" t="str">
        <f>IF(FLOOR(F517,"3:00")=Réf!$D$2,"Matin avant 9h",IF(FLOOR(F517,"3:00")=Réf!$D$3,"Matinée",IF(OR(FLOOR(F517,"3:00")=Réf!$D$4,FLOOR(F517,"3:00")=Réf!$D$5),"Midi et aprèm",IF(OR(FLOOR(F517,"3:00")=Réf!$D$6,FLOOR(F517,"3:00")=Réf!$D$7),"Soir"," Nuit"))))</f>
        <v>Midi et aprèm</v>
      </c>
      <c r="J517" s="10" t="str">
        <f t="shared" ref="J517:J580" si="17">IF(E517&lt;40,"1 - Coef faible, &lt;40",IF(E517&lt;60,"2 - Coef moyen, 40-60",IF(E517&lt;80,"3 - Coef important, 60-80",IF(E517&gt;=80,"4 - Coef élevé, &gt;80",""))))</f>
        <v>3 - Coef important, 60-80</v>
      </c>
    </row>
    <row r="518" spans="1:10" ht="18" thickBot="1" x14ac:dyDescent="0.3">
      <c r="A518" s="35" t="str">
        <f>VLOOKUP(MONTH(C518),Réf!F:G,2,0)</f>
        <v>mai</v>
      </c>
      <c r="B518" s="7" t="str">
        <f>VLOOKUP(WEEKDAY(C518),Réf!$A$2:$B$8,2,0)</f>
        <v>Mercredi</v>
      </c>
      <c r="C518" s="27">
        <v>46155</v>
      </c>
      <c r="D518" s="27" t="s">
        <v>271</v>
      </c>
      <c r="E518" s="53">
        <v>64</v>
      </c>
      <c r="F518" s="1">
        <v>0.90347222222222223</v>
      </c>
      <c r="G518" s="31" t="s">
        <v>82</v>
      </c>
      <c r="H518" s="10" t="str">
        <f t="shared" si="16"/>
        <v>Semaine</v>
      </c>
      <c r="I518" s="15" t="str">
        <f>IF(FLOOR(F518,"3:00")=Réf!$D$2,"Matin avant 9h",IF(FLOOR(F518,"3:00")=Réf!$D$3,"Matinée",IF(OR(FLOOR(F518,"3:00")=Réf!$D$4,FLOOR(F518,"3:00")=Réf!$D$5),"Midi et aprèm",IF(OR(FLOOR(F518,"3:00")=Réf!$D$6,FLOOR(F518,"3:00")=Réf!$D$7),"Soir"," Nuit"))))</f>
        <v>Soir</v>
      </c>
      <c r="J518" s="10" t="str">
        <f t="shared" si="17"/>
        <v>3 - Coef important, 60-80</v>
      </c>
    </row>
    <row r="519" spans="1:10" ht="18" thickBot="1" x14ac:dyDescent="0.3">
      <c r="A519" s="35" t="str">
        <f>VLOOKUP(MONTH(C519),Réf!F:G,2,0)</f>
        <v>mai</v>
      </c>
      <c r="B519" s="7" t="str">
        <f>VLOOKUP(WEEKDAY(C519),Réf!$A$2:$B$8,2,0)</f>
        <v>Jeudi</v>
      </c>
      <c r="C519" s="27">
        <v>46156</v>
      </c>
      <c r="D519" s="27" t="s">
        <v>270</v>
      </c>
      <c r="E519" s="30">
        <v>70</v>
      </c>
      <c r="F519" s="28">
        <v>0.1701388888888889</v>
      </c>
      <c r="G519" s="29" t="s">
        <v>79</v>
      </c>
      <c r="H519" s="10" t="str">
        <f t="shared" si="16"/>
        <v>Semaine</v>
      </c>
      <c r="I519" s="15" t="str">
        <f>IF(FLOOR(F519,"3:00")=Réf!$D$2,"Matin avant 9h",IF(FLOOR(F519,"3:00")=Réf!$D$3,"Matinée",IF(OR(FLOOR(F519,"3:00")=Réf!$D$4,FLOOR(F519,"3:00")=Réf!$D$5),"Midi et aprèm",IF(OR(FLOOR(F519,"3:00")=Réf!$D$6,FLOOR(F519,"3:00")=Réf!$D$7),"Soir"," Nuit"))))</f>
        <v xml:space="preserve"> Nuit</v>
      </c>
      <c r="J519" s="10" t="str">
        <f t="shared" si="17"/>
        <v>3 - Coef important, 60-80</v>
      </c>
    </row>
    <row r="520" spans="1:10" ht="18" thickBot="1" x14ac:dyDescent="0.3">
      <c r="A520" s="35" t="str">
        <f>VLOOKUP(MONTH(C520),Réf!F:G,2,0)</f>
        <v>mai</v>
      </c>
      <c r="B520" s="7" t="str">
        <f>VLOOKUP(WEEKDAY(C520),Réf!$A$2:$B$8,2,0)</f>
        <v>Jeudi</v>
      </c>
      <c r="C520" s="27">
        <v>46156</v>
      </c>
      <c r="D520" s="27" t="s">
        <v>271</v>
      </c>
      <c r="E520" s="53">
        <v>70</v>
      </c>
      <c r="F520" s="1">
        <v>0.4236111111111111</v>
      </c>
      <c r="G520" s="31" t="s">
        <v>12</v>
      </c>
      <c r="H520" s="10" t="str">
        <f t="shared" si="16"/>
        <v>Semaine</v>
      </c>
      <c r="I520" s="15" t="str">
        <f>IF(FLOOR(F520,"3:00")=Réf!$D$2,"Matin avant 9h",IF(FLOOR(F520,"3:00")=Réf!$D$3,"Matinée",IF(OR(FLOOR(F520,"3:00")=Réf!$D$4,FLOOR(F520,"3:00")=Réf!$D$5),"Midi et aprèm",IF(OR(FLOOR(F520,"3:00")=Réf!$D$6,FLOOR(F520,"3:00")=Réf!$D$7),"Soir"," Nuit"))))</f>
        <v>Matinée</v>
      </c>
      <c r="J520" s="10" t="str">
        <f t="shared" si="17"/>
        <v>3 - Coef important, 60-80</v>
      </c>
    </row>
    <row r="521" spans="1:10" ht="18" thickBot="1" x14ac:dyDescent="0.3">
      <c r="A521" s="35" t="str">
        <f>VLOOKUP(MONTH(C521),Réf!F:G,2,0)</f>
        <v>mai</v>
      </c>
      <c r="B521" s="7" t="str">
        <f>VLOOKUP(WEEKDAY(C521),Réf!$A$2:$B$8,2,0)</f>
        <v>Jeudi</v>
      </c>
      <c r="C521" s="27">
        <v>46156</v>
      </c>
      <c r="D521" s="27" t="s">
        <v>270</v>
      </c>
      <c r="E521" s="30">
        <v>77</v>
      </c>
      <c r="F521" s="28">
        <v>0.68888888888888888</v>
      </c>
      <c r="G521" s="29" t="s">
        <v>120</v>
      </c>
      <c r="H521" s="10" t="str">
        <f t="shared" si="16"/>
        <v>Semaine</v>
      </c>
      <c r="I521" s="15" t="str">
        <f>IF(FLOOR(F521,"3:00")=Réf!$D$2,"Matin avant 9h",IF(FLOOR(F521,"3:00")=Réf!$D$3,"Matinée",IF(OR(FLOOR(F521,"3:00")=Réf!$D$4,FLOOR(F521,"3:00")=Réf!$D$5),"Midi et aprèm",IF(OR(FLOOR(F521,"3:00")=Réf!$D$6,FLOOR(F521,"3:00")=Réf!$D$7),"Soir"," Nuit"))))</f>
        <v>Midi et aprèm</v>
      </c>
      <c r="J521" s="10" t="str">
        <f t="shared" si="17"/>
        <v>3 - Coef important, 60-80</v>
      </c>
    </row>
    <row r="522" spans="1:10" ht="18" thickBot="1" x14ac:dyDescent="0.3">
      <c r="A522" s="35" t="str">
        <f>VLOOKUP(MONTH(C522),Réf!F:G,2,0)</f>
        <v>mai</v>
      </c>
      <c r="B522" s="7" t="str">
        <f>VLOOKUP(WEEKDAY(C522),Réf!$A$2:$B$8,2,0)</f>
        <v>Jeudi</v>
      </c>
      <c r="C522" s="27">
        <v>46156</v>
      </c>
      <c r="D522" s="27" t="s">
        <v>271</v>
      </c>
      <c r="E522" s="53">
        <v>77</v>
      </c>
      <c r="F522" s="1">
        <v>0.94236111111111109</v>
      </c>
      <c r="G522" s="31" t="s">
        <v>72</v>
      </c>
      <c r="H522" s="10" t="str">
        <f t="shared" si="16"/>
        <v>Semaine</v>
      </c>
      <c r="I522" s="15" t="str">
        <f>IF(FLOOR(F522,"3:00")=Réf!$D$2,"Matin avant 9h",IF(FLOOR(F522,"3:00")=Réf!$D$3,"Matinée",IF(OR(FLOOR(F522,"3:00")=Réf!$D$4,FLOOR(F522,"3:00")=Réf!$D$5),"Midi et aprèm",IF(OR(FLOOR(F522,"3:00")=Réf!$D$6,FLOOR(F522,"3:00")=Réf!$D$7),"Soir"," Nuit"))))</f>
        <v>Soir</v>
      </c>
      <c r="J522" s="10" t="str">
        <f t="shared" si="17"/>
        <v>3 - Coef important, 60-80</v>
      </c>
    </row>
    <row r="523" spans="1:10" ht="18" thickBot="1" x14ac:dyDescent="0.3">
      <c r="A523" s="35" t="str">
        <f>VLOOKUP(MONTH(C523),Réf!F:G,2,0)</f>
        <v>mai</v>
      </c>
      <c r="B523" s="7" t="str">
        <f>VLOOKUP(WEEKDAY(C523),Réf!$A$2:$B$8,2,0)</f>
        <v>Vendredi</v>
      </c>
      <c r="C523" s="27">
        <v>46157</v>
      </c>
      <c r="D523" s="27" t="s">
        <v>270</v>
      </c>
      <c r="E523" s="30">
        <v>83</v>
      </c>
      <c r="F523" s="28">
        <v>0.2048611111111111</v>
      </c>
      <c r="G523" s="29" t="s">
        <v>121</v>
      </c>
      <c r="H523" s="10" t="str">
        <f t="shared" si="16"/>
        <v>Semaine</v>
      </c>
      <c r="I523" s="15" t="str">
        <f>IF(FLOOR(F523,"3:00")=Réf!$D$2,"Matin avant 9h",IF(FLOOR(F523,"3:00")=Réf!$D$3,"Matinée",IF(OR(FLOOR(F523,"3:00")=Réf!$D$4,FLOOR(F523,"3:00")=Réf!$D$5),"Midi et aprèm",IF(OR(FLOOR(F523,"3:00")=Réf!$D$6,FLOOR(F523,"3:00")=Réf!$D$7),"Soir"," Nuit"))))</f>
        <v xml:space="preserve"> Nuit</v>
      </c>
      <c r="J523" s="10" t="str">
        <f t="shared" si="17"/>
        <v>4 - Coef élevé, &gt;80</v>
      </c>
    </row>
    <row r="524" spans="1:10" ht="18" thickBot="1" x14ac:dyDescent="0.3">
      <c r="A524" s="35" t="str">
        <f>VLOOKUP(MONTH(C524),Réf!F:G,2,0)</f>
        <v>mai</v>
      </c>
      <c r="B524" s="7" t="str">
        <f>VLOOKUP(WEEKDAY(C524),Réf!$A$2:$B$8,2,0)</f>
        <v>Vendredi</v>
      </c>
      <c r="C524" s="27">
        <v>46157</v>
      </c>
      <c r="D524" s="27" t="s">
        <v>271</v>
      </c>
      <c r="E524" s="53">
        <v>83</v>
      </c>
      <c r="F524" s="1">
        <v>0.46111111111111114</v>
      </c>
      <c r="G524" s="31" t="s">
        <v>301</v>
      </c>
      <c r="H524" s="10" t="str">
        <f t="shared" si="16"/>
        <v>Semaine</v>
      </c>
      <c r="I524" s="15" t="str">
        <f>IF(FLOOR(F524,"3:00")=Réf!$D$2,"Matin avant 9h",IF(FLOOR(F524,"3:00")=Réf!$D$3,"Matinée",IF(OR(FLOOR(F524,"3:00")=Réf!$D$4,FLOOR(F524,"3:00")=Réf!$D$5),"Midi et aprèm",IF(OR(FLOOR(F524,"3:00")=Réf!$D$6,FLOOR(F524,"3:00")=Réf!$D$7),"Soir"," Nuit"))))</f>
        <v>Matinée</v>
      </c>
      <c r="J524" s="10" t="str">
        <f t="shared" si="17"/>
        <v>4 - Coef élevé, &gt;80</v>
      </c>
    </row>
    <row r="525" spans="1:10" ht="18" thickBot="1" x14ac:dyDescent="0.3">
      <c r="A525" s="35" t="str">
        <f>VLOOKUP(MONTH(C525),Réf!F:G,2,0)</f>
        <v>mai</v>
      </c>
      <c r="B525" s="7" t="str">
        <f>VLOOKUP(WEEKDAY(C525),Réf!$A$2:$B$8,2,0)</f>
        <v>Vendredi</v>
      </c>
      <c r="C525" s="27">
        <v>46157</v>
      </c>
      <c r="D525" s="27" t="s">
        <v>270</v>
      </c>
      <c r="E525" s="30">
        <v>88</v>
      </c>
      <c r="F525" s="28">
        <v>0.72152777777777777</v>
      </c>
      <c r="G525" s="29" t="s">
        <v>298</v>
      </c>
      <c r="H525" s="10" t="str">
        <f t="shared" si="16"/>
        <v>Semaine</v>
      </c>
      <c r="I525" s="15" t="str">
        <f>IF(FLOOR(F525,"3:00")=Réf!$D$2,"Matin avant 9h",IF(FLOOR(F525,"3:00")=Réf!$D$3,"Matinée",IF(OR(FLOOR(F525,"3:00")=Réf!$D$4,FLOOR(F525,"3:00")=Réf!$D$5),"Midi et aprèm",IF(OR(FLOOR(F525,"3:00")=Réf!$D$6,FLOOR(F525,"3:00")=Réf!$D$7),"Soir"," Nuit"))))</f>
        <v>Midi et aprèm</v>
      </c>
      <c r="J525" s="10" t="str">
        <f t="shared" si="17"/>
        <v>4 - Coef élevé, &gt;80</v>
      </c>
    </row>
    <row r="526" spans="1:10" ht="18" thickBot="1" x14ac:dyDescent="0.3">
      <c r="A526" s="35" t="str">
        <f>VLOOKUP(MONTH(C526),Réf!F:G,2,0)</f>
        <v>mai</v>
      </c>
      <c r="B526" s="7" t="str">
        <f>VLOOKUP(WEEKDAY(C526),Réf!$A$2:$B$8,2,0)</f>
        <v>Vendredi</v>
      </c>
      <c r="C526" s="27">
        <v>46157</v>
      </c>
      <c r="D526" s="27" t="s">
        <v>271</v>
      </c>
      <c r="E526" s="53">
        <v>88</v>
      </c>
      <c r="F526" s="1">
        <v>0.97916666666666663</v>
      </c>
      <c r="G526" s="31" t="s">
        <v>238</v>
      </c>
      <c r="H526" s="10" t="str">
        <f t="shared" si="16"/>
        <v>Semaine</v>
      </c>
      <c r="I526" s="15" t="str">
        <f>IF(FLOOR(F526,"3:00")=Réf!$D$2,"Matin avant 9h",IF(FLOOR(F526,"3:00")=Réf!$D$3,"Matinée",IF(OR(FLOOR(F526,"3:00")=Réf!$D$4,FLOOR(F526,"3:00")=Réf!$D$5),"Midi et aprèm",IF(OR(FLOOR(F526,"3:00")=Réf!$D$6,FLOOR(F526,"3:00")=Réf!$D$7),"Soir"," Nuit"))))</f>
        <v>Soir</v>
      </c>
      <c r="J526" s="10" t="str">
        <f t="shared" si="17"/>
        <v>4 - Coef élevé, &gt;80</v>
      </c>
    </row>
    <row r="527" spans="1:10" ht="18" thickBot="1" x14ac:dyDescent="0.3">
      <c r="A527" s="35" t="str">
        <f>VLOOKUP(MONTH(C527),Réf!F:G,2,0)</f>
        <v>mai</v>
      </c>
      <c r="B527" s="7" t="str">
        <f>VLOOKUP(WEEKDAY(C527),Réf!$A$2:$B$8,2,0)</f>
        <v>Samedi</v>
      </c>
      <c r="C527" s="27">
        <v>46158</v>
      </c>
      <c r="D527" s="27" t="s">
        <v>270</v>
      </c>
      <c r="E527" s="30">
        <v>92</v>
      </c>
      <c r="F527" s="28">
        <v>0.23749999999999999</v>
      </c>
      <c r="G527" s="29" t="s">
        <v>170</v>
      </c>
      <c r="H527" s="10" t="str">
        <f t="shared" si="16"/>
        <v>Week-End</v>
      </c>
      <c r="I527" s="15" t="str">
        <f>IF(FLOOR(F527,"3:00")=Réf!$D$2,"Matin avant 9h",IF(FLOOR(F527,"3:00")=Réf!$D$3,"Matinée",IF(OR(FLOOR(F527,"3:00")=Réf!$D$4,FLOOR(F527,"3:00")=Réf!$D$5),"Midi et aprèm",IF(OR(FLOOR(F527,"3:00")=Réf!$D$6,FLOOR(F527,"3:00")=Réf!$D$7),"Soir"," Nuit"))))</f>
        <v xml:space="preserve"> Nuit</v>
      </c>
      <c r="J527" s="10" t="str">
        <f t="shared" si="17"/>
        <v>4 - Coef élevé, &gt;80</v>
      </c>
    </row>
    <row r="528" spans="1:10" ht="18" thickBot="1" x14ac:dyDescent="0.3">
      <c r="A528" s="35" t="str">
        <f>VLOOKUP(MONTH(C528),Réf!F:G,2,0)</f>
        <v>mai</v>
      </c>
      <c r="B528" s="7" t="str">
        <f>VLOOKUP(WEEKDAY(C528),Réf!$A$2:$B$8,2,0)</f>
        <v>Samedi</v>
      </c>
      <c r="C528" s="27">
        <v>46158</v>
      </c>
      <c r="D528" s="27" t="s">
        <v>271</v>
      </c>
      <c r="E528" s="53">
        <v>92</v>
      </c>
      <c r="F528" s="1">
        <v>0.49583333333333335</v>
      </c>
      <c r="G528" s="31" t="s">
        <v>221</v>
      </c>
      <c r="H528" s="10" t="str">
        <f t="shared" si="16"/>
        <v>Week-End</v>
      </c>
      <c r="I528" s="15" t="str">
        <f>IF(FLOOR(F528,"3:00")=Réf!$D$2,"Matin avant 9h",IF(FLOOR(F528,"3:00")=Réf!$D$3,"Matinée",IF(OR(FLOOR(F528,"3:00")=Réf!$D$4,FLOOR(F528,"3:00")=Réf!$D$5),"Midi et aprèm",IF(OR(FLOOR(F528,"3:00")=Réf!$D$6,FLOOR(F528,"3:00")=Réf!$D$7),"Soir"," Nuit"))))</f>
        <v>Matinée</v>
      </c>
      <c r="J528" s="10" t="str">
        <f t="shared" si="17"/>
        <v>4 - Coef élevé, &gt;80</v>
      </c>
    </row>
    <row r="529" spans="1:10" ht="18" thickBot="1" x14ac:dyDescent="0.3">
      <c r="A529" s="35" t="str">
        <f>VLOOKUP(MONTH(C529),Réf!F:G,2,0)</f>
        <v>mai</v>
      </c>
      <c r="B529" s="7" t="str">
        <f>VLOOKUP(WEEKDAY(C529),Réf!$A$2:$B$8,2,0)</f>
        <v>Samedi</v>
      </c>
      <c r="C529" s="27">
        <v>46158</v>
      </c>
      <c r="D529" s="27" t="s">
        <v>270</v>
      </c>
      <c r="E529" s="30">
        <v>96</v>
      </c>
      <c r="F529" s="28">
        <v>0.75208333333333333</v>
      </c>
      <c r="G529" s="29" t="s">
        <v>122</v>
      </c>
      <c r="H529" s="10" t="str">
        <f t="shared" si="16"/>
        <v>Week-End</v>
      </c>
      <c r="I529" s="15" t="str">
        <f>IF(FLOOR(F529,"3:00")=Réf!$D$2,"Matin avant 9h",IF(FLOOR(F529,"3:00")=Réf!$D$3,"Matinée",IF(OR(FLOOR(F529,"3:00")=Réf!$D$4,FLOOR(F529,"3:00")=Réf!$D$5),"Midi et aprèm",IF(OR(FLOOR(F529,"3:00")=Réf!$D$6,FLOOR(F529,"3:00")=Réf!$D$7),"Soir"," Nuit"))))</f>
        <v>Soir</v>
      </c>
      <c r="J529" s="10" t="str">
        <f t="shared" si="17"/>
        <v>4 - Coef élevé, &gt;80</v>
      </c>
    </row>
    <row r="530" spans="1:10" ht="18" thickBot="1" x14ac:dyDescent="0.3">
      <c r="A530" s="35" t="str">
        <f>VLOOKUP(MONTH(C530),Réf!F:G,2,0)</f>
        <v>mai</v>
      </c>
      <c r="B530" s="7" t="str">
        <f>VLOOKUP(WEEKDAY(C530),Réf!$A$2:$B$8,2,0)</f>
        <v>Dimanche</v>
      </c>
      <c r="C530" s="27">
        <v>46159</v>
      </c>
      <c r="D530" s="27" t="s">
        <v>271</v>
      </c>
      <c r="E530" s="53">
        <v>96</v>
      </c>
      <c r="F530" s="1">
        <v>1.3194444444444444E-2</v>
      </c>
      <c r="G530" s="31" t="s">
        <v>166</v>
      </c>
      <c r="H530" s="10" t="str">
        <f t="shared" si="16"/>
        <v>Week-End</v>
      </c>
      <c r="I530" s="15" t="str">
        <f>IF(FLOOR(F530,"3:00")=Réf!$D$2,"Matin avant 9h",IF(FLOOR(F530,"3:00")=Réf!$D$3,"Matinée",IF(OR(FLOOR(F530,"3:00")=Réf!$D$4,FLOOR(F530,"3:00")=Réf!$D$5),"Midi et aprèm",IF(OR(FLOOR(F530,"3:00")=Réf!$D$6,FLOOR(F530,"3:00")=Réf!$D$7),"Soir"," Nuit"))))</f>
        <v xml:space="preserve"> Nuit</v>
      </c>
      <c r="J530" s="10" t="str">
        <f t="shared" si="17"/>
        <v>4 - Coef élevé, &gt;80</v>
      </c>
    </row>
    <row r="531" spans="1:10" ht="18" thickBot="1" x14ac:dyDescent="0.3">
      <c r="A531" s="35" t="str">
        <f>VLOOKUP(MONTH(C531),Réf!F:G,2,0)</f>
        <v>mai</v>
      </c>
      <c r="B531" s="7" t="str">
        <f>VLOOKUP(WEEKDAY(C531),Réf!$A$2:$B$8,2,0)</f>
        <v>Dimanche</v>
      </c>
      <c r="C531" s="27">
        <v>46159</v>
      </c>
      <c r="D531" s="27" t="s">
        <v>270</v>
      </c>
      <c r="E531" s="30">
        <v>98</v>
      </c>
      <c r="F531" s="28">
        <v>0.26944444444444443</v>
      </c>
      <c r="G531" s="29" t="s">
        <v>163</v>
      </c>
      <c r="H531" s="10" t="str">
        <f t="shared" si="16"/>
        <v>Week-End</v>
      </c>
      <c r="I531" s="15" t="str">
        <f>IF(FLOOR(F531,"3:00")=Réf!$D$2,"Matin avant 9h",IF(FLOOR(F531,"3:00")=Réf!$D$3,"Matinée",IF(OR(FLOOR(F531,"3:00")=Réf!$D$4,FLOOR(F531,"3:00")=Réf!$D$5),"Midi et aprèm",IF(OR(FLOOR(F531,"3:00")=Réf!$D$6,FLOOR(F531,"3:00")=Réf!$D$7),"Soir"," Nuit"))))</f>
        <v>Matin avant 9h</v>
      </c>
      <c r="J531" s="10" t="str">
        <f t="shared" si="17"/>
        <v>4 - Coef élevé, &gt;80</v>
      </c>
    </row>
    <row r="532" spans="1:10" ht="18" thickBot="1" x14ac:dyDescent="0.3">
      <c r="A532" s="35" t="str">
        <f>VLOOKUP(MONTH(C532),Réf!F:G,2,0)</f>
        <v>mai</v>
      </c>
      <c r="B532" s="7" t="str">
        <f>VLOOKUP(WEEKDAY(C532),Réf!$A$2:$B$8,2,0)</f>
        <v>Dimanche</v>
      </c>
      <c r="C532" s="27">
        <v>46159</v>
      </c>
      <c r="D532" s="27" t="s">
        <v>271</v>
      </c>
      <c r="E532" s="53">
        <v>98</v>
      </c>
      <c r="F532" s="1">
        <v>0.52847222222222223</v>
      </c>
      <c r="G532" s="31" t="s">
        <v>240</v>
      </c>
      <c r="H532" s="10" t="str">
        <f t="shared" si="16"/>
        <v>Week-End</v>
      </c>
      <c r="I532" s="15" t="str">
        <f>IF(FLOOR(F532,"3:00")=Réf!$D$2,"Matin avant 9h",IF(FLOOR(F532,"3:00")=Réf!$D$3,"Matinée",IF(OR(FLOOR(F532,"3:00")=Réf!$D$4,FLOOR(F532,"3:00")=Réf!$D$5),"Midi et aprèm",IF(OR(FLOOR(F532,"3:00")=Réf!$D$6,FLOOR(F532,"3:00")=Réf!$D$7),"Soir"," Nuit"))))</f>
        <v>Midi et aprèm</v>
      </c>
      <c r="J532" s="10" t="str">
        <f t="shared" si="17"/>
        <v>4 - Coef élevé, &gt;80</v>
      </c>
    </row>
    <row r="533" spans="1:10" ht="18" thickBot="1" x14ac:dyDescent="0.3">
      <c r="A533" s="35" t="str">
        <f>VLOOKUP(MONTH(C533),Réf!F:G,2,0)</f>
        <v>mai</v>
      </c>
      <c r="B533" s="7" t="str">
        <f>VLOOKUP(WEEKDAY(C533),Réf!$A$2:$B$8,2,0)</f>
        <v>Dimanche</v>
      </c>
      <c r="C533" s="27">
        <v>46159</v>
      </c>
      <c r="D533" s="27" t="s">
        <v>270</v>
      </c>
      <c r="E533" s="30">
        <v>99</v>
      </c>
      <c r="F533" s="28">
        <v>0.78333333333333333</v>
      </c>
      <c r="G533" s="29" t="s">
        <v>124</v>
      </c>
      <c r="H533" s="10" t="str">
        <f t="shared" si="16"/>
        <v>Week-End</v>
      </c>
      <c r="I533" s="15" t="str">
        <f>IF(FLOOR(F533,"3:00")=Réf!$D$2,"Matin avant 9h",IF(FLOOR(F533,"3:00")=Réf!$D$3,"Matinée",IF(OR(FLOOR(F533,"3:00")=Réf!$D$4,FLOOR(F533,"3:00")=Réf!$D$5),"Midi et aprèm",IF(OR(FLOOR(F533,"3:00")=Réf!$D$6,FLOOR(F533,"3:00")=Réf!$D$7),"Soir"," Nuit"))))</f>
        <v>Soir</v>
      </c>
      <c r="J533" s="10" t="str">
        <f t="shared" si="17"/>
        <v>4 - Coef élevé, &gt;80</v>
      </c>
    </row>
    <row r="534" spans="1:10" ht="18" thickBot="1" x14ac:dyDescent="0.3">
      <c r="A534" s="35" t="str">
        <f>VLOOKUP(MONTH(C534),Réf!F:G,2,0)</f>
        <v>mai</v>
      </c>
      <c r="B534" s="7" t="str">
        <f>VLOOKUP(WEEKDAY(C534),Réf!$A$2:$B$8,2,0)</f>
        <v>Lundi</v>
      </c>
      <c r="C534" s="27">
        <v>46160</v>
      </c>
      <c r="D534" s="27" t="s">
        <v>271</v>
      </c>
      <c r="E534" s="53">
        <v>99</v>
      </c>
      <c r="F534" s="1">
        <v>4.583333333333333E-2</v>
      </c>
      <c r="G534" s="31" t="s">
        <v>315</v>
      </c>
      <c r="H534" s="10" t="str">
        <f t="shared" si="16"/>
        <v>Semaine</v>
      </c>
      <c r="I534" s="15" t="str">
        <f>IF(FLOOR(F534,"3:00")=Réf!$D$2,"Matin avant 9h",IF(FLOOR(F534,"3:00")=Réf!$D$3,"Matinée",IF(OR(FLOOR(F534,"3:00")=Réf!$D$4,FLOOR(F534,"3:00")=Réf!$D$5),"Midi et aprèm",IF(OR(FLOOR(F534,"3:00")=Réf!$D$6,FLOOR(F534,"3:00")=Réf!$D$7),"Soir"," Nuit"))))</f>
        <v xml:space="preserve"> Nuit</v>
      </c>
      <c r="J534" s="10" t="str">
        <f t="shared" si="17"/>
        <v>4 - Coef élevé, &gt;80</v>
      </c>
    </row>
    <row r="535" spans="1:10" ht="18" thickBot="1" x14ac:dyDescent="0.3">
      <c r="A535" s="35" t="str">
        <f>VLOOKUP(MONTH(C535),Réf!F:G,2,0)</f>
        <v>mai</v>
      </c>
      <c r="B535" s="7" t="str">
        <f>VLOOKUP(WEEKDAY(C535),Réf!$A$2:$B$8,2,0)</f>
        <v>Lundi</v>
      </c>
      <c r="C535" s="27">
        <v>46160</v>
      </c>
      <c r="D535" s="27" t="s">
        <v>270</v>
      </c>
      <c r="E535" s="30">
        <v>99</v>
      </c>
      <c r="F535" s="28">
        <v>0.30208333333333331</v>
      </c>
      <c r="G535" s="29" t="s">
        <v>376</v>
      </c>
      <c r="H535" s="10" t="str">
        <f t="shared" si="16"/>
        <v>Semaine</v>
      </c>
      <c r="I535" s="15" t="str">
        <f>IF(FLOOR(F535,"3:00")=Réf!$D$2,"Matin avant 9h",IF(FLOOR(F535,"3:00")=Réf!$D$3,"Matinée",IF(OR(FLOOR(F535,"3:00")=Réf!$D$4,FLOOR(F535,"3:00")=Réf!$D$5),"Midi et aprèm",IF(OR(FLOOR(F535,"3:00")=Réf!$D$6,FLOOR(F535,"3:00")=Réf!$D$7),"Soir"," Nuit"))))</f>
        <v>Matin avant 9h</v>
      </c>
      <c r="J535" s="10" t="str">
        <f t="shared" si="17"/>
        <v>4 - Coef élevé, &gt;80</v>
      </c>
    </row>
    <row r="536" spans="1:10" ht="18" thickBot="1" x14ac:dyDescent="0.3">
      <c r="A536" s="35" t="str">
        <f>VLOOKUP(MONTH(C536),Réf!F:G,2,0)</f>
        <v>mai</v>
      </c>
      <c r="B536" s="7" t="str">
        <f>VLOOKUP(WEEKDAY(C536),Réf!$A$2:$B$8,2,0)</f>
        <v>Lundi</v>
      </c>
      <c r="C536" s="27">
        <v>46160</v>
      </c>
      <c r="D536" s="27" t="s">
        <v>271</v>
      </c>
      <c r="E536" s="53">
        <v>99</v>
      </c>
      <c r="F536" s="1">
        <v>0.55902777777777779</v>
      </c>
      <c r="G536" s="31" t="s">
        <v>131</v>
      </c>
      <c r="H536" s="10" t="str">
        <f t="shared" si="16"/>
        <v>Semaine</v>
      </c>
      <c r="I536" s="15" t="str">
        <f>IF(FLOOR(F536,"3:00")=Réf!$D$2,"Matin avant 9h",IF(FLOOR(F536,"3:00")=Réf!$D$3,"Matinée",IF(OR(FLOOR(F536,"3:00")=Réf!$D$4,FLOOR(F536,"3:00")=Réf!$D$5),"Midi et aprèm",IF(OR(FLOOR(F536,"3:00")=Réf!$D$6,FLOOR(F536,"3:00")=Réf!$D$7),"Soir"," Nuit"))))</f>
        <v>Midi et aprèm</v>
      </c>
      <c r="J536" s="10" t="str">
        <f t="shared" si="17"/>
        <v>4 - Coef élevé, &gt;80</v>
      </c>
    </row>
    <row r="537" spans="1:10" ht="18" thickBot="1" x14ac:dyDescent="0.3">
      <c r="A537" s="35" t="str">
        <f>VLOOKUP(MONTH(C537),Réf!F:G,2,0)</f>
        <v>mai</v>
      </c>
      <c r="B537" s="7" t="str">
        <f>VLOOKUP(WEEKDAY(C537),Réf!$A$2:$B$8,2,0)</f>
        <v>Lundi</v>
      </c>
      <c r="C537" s="27">
        <v>46160</v>
      </c>
      <c r="D537" s="27" t="s">
        <v>270</v>
      </c>
      <c r="E537" s="30">
        <v>97</v>
      </c>
      <c r="F537" s="28">
        <v>0.81527777777777777</v>
      </c>
      <c r="G537" s="29" t="s">
        <v>124</v>
      </c>
      <c r="H537" s="10" t="str">
        <f t="shared" si="16"/>
        <v>Semaine</v>
      </c>
      <c r="I537" s="15" t="str">
        <f>IF(FLOOR(F537,"3:00")=Réf!$D$2,"Matin avant 9h",IF(FLOOR(F537,"3:00")=Réf!$D$3,"Matinée",IF(OR(FLOOR(F537,"3:00")=Réf!$D$4,FLOOR(F537,"3:00")=Réf!$D$5),"Midi et aprèm",IF(OR(FLOOR(F537,"3:00")=Réf!$D$6,FLOOR(F537,"3:00")=Réf!$D$7),"Soir"," Nuit"))))</f>
        <v>Soir</v>
      </c>
      <c r="J537" s="10" t="str">
        <f t="shared" si="17"/>
        <v>4 - Coef élevé, &gt;80</v>
      </c>
    </row>
    <row r="538" spans="1:10" ht="18" thickBot="1" x14ac:dyDescent="0.3">
      <c r="A538" s="35" t="str">
        <f>VLOOKUP(MONTH(C538),Réf!F:G,2,0)</f>
        <v>mai</v>
      </c>
      <c r="B538" s="7" t="str">
        <f>VLOOKUP(WEEKDAY(C538),Réf!$A$2:$B$8,2,0)</f>
        <v>Mardi</v>
      </c>
      <c r="C538" s="27">
        <v>46161</v>
      </c>
      <c r="D538" s="27" t="s">
        <v>271</v>
      </c>
      <c r="E538" s="53">
        <v>97</v>
      </c>
      <c r="F538" s="1">
        <v>7.7083333333333337E-2</v>
      </c>
      <c r="G538" s="31" t="s">
        <v>321</v>
      </c>
      <c r="H538" s="10" t="str">
        <f t="shared" si="16"/>
        <v>Semaine</v>
      </c>
      <c r="I538" s="15" t="str">
        <f>IF(FLOOR(F538,"3:00")=Réf!$D$2,"Matin avant 9h",IF(FLOOR(F538,"3:00")=Réf!$D$3,"Matinée",IF(OR(FLOOR(F538,"3:00")=Réf!$D$4,FLOOR(F538,"3:00")=Réf!$D$5),"Midi et aprèm",IF(OR(FLOOR(F538,"3:00")=Réf!$D$6,FLOOR(F538,"3:00")=Réf!$D$7),"Soir"," Nuit"))))</f>
        <v xml:space="preserve"> Nuit</v>
      </c>
      <c r="J538" s="10" t="str">
        <f t="shared" si="17"/>
        <v>4 - Coef élevé, &gt;80</v>
      </c>
    </row>
    <row r="539" spans="1:10" ht="18" thickBot="1" x14ac:dyDescent="0.3">
      <c r="A539" s="35" t="str">
        <f>VLOOKUP(MONTH(C539),Réf!F:G,2,0)</f>
        <v>mai</v>
      </c>
      <c r="B539" s="7" t="str">
        <f>VLOOKUP(WEEKDAY(C539),Réf!$A$2:$B$8,2,0)</f>
        <v>Mardi</v>
      </c>
      <c r="C539" s="27">
        <v>46161</v>
      </c>
      <c r="D539" s="27" t="s">
        <v>270</v>
      </c>
      <c r="E539" s="30">
        <v>95</v>
      </c>
      <c r="F539" s="28">
        <v>0.3347222222222222</v>
      </c>
      <c r="G539" s="29" t="s">
        <v>229</v>
      </c>
      <c r="H539" s="10" t="str">
        <f t="shared" si="16"/>
        <v>Semaine</v>
      </c>
      <c r="I539" s="15" t="str">
        <f>IF(FLOOR(F539,"3:00")=Réf!$D$2,"Matin avant 9h",IF(FLOOR(F539,"3:00")=Réf!$D$3,"Matinée",IF(OR(FLOOR(F539,"3:00")=Réf!$D$4,FLOOR(F539,"3:00")=Réf!$D$5),"Midi et aprèm",IF(OR(FLOOR(F539,"3:00")=Réf!$D$6,FLOOR(F539,"3:00")=Réf!$D$7),"Soir"," Nuit"))))</f>
        <v>Matin avant 9h</v>
      </c>
      <c r="J539" s="10" t="str">
        <f t="shared" si="17"/>
        <v>4 - Coef élevé, &gt;80</v>
      </c>
    </row>
    <row r="540" spans="1:10" ht="18" thickBot="1" x14ac:dyDescent="0.3">
      <c r="A540" s="35" t="str">
        <f>VLOOKUP(MONTH(C540),Réf!F:G,2,0)</f>
        <v>mai</v>
      </c>
      <c r="B540" s="7" t="str">
        <f>VLOOKUP(WEEKDAY(C540),Réf!$A$2:$B$8,2,0)</f>
        <v>Mardi</v>
      </c>
      <c r="C540" s="27">
        <v>46161</v>
      </c>
      <c r="D540" s="27" t="s">
        <v>271</v>
      </c>
      <c r="E540" s="53">
        <v>95</v>
      </c>
      <c r="F540" s="1">
        <v>0.58958333333333335</v>
      </c>
      <c r="G540" s="31" t="s">
        <v>24</v>
      </c>
      <c r="H540" s="10" t="str">
        <f t="shared" si="16"/>
        <v>Semaine</v>
      </c>
      <c r="I540" s="15" t="str">
        <f>IF(FLOOR(F540,"3:00")=Réf!$D$2,"Matin avant 9h",IF(FLOOR(F540,"3:00")=Réf!$D$3,"Matinée",IF(OR(FLOOR(F540,"3:00")=Réf!$D$4,FLOOR(F540,"3:00")=Réf!$D$5),"Midi et aprèm",IF(OR(FLOOR(F540,"3:00")=Réf!$D$6,FLOOR(F540,"3:00")=Réf!$D$7),"Soir"," Nuit"))))</f>
        <v>Midi et aprèm</v>
      </c>
      <c r="J540" s="10" t="str">
        <f t="shared" si="17"/>
        <v>4 - Coef élevé, &gt;80</v>
      </c>
    </row>
    <row r="541" spans="1:10" ht="18" thickBot="1" x14ac:dyDescent="0.3">
      <c r="A541" s="35" t="str">
        <f>VLOOKUP(MONTH(C541),Réf!F:G,2,0)</f>
        <v>mai</v>
      </c>
      <c r="B541" s="7" t="str">
        <f>VLOOKUP(WEEKDAY(C541),Réf!$A$2:$B$8,2,0)</f>
        <v>Mardi</v>
      </c>
      <c r="C541" s="27">
        <v>46161</v>
      </c>
      <c r="D541" s="27" t="s">
        <v>270</v>
      </c>
      <c r="E541" s="30">
        <v>91</v>
      </c>
      <c r="F541" s="28">
        <v>0.84861111111111109</v>
      </c>
      <c r="G541" s="29" t="s">
        <v>122</v>
      </c>
      <c r="H541" s="10" t="str">
        <f t="shared" si="16"/>
        <v>Semaine</v>
      </c>
      <c r="I541" s="15" t="str">
        <f>IF(FLOOR(F541,"3:00")=Réf!$D$2,"Matin avant 9h",IF(FLOOR(F541,"3:00")=Réf!$D$3,"Matinée",IF(OR(FLOOR(F541,"3:00")=Réf!$D$4,FLOOR(F541,"3:00")=Réf!$D$5),"Midi et aprèm",IF(OR(FLOOR(F541,"3:00")=Réf!$D$6,FLOOR(F541,"3:00")=Réf!$D$7),"Soir"," Nuit"))))</f>
        <v>Soir</v>
      </c>
      <c r="J541" s="10" t="str">
        <f t="shared" si="17"/>
        <v>4 - Coef élevé, &gt;80</v>
      </c>
    </row>
    <row r="542" spans="1:10" ht="18" thickBot="1" x14ac:dyDescent="0.3">
      <c r="A542" s="35" t="str">
        <f>VLOOKUP(MONTH(C542),Réf!F:G,2,0)</f>
        <v>mai</v>
      </c>
      <c r="B542" s="7" t="str">
        <f>VLOOKUP(WEEKDAY(C542),Réf!$A$2:$B$8,2,0)</f>
        <v>Mercredi</v>
      </c>
      <c r="C542" s="27">
        <v>46162</v>
      </c>
      <c r="D542" s="27" t="s">
        <v>271</v>
      </c>
      <c r="E542" s="53">
        <v>91</v>
      </c>
      <c r="F542" s="1">
        <v>0.10902777777777778</v>
      </c>
      <c r="G542" s="31" t="s">
        <v>125</v>
      </c>
      <c r="H542" s="10" t="str">
        <f t="shared" si="16"/>
        <v>Semaine</v>
      </c>
      <c r="I542" s="15" t="str">
        <f>IF(FLOOR(F542,"3:00")=Réf!$D$2,"Matin avant 9h",IF(FLOOR(F542,"3:00")=Réf!$D$3,"Matinée",IF(OR(FLOOR(F542,"3:00")=Réf!$D$4,FLOOR(F542,"3:00")=Réf!$D$5),"Midi et aprèm",IF(OR(FLOOR(F542,"3:00")=Réf!$D$6,FLOOR(F542,"3:00")=Réf!$D$7),"Soir"," Nuit"))))</f>
        <v xml:space="preserve"> Nuit</v>
      </c>
      <c r="J542" s="10" t="str">
        <f t="shared" si="17"/>
        <v>4 - Coef élevé, &gt;80</v>
      </c>
    </row>
    <row r="543" spans="1:10" ht="18" thickBot="1" x14ac:dyDescent="0.3">
      <c r="A543" s="35" t="str">
        <f>VLOOKUP(MONTH(C543),Réf!F:G,2,0)</f>
        <v>mai</v>
      </c>
      <c r="B543" s="7" t="str">
        <f>VLOOKUP(WEEKDAY(C543),Réf!$A$2:$B$8,2,0)</f>
        <v>Mercredi</v>
      </c>
      <c r="C543" s="27">
        <v>46162</v>
      </c>
      <c r="D543" s="27" t="s">
        <v>270</v>
      </c>
      <c r="E543" s="30">
        <v>87</v>
      </c>
      <c r="F543" s="28">
        <v>0.37013888888888891</v>
      </c>
      <c r="G543" s="29" t="s">
        <v>205</v>
      </c>
      <c r="H543" s="10" t="str">
        <f t="shared" si="16"/>
        <v>Semaine</v>
      </c>
      <c r="I543" s="15" t="str">
        <f>IF(FLOOR(F543,"3:00")=Réf!$D$2,"Matin avant 9h",IF(FLOOR(F543,"3:00")=Réf!$D$3,"Matinée",IF(OR(FLOOR(F543,"3:00")=Réf!$D$4,FLOOR(F543,"3:00")=Réf!$D$5),"Midi et aprèm",IF(OR(FLOOR(F543,"3:00")=Réf!$D$6,FLOOR(F543,"3:00")=Réf!$D$7),"Soir"," Nuit"))))</f>
        <v>Matin avant 9h</v>
      </c>
      <c r="J543" s="10" t="str">
        <f t="shared" si="17"/>
        <v>4 - Coef élevé, &gt;80</v>
      </c>
    </row>
    <row r="544" spans="1:10" ht="18" thickBot="1" x14ac:dyDescent="0.3">
      <c r="A544" s="35" t="str">
        <f>VLOOKUP(MONTH(C544),Réf!F:G,2,0)</f>
        <v>mai</v>
      </c>
      <c r="B544" s="7" t="str">
        <f>VLOOKUP(WEEKDAY(C544),Réf!$A$2:$B$8,2,0)</f>
        <v>Mercredi</v>
      </c>
      <c r="C544" s="27">
        <v>46162</v>
      </c>
      <c r="D544" s="27" t="s">
        <v>271</v>
      </c>
      <c r="E544" s="53">
        <v>87</v>
      </c>
      <c r="F544" s="1">
        <v>0.62013888888888891</v>
      </c>
      <c r="G544" s="31" t="s">
        <v>25</v>
      </c>
      <c r="H544" s="10" t="str">
        <f t="shared" si="16"/>
        <v>Semaine</v>
      </c>
      <c r="I544" s="15" t="str">
        <f>IF(FLOOR(F544,"3:00")=Réf!$D$2,"Matin avant 9h",IF(FLOOR(F544,"3:00")=Réf!$D$3,"Matinée",IF(OR(FLOOR(F544,"3:00")=Réf!$D$4,FLOOR(F544,"3:00")=Réf!$D$5),"Midi et aprèm",IF(OR(FLOOR(F544,"3:00")=Réf!$D$6,FLOOR(F544,"3:00")=Réf!$D$7),"Soir"," Nuit"))))</f>
        <v>Midi et aprèm</v>
      </c>
      <c r="J544" s="10" t="str">
        <f t="shared" si="17"/>
        <v>4 - Coef élevé, &gt;80</v>
      </c>
    </row>
    <row r="545" spans="1:10" ht="18" thickBot="1" x14ac:dyDescent="0.3">
      <c r="A545" s="35" t="str">
        <f>VLOOKUP(MONTH(C545),Réf!F:G,2,0)</f>
        <v>mai</v>
      </c>
      <c r="B545" s="7" t="str">
        <f>VLOOKUP(WEEKDAY(C545),Réf!$A$2:$B$8,2,0)</f>
        <v>Mercredi</v>
      </c>
      <c r="C545" s="27">
        <v>46162</v>
      </c>
      <c r="D545" s="27" t="s">
        <v>270</v>
      </c>
      <c r="E545" s="30">
        <v>81</v>
      </c>
      <c r="F545" s="28">
        <v>0.88472222222222219</v>
      </c>
      <c r="G545" s="29" t="s">
        <v>121</v>
      </c>
      <c r="H545" s="10" t="str">
        <f t="shared" si="16"/>
        <v>Semaine</v>
      </c>
      <c r="I545" s="15" t="str">
        <f>IF(FLOOR(F545,"3:00")=Réf!$D$2,"Matin avant 9h",IF(FLOOR(F545,"3:00")=Réf!$D$3,"Matinée",IF(OR(FLOOR(F545,"3:00")=Réf!$D$4,FLOOR(F545,"3:00")=Réf!$D$5),"Midi et aprèm",IF(OR(FLOOR(F545,"3:00")=Réf!$D$6,FLOOR(F545,"3:00")=Réf!$D$7),"Soir"," Nuit"))))</f>
        <v>Soir</v>
      </c>
      <c r="J545" s="10" t="str">
        <f t="shared" si="17"/>
        <v>4 - Coef élevé, &gt;80</v>
      </c>
    </row>
    <row r="546" spans="1:10" ht="18" thickBot="1" x14ac:dyDescent="0.3">
      <c r="A546" s="35" t="str">
        <f>VLOOKUP(MONTH(C546),Réf!F:G,2,0)</f>
        <v>mai</v>
      </c>
      <c r="B546" s="7" t="str">
        <f>VLOOKUP(WEEKDAY(C546),Réf!$A$2:$B$8,2,0)</f>
        <v>Jeudi</v>
      </c>
      <c r="C546" s="27">
        <v>46163</v>
      </c>
      <c r="D546" s="27" t="s">
        <v>271</v>
      </c>
      <c r="E546" s="53">
        <v>81</v>
      </c>
      <c r="F546" s="1">
        <v>0.14166666666666666</v>
      </c>
      <c r="G546" s="31" t="s">
        <v>74</v>
      </c>
      <c r="H546" s="10" t="str">
        <f t="shared" si="16"/>
        <v>Semaine</v>
      </c>
      <c r="I546" s="15" t="str">
        <f>IF(FLOOR(F546,"3:00")=Réf!$D$2,"Matin avant 9h",IF(FLOOR(F546,"3:00")=Réf!$D$3,"Matinée",IF(OR(FLOOR(F546,"3:00")=Réf!$D$4,FLOOR(F546,"3:00")=Réf!$D$5),"Midi et aprèm",IF(OR(FLOOR(F546,"3:00")=Réf!$D$6,FLOOR(F546,"3:00")=Réf!$D$7),"Soir"," Nuit"))))</f>
        <v xml:space="preserve"> Nuit</v>
      </c>
      <c r="J546" s="10" t="str">
        <f t="shared" si="17"/>
        <v>4 - Coef élevé, &gt;80</v>
      </c>
    </row>
    <row r="547" spans="1:10" ht="18" thickBot="1" x14ac:dyDescent="0.3">
      <c r="A547" s="35" t="str">
        <f>VLOOKUP(MONTH(C547),Réf!F:G,2,0)</f>
        <v>mai</v>
      </c>
      <c r="B547" s="7" t="str">
        <f>VLOOKUP(WEEKDAY(C547),Réf!$A$2:$B$8,2,0)</f>
        <v>Jeudi</v>
      </c>
      <c r="C547" s="27">
        <v>46163</v>
      </c>
      <c r="D547" s="27" t="s">
        <v>270</v>
      </c>
      <c r="E547" s="30">
        <v>76</v>
      </c>
      <c r="F547" s="28">
        <v>0.40763888888888888</v>
      </c>
      <c r="G547" s="29" t="s">
        <v>65</v>
      </c>
      <c r="H547" s="10" t="str">
        <f t="shared" si="16"/>
        <v>Semaine</v>
      </c>
      <c r="I547" s="15" t="str">
        <f>IF(FLOOR(F547,"3:00")=Réf!$D$2,"Matin avant 9h",IF(FLOOR(F547,"3:00")=Réf!$D$3,"Matinée",IF(OR(FLOOR(F547,"3:00")=Réf!$D$4,FLOOR(F547,"3:00")=Réf!$D$5),"Midi et aprèm",IF(OR(FLOOR(F547,"3:00")=Réf!$D$6,FLOOR(F547,"3:00")=Réf!$D$7),"Soir"," Nuit"))))</f>
        <v>Matinée</v>
      </c>
      <c r="J547" s="10" t="str">
        <f t="shared" si="17"/>
        <v>3 - Coef important, 60-80</v>
      </c>
    </row>
    <row r="548" spans="1:10" ht="18" thickBot="1" x14ac:dyDescent="0.3">
      <c r="A548" s="35" t="str">
        <f>VLOOKUP(MONTH(C548),Réf!F:G,2,0)</f>
        <v>mai</v>
      </c>
      <c r="B548" s="7" t="str">
        <f>VLOOKUP(WEEKDAY(C548),Réf!$A$2:$B$8,2,0)</f>
        <v>Jeudi</v>
      </c>
      <c r="C548" s="27">
        <v>46163</v>
      </c>
      <c r="D548" s="27" t="s">
        <v>271</v>
      </c>
      <c r="E548" s="53">
        <v>76</v>
      </c>
      <c r="F548" s="1">
        <v>0.65347222222222223</v>
      </c>
      <c r="G548" s="31" t="s">
        <v>80</v>
      </c>
      <c r="H548" s="10" t="str">
        <f t="shared" si="16"/>
        <v>Semaine</v>
      </c>
      <c r="I548" s="15" t="str">
        <f>IF(FLOOR(F548,"3:00")=Réf!$D$2,"Matin avant 9h",IF(FLOOR(F548,"3:00")=Réf!$D$3,"Matinée",IF(OR(FLOOR(F548,"3:00")=Réf!$D$4,FLOOR(F548,"3:00")=Réf!$D$5),"Midi et aprèm",IF(OR(FLOOR(F548,"3:00")=Réf!$D$6,FLOOR(F548,"3:00")=Réf!$D$7),"Soir"," Nuit"))))</f>
        <v>Midi et aprèm</v>
      </c>
      <c r="J548" s="10" t="str">
        <f t="shared" si="17"/>
        <v>3 - Coef important, 60-80</v>
      </c>
    </row>
    <row r="549" spans="1:10" ht="18" thickBot="1" x14ac:dyDescent="0.3">
      <c r="A549" s="35" t="str">
        <f>VLOOKUP(MONTH(C549),Réf!F:G,2,0)</f>
        <v>mai</v>
      </c>
      <c r="B549" s="7" t="str">
        <f>VLOOKUP(WEEKDAY(C549),Réf!$A$2:$B$8,2,0)</f>
        <v>Jeudi</v>
      </c>
      <c r="C549" s="27">
        <v>46163</v>
      </c>
      <c r="D549" s="27" t="s">
        <v>270</v>
      </c>
      <c r="E549" s="30">
        <v>70</v>
      </c>
      <c r="F549" s="28">
        <v>0.92500000000000004</v>
      </c>
      <c r="G549" s="29" t="s">
        <v>79</v>
      </c>
      <c r="H549" s="10" t="str">
        <f t="shared" si="16"/>
        <v>Semaine</v>
      </c>
      <c r="I549" s="15" t="str">
        <f>IF(FLOOR(F549,"3:00")=Réf!$D$2,"Matin avant 9h",IF(FLOOR(F549,"3:00")=Réf!$D$3,"Matinée",IF(OR(FLOOR(F549,"3:00")=Réf!$D$4,FLOOR(F549,"3:00")=Réf!$D$5),"Midi et aprèm",IF(OR(FLOOR(F549,"3:00")=Réf!$D$6,FLOOR(F549,"3:00")=Réf!$D$7),"Soir"," Nuit"))))</f>
        <v>Soir</v>
      </c>
      <c r="J549" s="10" t="str">
        <f t="shared" si="17"/>
        <v>3 - Coef important, 60-80</v>
      </c>
    </row>
    <row r="550" spans="1:10" ht="18" thickBot="1" x14ac:dyDescent="0.3">
      <c r="A550" s="35" t="str">
        <f>VLOOKUP(MONTH(C550),Réf!F:G,2,0)</f>
        <v>mai</v>
      </c>
      <c r="B550" s="7" t="str">
        <f>VLOOKUP(WEEKDAY(C550),Réf!$A$2:$B$8,2,0)</f>
        <v>Vendredi</v>
      </c>
      <c r="C550" s="27">
        <v>46164</v>
      </c>
      <c r="D550" s="27" t="s">
        <v>271</v>
      </c>
      <c r="E550" s="53">
        <v>70</v>
      </c>
      <c r="F550" s="1">
        <v>0.17777777777777778</v>
      </c>
      <c r="G550" s="31" t="s">
        <v>27</v>
      </c>
      <c r="H550" s="10" t="str">
        <f t="shared" si="16"/>
        <v>Semaine</v>
      </c>
      <c r="I550" s="15" t="str">
        <f>IF(FLOOR(F550,"3:00")=Réf!$D$2,"Matin avant 9h",IF(FLOOR(F550,"3:00")=Réf!$D$3,"Matinée",IF(OR(FLOOR(F550,"3:00")=Réf!$D$4,FLOOR(F550,"3:00")=Réf!$D$5),"Midi et aprèm",IF(OR(FLOOR(F550,"3:00")=Réf!$D$6,FLOOR(F550,"3:00")=Réf!$D$7),"Soir"," Nuit"))))</f>
        <v xml:space="preserve"> Nuit</v>
      </c>
      <c r="J550" s="10" t="str">
        <f t="shared" si="17"/>
        <v>3 - Coef important, 60-80</v>
      </c>
    </row>
    <row r="551" spans="1:10" ht="18" thickBot="1" x14ac:dyDescent="0.3">
      <c r="A551" s="35" t="str">
        <f>VLOOKUP(MONTH(C551),Réf!F:G,2,0)</f>
        <v>mai</v>
      </c>
      <c r="B551" s="7" t="str">
        <f>VLOOKUP(WEEKDAY(C551),Réf!$A$2:$B$8,2,0)</f>
        <v>Vendredi</v>
      </c>
      <c r="C551" s="27">
        <v>46164</v>
      </c>
      <c r="D551" s="27" t="s">
        <v>270</v>
      </c>
      <c r="E551" s="30">
        <v>64</v>
      </c>
      <c r="F551" s="28">
        <v>0.4513888888888889</v>
      </c>
      <c r="G551" s="29" t="s">
        <v>134</v>
      </c>
      <c r="H551" s="10" t="str">
        <f t="shared" si="16"/>
        <v>Semaine</v>
      </c>
      <c r="I551" s="15" t="str">
        <f>IF(FLOOR(F551,"3:00")=Réf!$D$2,"Matin avant 9h",IF(FLOOR(F551,"3:00")=Réf!$D$3,"Matinée",IF(OR(FLOOR(F551,"3:00")=Réf!$D$4,FLOOR(F551,"3:00")=Réf!$D$5),"Midi et aprèm",IF(OR(FLOOR(F551,"3:00")=Réf!$D$6,FLOOR(F551,"3:00")=Réf!$D$7),"Soir"," Nuit"))))</f>
        <v>Matinée</v>
      </c>
      <c r="J551" s="10" t="str">
        <f t="shared" si="17"/>
        <v>3 - Coef important, 60-80</v>
      </c>
    </row>
    <row r="552" spans="1:10" ht="18" thickBot="1" x14ac:dyDescent="0.3">
      <c r="A552" s="35" t="str">
        <f>VLOOKUP(MONTH(C552),Réf!F:G,2,0)</f>
        <v>mai</v>
      </c>
      <c r="B552" s="7" t="str">
        <f>VLOOKUP(WEEKDAY(C552),Réf!$A$2:$B$8,2,0)</f>
        <v>Vendredi</v>
      </c>
      <c r="C552" s="27">
        <v>46164</v>
      </c>
      <c r="D552" s="27" t="s">
        <v>271</v>
      </c>
      <c r="E552" s="53">
        <v>64</v>
      </c>
      <c r="F552" s="1">
        <v>0.69027777777777777</v>
      </c>
      <c r="G552" s="31" t="s">
        <v>39</v>
      </c>
      <c r="H552" s="10" t="str">
        <f t="shared" si="16"/>
        <v>Semaine</v>
      </c>
      <c r="I552" s="15" t="str">
        <f>IF(FLOOR(F552,"3:00")=Réf!$D$2,"Matin avant 9h",IF(FLOOR(F552,"3:00")=Réf!$D$3,"Matinée",IF(OR(FLOOR(F552,"3:00")=Réf!$D$4,FLOOR(F552,"3:00")=Réf!$D$5),"Midi et aprèm",IF(OR(FLOOR(F552,"3:00")=Réf!$D$6,FLOOR(F552,"3:00")=Réf!$D$7),"Soir"," Nuit"))))</f>
        <v>Midi et aprèm</v>
      </c>
      <c r="J552" s="10" t="str">
        <f t="shared" si="17"/>
        <v>3 - Coef important, 60-80</v>
      </c>
    </row>
    <row r="553" spans="1:10" ht="18" thickBot="1" x14ac:dyDescent="0.3">
      <c r="A553" s="35" t="str">
        <f>VLOOKUP(MONTH(C553),Réf!F:G,2,0)</f>
        <v>mai</v>
      </c>
      <c r="B553" s="7" t="str">
        <f>VLOOKUP(WEEKDAY(C553),Réf!$A$2:$B$8,2,0)</f>
        <v>Vendredi</v>
      </c>
      <c r="C553" s="27">
        <v>46164</v>
      </c>
      <c r="D553" s="27" t="s">
        <v>270</v>
      </c>
      <c r="E553" s="30">
        <v>59</v>
      </c>
      <c r="F553" s="28">
        <v>0.97083333333333333</v>
      </c>
      <c r="G553" s="29" t="s">
        <v>192</v>
      </c>
      <c r="H553" s="10" t="str">
        <f t="shared" si="16"/>
        <v>Semaine</v>
      </c>
      <c r="I553" s="15" t="str">
        <f>IF(FLOOR(F553,"3:00")=Réf!$D$2,"Matin avant 9h",IF(FLOOR(F553,"3:00")=Réf!$D$3,"Matinée",IF(OR(FLOOR(F553,"3:00")=Réf!$D$4,FLOOR(F553,"3:00")=Réf!$D$5),"Midi et aprèm",IF(OR(FLOOR(F553,"3:00")=Réf!$D$6,FLOOR(F553,"3:00")=Réf!$D$7),"Soir"," Nuit"))))</f>
        <v>Soir</v>
      </c>
      <c r="J553" s="10" t="str">
        <f t="shared" si="17"/>
        <v>2 - Coef moyen, 40-60</v>
      </c>
    </row>
    <row r="554" spans="1:10" ht="18" thickBot="1" x14ac:dyDescent="0.3">
      <c r="A554" s="35" t="str">
        <f>VLOOKUP(MONTH(C554),Réf!F:G,2,0)</f>
        <v>mai</v>
      </c>
      <c r="B554" s="7" t="str">
        <f>VLOOKUP(WEEKDAY(C554),Réf!$A$2:$B$8,2,0)</f>
        <v>Samedi</v>
      </c>
      <c r="C554" s="27">
        <v>46165</v>
      </c>
      <c r="D554" s="27" t="s">
        <v>271</v>
      </c>
      <c r="E554" s="53">
        <v>59</v>
      </c>
      <c r="F554" s="1">
        <v>0.21805555555555556</v>
      </c>
      <c r="G554" s="31" t="s">
        <v>119</v>
      </c>
      <c r="H554" s="10" t="str">
        <f t="shared" si="16"/>
        <v>Week-End</v>
      </c>
      <c r="I554" s="15" t="str">
        <f>IF(FLOOR(F554,"3:00")=Réf!$D$2,"Matin avant 9h",IF(FLOOR(F554,"3:00")=Réf!$D$3,"Matinée",IF(OR(FLOOR(F554,"3:00")=Réf!$D$4,FLOOR(F554,"3:00")=Réf!$D$5),"Midi et aprèm",IF(OR(FLOOR(F554,"3:00")=Réf!$D$6,FLOOR(F554,"3:00")=Réf!$D$7),"Soir"," Nuit"))))</f>
        <v xml:space="preserve"> Nuit</v>
      </c>
      <c r="J554" s="10" t="str">
        <f t="shared" si="17"/>
        <v>2 - Coef moyen, 40-60</v>
      </c>
    </row>
    <row r="555" spans="1:10" ht="18" thickBot="1" x14ac:dyDescent="0.3">
      <c r="A555" s="35" t="str">
        <f>VLOOKUP(MONTH(C555),Réf!F:G,2,0)</f>
        <v>mai</v>
      </c>
      <c r="B555" s="7" t="str">
        <f>VLOOKUP(WEEKDAY(C555),Réf!$A$2:$B$8,2,0)</f>
        <v>Samedi</v>
      </c>
      <c r="C555" s="27">
        <v>46165</v>
      </c>
      <c r="D555" s="27" t="s">
        <v>270</v>
      </c>
      <c r="E555" s="30">
        <v>55</v>
      </c>
      <c r="F555" s="28">
        <v>0.49930555555555556</v>
      </c>
      <c r="G555" s="29" t="s">
        <v>180</v>
      </c>
      <c r="H555" s="10" t="str">
        <f t="shared" si="16"/>
        <v>Week-End</v>
      </c>
      <c r="I555" s="15" t="str">
        <f>IF(FLOOR(F555,"3:00")=Réf!$D$2,"Matin avant 9h",IF(FLOOR(F555,"3:00")=Réf!$D$3,"Matinée",IF(OR(FLOOR(F555,"3:00")=Réf!$D$4,FLOOR(F555,"3:00")=Réf!$D$5),"Midi et aprèm",IF(OR(FLOOR(F555,"3:00")=Réf!$D$6,FLOOR(F555,"3:00")=Réf!$D$7),"Soir"," Nuit"))))</f>
        <v>Matinée</v>
      </c>
      <c r="J555" s="10" t="str">
        <f t="shared" si="17"/>
        <v>2 - Coef moyen, 40-60</v>
      </c>
    </row>
    <row r="556" spans="1:10" ht="18" thickBot="1" x14ac:dyDescent="0.3">
      <c r="A556" s="35" t="str">
        <f>VLOOKUP(MONTH(C556),Réf!F:G,2,0)</f>
        <v>mai</v>
      </c>
      <c r="B556" s="7" t="str">
        <f>VLOOKUP(WEEKDAY(C556),Réf!$A$2:$B$8,2,0)</f>
        <v>Samedi</v>
      </c>
      <c r="C556" s="27">
        <v>46165</v>
      </c>
      <c r="D556" s="27" t="s">
        <v>271</v>
      </c>
      <c r="E556" s="53">
        <v>55</v>
      </c>
      <c r="F556" s="1">
        <v>0.73333333333333328</v>
      </c>
      <c r="G556" s="31" t="s">
        <v>161</v>
      </c>
      <c r="H556" s="10" t="str">
        <f t="shared" si="16"/>
        <v>Week-End</v>
      </c>
      <c r="I556" s="15" t="str">
        <f>IF(FLOOR(F556,"3:00")=Réf!$D$2,"Matin avant 9h",IF(FLOOR(F556,"3:00")=Réf!$D$3,"Matinée",IF(OR(FLOOR(F556,"3:00")=Réf!$D$4,FLOOR(F556,"3:00")=Réf!$D$5),"Midi et aprèm",IF(OR(FLOOR(F556,"3:00")=Réf!$D$6,FLOOR(F556,"3:00")=Réf!$D$7),"Soir"," Nuit"))))</f>
        <v>Midi et aprèm</v>
      </c>
      <c r="J556" s="10" t="str">
        <f t="shared" si="17"/>
        <v>2 - Coef moyen, 40-60</v>
      </c>
    </row>
    <row r="557" spans="1:10" ht="18" thickBot="1" x14ac:dyDescent="0.3">
      <c r="A557" s="35" t="str">
        <f>VLOOKUP(MONTH(C557),Réf!F:G,2,0)</f>
        <v>mai</v>
      </c>
      <c r="B557" s="7" t="str">
        <f>VLOOKUP(WEEKDAY(C557),Réf!$A$2:$B$8,2,0)</f>
        <v>Dimanche</v>
      </c>
      <c r="C557" s="27">
        <v>46166</v>
      </c>
      <c r="D557" s="27" t="s">
        <v>270</v>
      </c>
      <c r="E557" s="30">
        <v>52</v>
      </c>
      <c r="F557" s="28">
        <v>1.8055555555555554E-2</v>
      </c>
      <c r="G557" s="29" t="s">
        <v>175</v>
      </c>
      <c r="H557" s="10" t="str">
        <f t="shared" si="16"/>
        <v>Week-End</v>
      </c>
      <c r="I557" s="15" t="str">
        <f>IF(FLOOR(F557,"3:00")=Réf!$D$2,"Matin avant 9h",IF(FLOOR(F557,"3:00")=Réf!$D$3,"Matinée",IF(OR(FLOOR(F557,"3:00")=Réf!$D$4,FLOOR(F557,"3:00")=Réf!$D$5),"Midi et aprèm",IF(OR(FLOOR(F557,"3:00")=Réf!$D$6,FLOOR(F557,"3:00")=Réf!$D$7),"Soir"," Nuit"))))</f>
        <v xml:space="preserve"> Nuit</v>
      </c>
      <c r="J557" s="10" t="str">
        <f t="shared" si="17"/>
        <v>2 - Coef moyen, 40-60</v>
      </c>
    </row>
    <row r="558" spans="1:10" ht="18" thickBot="1" x14ac:dyDescent="0.3">
      <c r="A558" s="35" t="str">
        <f>VLOOKUP(MONTH(C558),Réf!F:G,2,0)</f>
        <v>mai</v>
      </c>
      <c r="B558" s="7" t="str">
        <f>VLOOKUP(WEEKDAY(C558),Réf!$A$2:$B$8,2,0)</f>
        <v>Dimanche</v>
      </c>
      <c r="C558" s="27">
        <v>46166</v>
      </c>
      <c r="D558" s="27" t="s">
        <v>271</v>
      </c>
      <c r="E558" s="53">
        <v>52</v>
      </c>
      <c r="F558" s="1">
        <v>0.2638888888888889</v>
      </c>
      <c r="G558" s="31" t="s">
        <v>137</v>
      </c>
      <c r="H558" s="10" t="str">
        <f t="shared" si="16"/>
        <v>Week-End</v>
      </c>
      <c r="I558" s="15" t="str">
        <f>IF(FLOOR(F558,"3:00")=Réf!$D$2,"Matin avant 9h",IF(FLOOR(F558,"3:00")=Réf!$D$3,"Matinée",IF(OR(FLOOR(F558,"3:00")=Réf!$D$4,FLOOR(F558,"3:00")=Réf!$D$5),"Midi et aprèm",IF(OR(FLOOR(F558,"3:00")=Réf!$D$6,FLOOR(F558,"3:00")=Réf!$D$7),"Soir"," Nuit"))))</f>
        <v>Matin avant 9h</v>
      </c>
      <c r="J558" s="10" t="str">
        <f t="shared" si="17"/>
        <v>2 - Coef moyen, 40-60</v>
      </c>
    </row>
    <row r="559" spans="1:10" ht="18" thickBot="1" x14ac:dyDescent="0.3">
      <c r="A559" s="35" t="str">
        <f>VLOOKUP(MONTH(C559),Réf!F:G,2,0)</f>
        <v>mai</v>
      </c>
      <c r="B559" s="7" t="str">
        <f>VLOOKUP(WEEKDAY(C559),Réf!$A$2:$B$8,2,0)</f>
        <v>Dimanche</v>
      </c>
      <c r="C559" s="27">
        <v>46166</v>
      </c>
      <c r="D559" s="27" t="s">
        <v>270</v>
      </c>
      <c r="E559" s="30">
        <v>51</v>
      </c>
      <c r="F559" s="28">
        <v>0.54652777777777772</v>
      </c>
      <c r="G559" s="29" t="s">
        <v>106</v>
      </c>
      <c r="H559" s="10" t="str">
        <f t="shared" si="16"/>
        <v>Week-End</v>
      </c>
      <c r="I559" s="15" t="str">
        <f>IF(FLOOR(F559,"3:00")=Réf!$D$2,"Matin avant 9h",IF(FLOOR(F559,"3:00")=Réf!$D$3,"Matinée",IF(OR(FLOOR(F559,"3:00")=Réf!$D$4,FLOOR(F559,"3:00")=Réf!$D$5),"Midi et aprèm",IF(OR(FLOOR(F559,"3:00")=Réf!$D$6,FLOOR(F559,"3:00")=Réf!$D$7),"Soir"," Nuit"))))</f>
        <v>Midi et aprèm</v>
      </c>
      <c r="J559" s="10" t="str">
        <f t="shared" si="17"/>
        <v>2 - Coef moyen, 40-60</v>
      </c>
    </row>
    <row r="560" spans="1:10" ht="18" thickBot="1" x14ac:dyDescent="0.3">
      <c r="A560" s="35" t="str">
        <f>VLOOKUP(MONTH(C560),Réf!F:G,2,0)</f>
        <v>mai</v>
      </c>
      <c r="B560" s="7" t="str">
        <f>VLOOKUP(WEEKDAY(C560),Réf!$A$2:$B$8,2,0)</f>
        <v>Dimanche</v>
      </c>
      <c r="C560" s="27">
        <v>46166</v>
      </c>
      <c r="D560" s="27" t="s">
        <v>271</v>
      </c>
      <c r="E560" s="53">
        <v>51</v>
      </c>
      <c r="F560" s="1">
        <v>0.78194444444444444</v>
      </c>
      <c r="G560" s="31" t="s">
        <v>40</v>
      </c>
      <c r="H560" s="10" t="str">
        <f t="shared" si="16"/>
        <v>Week-End</v>
      </c>
      <c r="I560" s="15" t="str">
        <f>IF(FLOOR(F560,"3:00")=Réf!$D$2,"Matin avant 9h",IF(FLOOR(F560,"3:00")=Réf!$D$3,"Matinée",IF(OR(FLOOR(F560,"3:00")=Réf!$D$4,FLOOR(F560,"3:00")=Réf!$D$5),"Midi et aprèm",IF(OR(FLOOR(F560,"3:00")=Réf!$D$6,FLOOR(F560,"3:00")=Réf!$D$7),"Soir"," Nuit"))))</f>
        <v>Soir</v>
      </c>
      <c r="J560" s="10" t="str">
        <f t="shared" si="17"/>
        <v>2 - Coef moyen, 40-60</v>
      </c>
    </row>
    <row r="561" spans="1:10" ht="18" thickBot="1" x14ac:dyDescent="0.3">
      <c r="A561" s="35" t="str">
        <f>VLOOKUP(MONTH(C561),Réf!F:G,2,0)</f>
        <v>mai</v>
      </c>
      <c r="B561" s="7" t="str">
        <f>VLOOKUP(WEEKDAY(C561),Réf!$A$2:$B$8,2,0)</f>
        <v>Lundi</v>
      </c>
      <c r="C561" s="27">
        <v>46167</v>
      </c>
      <c r="D561" s="27" t="s">
        <v>270</v>
      </c>
      <c r="E561" s="30">
        <v>50</v>
      </c>
      <c r="F561" s="28">
        <v>6.458333333333334E-2</v>
      </c>
      <c r="G561" s="29" t="s">
        <v>142</v>
      </c>
      <c r="H561" s="10" t="str">
        <f t="shared" si="16"/>
        <v>Semaine</v>
      </c>
      <c r="I561" s="15" t="str">
        <f>IF(FLOOR(F561,"3:00")=Réf!$D$2,"Matin avant 9h",IF(FLOOR(F561,"3:00")=Réf!$D$3,"Matinée",IF(OR(FLOOR(F561,"3:00")=Réf!$D$4,FLOOR(F561,"3:00")=Réf!$D$5),"Midi et aprèm",IF(OR(FLOOR(F561,"3:00")=Réf!$D$6,FLOOR(F561,"3:00")=Réf!$D$7),"Soir"," Nuit"))))</f>
        <v xml:space="preserve"> Nuit</v>
      </c>
      <c r="J561" s="10" t="str">
        <f t="shared" si="17"/>
        <v>2 - Coef moyen, 40-60</v>
      </c>
    </row>
    <row r="562" spans="1:10" ht="18" thickBot="1" x14ac:dyDescent="0.3">
      <c r="A562" s="35" t="str">
        <f>VLOOKUP(MONTH(C562),Réf!F:G,2,0)</f>
        <v>mai</v>
      </c>
      <c r="B562" s="7" t="str">
        <f>VLOOKUP(WEEKDAY(C562),Réf!$A$2:$B$8,2,0)</f>
        <v>Lundi</v>
      </c>
      <c r="C562" s="27">
        <v>46167</v>
      </c>
      <c r="D562" s="27" t="s">
        <v>271</v>
      </c>
      <c r="E562" s="53">
        <v>50</v>
      </c>
      <c r="F562" s="1">
        <v>0.31180555555555556</v>
      </c>
      <c r="G562" s="31" t="s">
        <v>259</v>
      </c>
      <c r="H562" s="10" t="str">
        <f t="shared" si="16"/>
        <v>Semaine</v>
      </c>
      <c r="I562" s="15" t="str">
        <f>IF(FLOOR(F562,"3:00")=Réf!$D$2,"Matin avant 9h",IF(FLOOR(F562,"3:00")=Réf!$D$3,"Matinée",IF(OR(FLOOR(F562,"3:00")=Réf!$D$4,FLOOR(F562,"3:00")=Réf!$D$5),"Midi et aprèm",IF(OR(FLOOR(F562,"3:00")=Réf!$D$6,FLOOR(F562,"3:00")=Réf!$D$7),"Soir"," Nuit"))))</f>
        <v>Matin avant 9h</v>
      </c>
      <c r="J562" s="10" t="str">
        <f t="shared" si="17"/>
        <v>2 - Coef moyen, 40-60</v>
      </c>
    </row>
    <row r="563" spans="1:10" ht="18" thickBot="1" x14ac:dyDescent="0.3">
      <c r="A563" s="35" t="str">
        <f>VLOOKUP(MONTH(C563),Réf!F:G,2,0)</f>
        <v>mai</v>
      </c>
      <c r="B563" s="7" t="str">
        <f>VLOOKUP(WEEKDAY(C563),Réf!$A$2:$B$8,2,0)</f>
        <v>Lundi</v>
      </c>
      <c r="C563" s="27">
        <v>46167</v>
      </c>
      <c r="D563" s="27" t="s">
        <v>270</v>
      </c>
      <c r="E563" s="30">
        <v>51</v>
      </c>
      <c r="F563" s="28">
        <v>0.59097222222222223</v>
      </c>
      <c r="G563" s="29" t="s">
        <v>57</v>
      </c>
      <c r="H563" s="10" t="str">
        <f t="shared" si="16"/>
        <v>Semaine</v>
      </c>
      <c r="I563" s="15" t="str">
        <f>IF(FLOOR(F563,"3:00")=Réf!$D$2,"Matin avant 9h",IF(FLOOR(F563,"3:00")=Réf!$D$3,"Matinée",IF(OR(FLOOR(F563,"3:00")=Réf!$D$4,FLOOR(F563,"3:00")=Réf!$D$5),"Midi et aprèm",IF(OR(FLOOR(F563,"3:00")=Réf!$D$6,FLOOR(F563,"3:00")=Réf!$D$7),"Soir"," Nuit"))))</f>
        <v>Midi et aprèm</v>
      </c>
      <c r="J563" s="10" t="str">
        <f t="shared" si="17"/>
        <v>2 - Coef moyen, 40-60</v>
      </c>
    </row>
    <row r="564" spans="1:10" ht="18" thickBot="1" x14ac:dyDescent="0.3">
      <c r="A564" s="35" t="str">
        <f>VLOOKUP(MONTH(C564),Réf!F:G,2,0)</f>
        <v>mai</v>
      </c>
      <c r="B564" s="7" t="str">
        <f>VLOOKUP(WEEKDAY(C564),Réf!$A$2:$B$8,2,0)</f>
        <v>Lundi</v>
      </c>
      <c r="C564" s="27">
        <v>46167</v>
      </c>
      <c r="D564" s="27" t="s">
        <v>271</v>
      </c>
      <c r="E564" s="53">
        <v>51</v>
      </c>
      <c r="F564" s="1">
        <v>0.82916666666666672</v>
      </c>
      <c r="G564" s="31" t="s">
        <v>213</v>
      </c>
      <c r="H564" s="10" t="str">
        <f t="shared" si="16"/>
        <v>Semaine</v>
      </c>
      <c r="I564" s="15" t="str">
        <f>IF(FLOOR(F564,"3:00")=Réf!$D$2,"Matin avant 9h",IF(FLOOR(F564,"3:00")=Réf!$D$3,"Matinée",IF(OR(FLOOR(F564,"3:00")=Réf!$D$4,FLOOR(F564,"3:00")=Réf!$D$5),"Midi et aprèm",IF(OR(FLOOR(F564,"3:00")=Réf!$D$6,FLOOR(F564,"3:00")=Réf!$D$7),"Soir"," Nuit"))))</f>
        <v>Soir</v>
      </c>
      <c r="J564" s="10" t="str">
        <f t="shared" si="17"/>
        <v>2 - Coef moyen, 40-60</v>
      </c>
    </row>
    <row r="565" spans="1:10" ht="18" thickBot="1" x14ac:dyDescent="0.3">
      <c r="A565" s="35" t="str">
        <f>VLOOKUP(MONTH(C565),Réf!F:G,2,0)</f>
        <v>mai</v>
      </c>
      <c r="B565" s="7" t="str">
        <f>VLOOKUP(WEEKDAY(C565),Réf!$A$2:$B$8,2,0)</f>
        <v>Mardi</v>
      </c>
      <c r="C565" s="27">
        <v>46168</v>
      </c>
      <c r="D565" s="27" t="s">
        <v>270</v>
      </c>
      <c r="E565" s="30">
        <v>53</v>
      </c>
      <c r="F565" s="28">
        <v>0.10833333333333334</v>
      </c>
      <c r="G565" s="29" t="s">
        <v>134</v>
      </c>
      <c r="H565" s="10" t="str">
        <f t="shared" si="16"/>
        <v>Semaine</v>
      </c>
      <c r="I565" s="15" t="str">
        <f>IF(FLOOR(F565,"3:00")=Réf!$D$2,"Matin avant 9h",IF(FLOOR(F565,"3:00")=Réf!$D$3,"Matinée",IF(OR(FLOOR(F565,"3:00")=Réf!$D$4,FLOOR(F565,"3:00")=Réf!$D$5),"Midi et aprèm",IF(OR(FLOOR(F565,"3:00")=Réf!$D$6,FLOOR(F565,"3:00")=Réf!$D$7),"Soir"," Nuit"))))</f>
        <v xml:space="preserve"> Nuit</v>
      </c>
      <c r="J565" s="10" t="str">
        <f t="shared" si="17"/>
        <v>2 - Coef moyen, 40-60</v>
      </c>
    </row>
    <row r="566" spans="1:10" ht="18" thickBot="1" x14ac:dyDescent="0.3">
      <c r="A566" s="35" t="str">
        <f>VLOOKUP(MONTH(C566),Réf!F:G,2,0)</f>
        <v>mai</v>
      </c>
      <c r="B566" s="7" t="str">
        <f>VLOOKUP(WEEKDAY(C566),Réf!$A$2:$B$8,2,0)</f>
        <v>Mardi</v>
      </c>
      <c r="C566" s="27">
        <v>46168</v>
      </c>
      <c r="D566" s="27" t="s">
        <v>271</v>
      </c>
      <c r="E566" s="53">
        <v>53</v>
      </c>
      <c r="F566" s="1">
        <v>0.35625000000000001</v>
      </c>
      <c r="G566" s="31" t="s">
        <v>85</v>
      </c>
      <c r="H566" s="10" t="str">
        <f t="shared" si="16"/>
        <v>Semaine</v>
      </c>
      <c r="I566" s="15" t="str">
        <f>IF(FLOOR(F566,"3:00")=Réf!$D$2,"Matin avant 9h",IF(FLOOR(F566,"3:00")=Réf!$D$3,"Matinée",IF(OR(FLOOR(F566,"3:00")=Réf!$D$4,FLOOR(F566,"3:00")=Réf!$D$5),"Midi et aprèm",IF(OR(FLOOR(F566,"3:00")=Réf!$D$6,FLOOR(F566,"3:00")=Réf!$D$7),"Soir"," Nuit"))))</f>
        <v>Matin avant 9h</v>
      </c>
      <c r="J566" s="10" t="str">
        <f t="shared" si="17"/>
        <v>2 - Coef moyen, 40-60</v>
      </c>
    </row>
    <row r="567" spans="1:10" ht="18" thickBot="1" x14ac:dyDescent="0.3">
      <c r="A567" s="35" t="str">
        <f>VLOOKUP(MONTH(C567),Réf!F:G,2,0)</f>
        <v>mai</v>
      </c>
      <c r="B567" s="7" t="str">
        <f>VLOOKUP(WEEKDAY(C567),Réf!$A$2:$B$8,2,0)</f>
        <v>Mardi</v>
      </c>
      <c r="C567" s="27">
        <v>46168</v>
      </c>
      <c r="D567" s="27" t="s">
        <v>270</v>
      </c>
      <c r="E567" s="30">
        <v>55</v>
      </c>
      <c r="F567" s="28">
        <v>0.63194444444444442</v>
      </c>
      <c r="G567" s="29" t="s">
        <v>2</v>
      </c>
      <c r="H567" s="10" t="str">
        <f t="shared" si="16"/>
        <v>Semaine</v>
      </c>
      <c r="I567" s="15" t="str">
        <f>IF(FLOOR(F567,"3:00")=Réf!$D$2,"Matin avant 9h",IF(FLOOR(F567,"3:00")=Réf!$D$3,"Matinée",IF(OR(FLOOR(F567,"3:00")=Réf!$D$4,FLOOR(F567,"3:00")=Réf!$D$5),"Midi et aprèm",IF(OR(FLOOR(F567,"3:00")=Réf!$D$6,FLOOR(F567,"3:00")=Réf!$D$7),"Soir"," Nuit"))))</f>
        <v>Midi et aprèm</v>
      </c>
      <c r="J567" s="10" t="str">
        <f t="shared" si="17"/>
        <v>2 - Coef moyen, 40-60</v>
      </c>
    </row>
    <row r="568" spans="1:10" ht="18" thickBot="1" x14ac:dyDescent="0.3">
      <c r="A568" s="35" t="str">
        <f>VLOOKUP(MONTH(C568),Réf!F:G,2,0)</f>
        <v>mai</v>
      </c>
      <c r="B568" s="7" t="str">
        <f>VLOOKUP(WEEKDAY(C568),Réf!$A$2:$B$8,2,0)</f>
        <v>Mardi</v>
      </c>
      <c r="C568" s="27">
        <v>46168</v>
      </c>
      <c r="D568" s="27" t="s">
        <v>271</v>
      </c>
      <c r="E568" s="53">
        <v>55</v>
      </c>
      <c r="F568" s="1">
        <v>0.87361111111111112</v>
      </c>
      <c r="G568" s="31" t="s">
        <v>4</v>
      </c>
      <c r="H568" s="10" t="str">
        <f t="shared" si="16"/>
        <v>Semaine</v>
      </c>
      <c r="I568" s="15" t="str">
        <f>IF(FLOOR(F568,"3:00")=Réf!$D$2,"Matin avant 9h",IF(FLOOR(F568,"3:00")=Réf!$D$3,"Matinée",IF(OR(FLOOR(F568,"3:00")=Réf!$D$4,FLOOR(F568,"3:00")=Réf!$D$5),"Midi et aprèm",IF(OR(FLOOR(F568,"3:00")=Réf!$D$6,FLOOR(F568,"3:00")=Réf!$D$7),"Soir"," Nuit"))))</f>
        <v>Soir</v>
      </c>
      <c r="J568" s="10" t="str">
        <f t="shared" si="17"/>
        <v>2 - Coef moyen, 40-60</v>
      </c>
    </row>
    <row r="569" spans="1:10" ht="18" thickBot="1" x14ac:dyDescent="0.3">
      <c r="A569" s="35" t="str">
        <f>VLOOKUP(MONTH(C569),Réf!F:G,2,0)</f>
        <v>mai</v>
      </c>
      <c r="B569" s="7" t="str">
        <f>VLOOKUP(WEEKDAY(C569),Réf!$A$2:$B$8,2,0)</f>
        <v>Mercredi</v>
      </c>
      <c r="C569" s="27">
        <v>46169</v>
      </c>
      <c r="D569" s="27" t="s">
        <v>270</v>
      </c>
      <c r="E569" s="30">
        <v>57</v>
      </c>
      <c r="F569" s="28">
        <v>0.14791666666666667</v>
      </c>
      <c r="G569" s="29" t="s">
        <v>175</v>
      </c>
      <c r="H569" s="10" t="str">
        <f t="shared" si="16"/>
        <v>Semaine</v>
      </c>
      <c r="I569" s="15" t="str">
        <f>IF(FLOOR(F569,"3:00")=Réf!$D$2,"Matin avant 9h",IF(FLOOR(F569,"3:00")=Réf!$D$3,"Matinée",IF(OR(FLOOR(F569,"3:00")=Réf!$D$4,FLOOR(F569,"3:00")=Réf!$D$5),"Midi et aprèm",IF(OR(FLOOR(F569,"3:00")=Réf!$D$6,FLOOR(F569,"3:00")=Réf!$D$7),"Soir"," Nuit"))))</f>
        <v xml:space="preserve"> Nuit</v>
      </c>
      <c r="J569" s="10" t="str">
        <f t="shared" si="17"/>
        <v>2 - Coef moyen, 40-60</v>
      </c>
    </row>
    <row r="570" spans="1:10" ht="18" thickBot="1" x14ac:dyDescent="0.3">
      <c r="A570" s="35" t="str">
        <f>VLOOKUP(MONTH(C570),Réf!F:G,2,0)</f>
        <v>mai</v>
      </c>
      <c r="B570" s="7" t="str">
        <f>VLOOKUP(WEEKDAY(C570),Réf!$A$2:$B$8,2,0)</f>
        <v>Mercredi</v>
      </c>
      <c r="C570" s="27">
        <v>46169</v>
      </c>
      <c r="D570" s="27" t="s">
        <v>271</v>
      </c>
      <c r="E570" s="53">
        <v>57</v>
      </c>
      <c r="F570" s="1">
        <v>0.39652777777777776</v>
      </c>
      <c r="G570" s="31" t="s">
        <v>66</v>
      </c>
      <c r="H570" s="10" t="str">
        <f t="shared" si="16"/>
        <v>Semaine</v>
      </c>
      <c r="I570" s="15" t="str">
        <f>IF(FLOOR(F570,"3:00")=Réf!$D$2,"Matin avant 9h",IF(FLOOR(F570,"3:00")=Réf!$D$3,"Matinée",IF(OR(FLOOR(F570,"3:00")=Réf!$D$4,FLOOR(F570,"3:00")=Réf!$D$5),"Midi et aprèm",IF(OR(FLOOR(F570,"3:00")=Réf!$D$6,FLOOR(F570,"3:00")=Réf!$D$7),"Soir"," Nuit"))))</f>
        <v>Matinée</v>
      </c>
      <c r="J570" s="10" t="str">
        <f t="shared" si="17"/>
        <v>2 - Coef moyen, 40-60</v>
      </c>
    </row>
    <row r="571" spans="1:10" ht="18" thickBot="1" x14ac:dyDescent="0.3">
      <c r="A571" s="35" t="str">
        <f>VLOOKUP(MONTH(C571),Réf!F:G,2,0)</f>
        <v>mai</v>
      </c>
      <c r="B571" s="7" t="str">
        <f>VLOOKUP(WEEKDAY(C571),Réf!$A$2:$B$8,2,0)</f>
        <v>Mercredi</v>
      </c>
      <c r="C571" s="27">
        <v>46169</v>
      </c>
      <c r="D571" s="27" t="s">
        <v>270</v>
      </c>
      <c r="E571" s="30">
        <v>60</v>
      </c>
      <c r="F571" s="28">
        <v>0.66597222222222219</v>
      </c>
      <c r="G571" s="29" t="s">
        <v>247</v>
      </c>
      <c r="H571" s="10" t="str">
        <f t="shared" si="16"/>
        <v>Semaine</v>
      </c>
      <c r="I571" s="15" t="str">
        <f>IF(FLOOR(F571,"3:00")=Réf!$D$2,"Matin avant 9h",IF(FLOOR(F571,"3:00")=Réf!$D$3,"Matinée",IF(OR(FLOOR(F571,"3:00")=Réf!$D$4,FLOOR(F571,"3:00")=Réf!$D$5),"Midi et aprèm",IF(OR(FLOOR(F571,"3:00")=Réf!$D$6,FLOOR(F571,"3:00")=Réf!$D$7),"Soir"," Nuit"))))</f>
        <v>Midi et aprèm</v>
      </c>
      <c r="J571" s="10" t="str">
        <f t="shared" si="17"/>
        <v>3 - Coef important, 60-80</v>
      </c>
    </row>
    <row r="572" spans="1:10" ht="18" thickBot="1" x14ac:dyDescent="0.3">
      <c r="A572" s="35" t="str">
        <f>VLOOKUP(MONTH(C572),Réf!F:G,2,0)</f>
        <v>mai</v>
      </c>
      <c r="B572" s="7" t="str">
        <f>VLOOKUP(WEEKDAY(C572),Réf!$A$2:$B$8,2,0)</f>
        <v>Mercredi</v>
      </c>
      <c r="C572" s="27">
        <v>46169</v>
      </c>
      <c r="D572" s="27" t="s">
        <v>271</v>
      </c>
      <c r="E572" s="53">
        <v>60</v>
      </c>
      <c r="F572" s="1">
        <v>0.91180555555555554</v>
      </c>
      <c r="G572" s="31" t="s">
        <v>66</v>
      </c>
      <c r="H572" s="10" t="str">
        <f t="shared" si="16"/>
        <v>Semaine</v>
      </c>
      <c r="I572" s="15" t="str">
        <f>IF(FLOOR(F572,"3:00")=Réf!$D$2,"Matin avant 9h",IF(FLOOR(F572,"3:00")=Réf!$D$3,"Matinée",IF(OR(FLOOR(F572,"3:00")=Réf!$D$4,FLOOR(F572,"3:00")=Réf!$D$5),"Midi et aprèm",IF(OR(FLOOR(F572,"3:00")=Réf!$D$6,FLOOR(F572,"3:00")=Réf!$D$7),"Soir"," Nuit"))))</f>
        <v>Soir</v>
      </c>
      <c r="J572" s="10" t="str">
        <f t="shared" si="17"/>
        <v>3 - Coef important, 60-80</v>
      </c>
    </row>
    <row r="573" spans="1:10" ht="18" thickBot="1" x14ac:dyDescent="0.3">
      <c r="A573" s="35" t="str">
        <f>VLOOKUP(MONTH(C573),Réf!F:G,2,0)</f>
        <v>mai</v>
      </c>
      <c r="B573" s="7" t="str">
        <f>VLOOKUP(WEEKDAY(C573),Réf!$A$2:$B$8,2,0)</f>
        <v>Jeudi</v>
      </c>
      <c r="C573" s="27">
        <v>46170</v>
      </c>
      <c r="D573" s="27" t="s">
        <v>270</v>
      </c>
      <c r="E573" s="30">
        <v>62</v>
      </c>
      <c r="F573" s="28">
        <v>0.18124999999999999</v>
      </c>
      <c r="G573" s="29" t="s">
        <v>31</v>
      </c>
      <c r="H573" s="10" t="str">
        <f t="shared" si="16"/>
        <v>Semaine</v>
      </c>
      <c r="I573" s="15" t="str">
        <f>IF(FLOOR(F573,"3:00")=Réf!$D$2,"Matin avant 9h",IF(FLOOR(F573,"3:00")=Réf!$D$3,"Matinée",IF(OR(FLOOR(F573,"3:00")=Réf!$D$4,FLOOR(F573,"3:00")=Réf!$D$5),"Midi et aprèm",IF(OR(FLOOR(F573,"3:00")=Réf!$D$6,FLOOR(F573,"3:00")=Réf!$D$7),"Soir"," Nuit"))))</f>
        <v xml:space="preserve"> Nuit</v>
      </c>
      <c r="J573" s="10" t="str">
        <f t="shared" si="17"/>
        <v>3 - Coef important, 60-80</v>
      </c>
    </row>
    <row r="574" spans="1:10" ht="18" thickBot="1" x14ac:dyDescent="0.3">
      <c r="A574" s="35" t="str">
        <f>VLOOKUP(MONTH(C574),Réf!F:G,2,0)</f>
        <v>mai</v>
      </c>
      <c r="B574" s="7" t="str">
        <f>VLOOKUP(WEEKDAY(C574),Réf!$A$2:$B$8,2,0)</f>
        <v>Jeudi</v>
      </c>
      <c r="C574" s="27">
        <v>46170</v>
      </c>
      <c r="D574" s="27" t="s">
        <v>271</v>
      </c>
      <c r="E574" s="53">
        <v>62</v>
      </c>
      <c r="F574" s="1">
        <v>0.43055555555555558</v>
      </c>
      <c r="G574" s="31" t="s">
        <v>8</v>
      </c>
      <c r="H574" s="10" t="str">
        <f t="shared" si="16"/>
        <v>Semaine</v>
      </c>
      <c r="I574" s="15" t="str">
        <f>IF(FLOOR(F574,"3:00")=Réf!$D$2,"Matin avant 9h",IF(FLOOR(F574,"3:00")=Réf!$D$3,"Matinée",IF(OR(FLOOR(F574,"3:00")=Réf!$D$4,FLOOR(F574,"3:00")=Réf!$D$5),"Midi et aprèm",IF(OR(FLOOR(F574,"3:00")=Réf!$D$6,FLOOR(F574,"3:00")=Réf!$D$7),"Soir"," Nuit"))))</f>
        <v>Matinée</v>
      </c>
      <c r="J574" s="10" t="str">
        <f t="shared" si="17"/>
        <v>3 - Coef important, 60-80</v>
      </c>
    </row>
    <row r="575" spans="1:10" ht="18" thickBot="1" x14ac:dyDescent="0.3">
      <c r="A575" s="35" t="str">
        <f>VLOOKUP(MONTH(C575),Réf!F:G,2,0)</f>
        <v>mai</v>
      </c>
      <c r="B575" s="7" t="str">
        <f>VLOOKUP(WEEKDAY(C575),Réf!$A$2:$B$8,2,0)</f>
        <v>Jeudi</v>
      </c>
      <c r="C575" s="27">
        <v>46170</v>
      </c>
      <c r="D575" s="27" t="s">
        <v>270</v>
      </c>
      <c r="E575" s="30">
        <v>65</v>
      </c>
      <c r="F575" s="28">
        <v>0.69513888888888886</v>
      </c>
      <c r="G575" s="29" t="s">
        <v>68</v>
      </c>
      <c r="H575" s="10" t="str">
        <f t="shared" si="16"/>
        <v>Semaine</v>
      </c>
      <c r="I575" s="15" t="str">
        <f>IF(FLOOR(F575,"3:00")=Réf!$D$2,"Matin avant 9h",IF(FLOOR(F575,"3:00")=Réf!$D$3,"Matinée",IF(OR(FLOOR(F575,"3:00")=Réf!$D$4,FLOOR(F575,"3:00")=Réf!$D$5),"Midi et aprèm",IF(OR(FLOOR(F575,"3:00")=Réf!$D$6,FLOOR(F575,"3:00")=Réf!$D$7),"Soir"," Nuit"))))</f>
        <v>Midi et aprèm</v>
      </c>
      <c r="J575" s="10" t="str">
        <f t="shared" si="17"/>
        <v>3 - Coef important, 60-80</v>
      </c>
    </row>
    <row r="576" spans="1:10" ht="18" thickBot="1" x14ac:dyDescent="0.3">
      <c r="A576" s="35" t="str">
        <f>VLOOKUP(MONTH(C576),Réf!F:G,2,0)</f>
        <v>mai</v>
      </c>
      <c r="B576" s="7" t="str">
        <f>VLOOKUP(WEEKDAY(C576),Réf!$A$2:$B$8,2,0)</f>
        <v>Jeudi</v>
      </c>
      <c r="C576" s="27">
        <v>46170</v>
      </c>
      <c r="D576" s="27" t="s">
        <v>271</v>
      </c>
      <c r="E576" s="53">
        <v>65</v>
      </c>
      <c r="F576" s="1">
        <v>0.94513888888888886</v>
      </c>
      <c r="G576" s="31" t="s">
        <v>7</v>
      </c>
      <c r="H576" s="10" t="str">
        <f t="shared" si="16"/>
        <v>Semaine</v>
      </c>
      <c r="I576" s="15" t="str">
        <f>IF(FLOOR(F576,"3:00")=Réf!$D$2,"Matin avant 9h",IF(FLOOR(F576,"3:00")=Réf!$D$3,"Matinée",IF(OR(FLOOR(F576,"3:00")=Réf!$D$4,FLOOR(F576,"3:00")=Réf!$D$5),"Midi et aprèm",IF(OR(FLOOR(F576,"3:00")=Réf!$D$6,FLOOR(F576,"3:00")=Réf!$D$7),"Soir"," Nuit"))))</f>
        <v>Soir</v>
      </c>
      <c r="J576" s="10" t="str">
        <f t="shared" si="17"/>
        <v>3 - Coef important, 60-80</v>
      </c>
    </row>
    <row r="577" spans="1:10" ht="18" thickBot="1" x14ac:dyDescent="0.3">
      <c r="A577" s="35" t="str">
        <f>VLOOKUP(MONTH(C577),Réf!F:G,2,0)</f>
        <v>mai</v>
      </c>
      <c r="B577" s="7" t="str">
        <f>VLOOKUP(WEEKDAY(C577),Réf!$A$2:$B$8,2,0)</f>
        <v>Vendredi</v>
      </c>
      <c r="C577" s="27">
        <v>46171</v>
      </c>
      <c r="D577" s="27" t="s">
        <v>270</v>
      </c>
      <c r="E577" s="30">
        <v>67</v>
      </c>
      <c r="F577" s="28">
        <v>0.20902777777777778</v>
      </c>
      <c r="G577" s="29" t="s">
        <v>68</v>
      </c>
      <c r="H577" s="10" t="str">
        <f t="shared" si="16"/>
        <v>Semaine</v>
      </c>
      <c r="I577" s="15" t="str">
        <f>IF(FLOOR(F577,"3:00")=Réf!$D$2,"Matin avant 9h",IF(FLOOR(F577,"3:00")=Réf!$D$3,"Matinée",IF(OR(FLOOR(F577,"3:00")=Réf!$D$4,FLOOR(F577,"3:00")=Réf!$D$5),"Midi et aprèm",IF(OR(FLOOR(F577,"3:00")=Réf!$D$6,FLOOR(F577,"3:00")=Réf!$D$7),"Soir"," Nuit"))))</f>
        <v xml:space="preserve"> Nuit</v>
      </c>
      <c r="J577" s="10" t="str">
        <f t="shared" si="17"/>
        <v>3 - Coef important, 60-80</v>
      </c>
    </row>
    <row r="578" spans="1:10" ht="18" thickBot="1" x14ac:dyDescent="0.3">
      <c r="A578" s="35" t="str">
        <f>VLOOKUP(MONTH(C578),Réf!F:G,2,0)</f>
        <v>mai</v>
      </c>
      <c r="B578" s="7" t="str">
        <f>VLOOKUP(WEEKDAY(C578),Réf!$A$2:$B$8,2,0)</f>
        <v>Vendredi</v>
      </c>
      <c r="C578" s="27">
        <v>46171</v>
      </c>
      <c r="D578" s="27" t="s">
        <v>271</v>
      </c>
      <c r="E578" s="53">
        <v>67</v>
      </c>
      <c r="F578" s="1">
        <v>0.46041666666666664</v>
      </c>
      <c r="G578" s="31" t="s">
        <v>67</v>
      </c>
      <c r="H578" s="10" t="str">
        <f t="shared" si="16"/>
        <v>Semaine</v>
      </c>
      <c r="I578" s="15" t="str">
        <f>IF(FLOOR(F578,"3:00")=Réf!$D$2,"Matin avant 9h",IF(FLOOR(F578,"3:00")=Réf!$D$3,"Matinée",IF(OR(FLOOR(F578,"3:00")=Réf!$D$4,FLOOR(F578,"3:00")=Réf!$D$5),"Midi et aprèm",IF(OR(FLOOR(F578,"3:00")=Réf!$D$6,FLOOR(F578,"3:00")=Réf!$D$7),"Soir"," Nuit"))))</f>
        <v>Matinée</v>
      </c>
      <c r="J578" s="10" t="str">
        <f t="shared" si="17"/>
        <v>3 - Coef important, 60-80</v>
      </c>
    </row>
    <row r="579" spans="1:10" ht="18" thickBot="1" x14ac:dyDescent="0.3">
      <c r="A579" s="35" t="str">
        <f>VLOOKUP(MONTH(C579),Réf!F:G,2,0)</f>
        <v>mai</v>
      </c>
      <c r="B579" s="7" t="str">
        <f>VLOOKUP(WEEKDAY(C579),Réf!$A$2:$B$8,2,0)</f>
        <v>Vendredi</v>
      </c>
      <c r="C579" s="27">
        <v>46171</v>
      </c>
      <c r="D579" s="27" t="s">
        <v>270</v>
      </c>
      <c r="E579" s="30">
        <v>68</v>
      </c>
      <c r="F579" s="28">
        <v>0.72083333333333333</v>
      </c>
      <c r="G579" s="29" t="s">
        <v>145</v>
      </c>
      <c r="H579" s="10" t="str">
        <f t="shared" si="16"/>
        <v>Semaine</v>
      </c>
      <c r="I579" s="15" t="str">
        <f>IF(FLOOR(F579,"3:00")=Réf!$D$2,"Matin avant 9h",IF(FLOOR(F579,"3:00")=Réf!$D$3,"Matinée",IF(OR(FLOOR(F579,"3:00")=Réf!$D$4,FLOOR(F579,"3:00")=Réf!$D$5),"Midi et aprèm",IF(OR(FLOOR(F579,"3:00")=Réf!$D$6,FLOOR(F579,"3:00")=Réf!$D$7),"Soir"," Nuit"))))</f>
        <v>Midi et aprèm</v>
      </c>
      <c r="J579" s="10" t="str">
        <f t="shared" si="17"/>
        <v>3 - Coef important, 60-80</v>
      </c>
    </row>
    <row r="580" spans="1:10" ht="18" thickBot="1" x14ac:dyDescent="0.3">
      <c r="A580" s="35" t="str">
        <f>VLOOKUP(MONTH(C580),Réf!F:G,2,0)</f>
        <v>mai</v>
      </c>
      <c r="B580" s="7" t="str">
        <f>VLOOKUP(WEEKDAY(C580),Réf!$A$2:$B$8,2,0)</f>
        <v>Vendredi</v>
      </c>
      <c r="C580" s="27">
        <v>46171</v>
      </c>
      <c r="D580" s="27" t="s">
        <v>271</v>
      </c>
      <c r="E580" s="53">
        <v>68</v>
      </c>
      <c r="F580" s="1">
        <v>0.97430555555555554</v>
      </c>
      <c r="G580" s="31" t="s">
        <v>90</v>
      </c>
      <c r="H580" s="10" t="str">
        <f t="shared" si="16"/>
        <v>Semaine</v>
      </c>
      <c r="I580" s="15" t="str">
        <f>IF(FLOOR(F580,"3:00")=Réf!$D$2,"Matin avant 9h",IF(FLOOR(F580,"3:00")=Réf!$D$3,"Matinée",IF(OR(FLOOR(F580,"3:00")=Réf!$D$4,FLOOR(F580,"3:00")=Réf!$D$5),"Midi et aprèm",IF(OR(FLOOR(F580,"3:00")=Réf!$D$6,FLOOR(F580,"3:00")=Réf!$D$7),"Soir"," Nuit"))))</f>
        <v>Soir</v>
      </c>
      <c r="J580" s="10" t="str">
        <f t="shared" si="17"/>
        <v>3 - Coef important, 60-80</v>
      </c>
    </row>
    <row r="581" spans="1:10" ht="18" thickBot="1" x14ac:dyDescent="0.3">
      <c r="A581" s="35" t="str">
        <f>VLOOKUP(MONTH(C581),Réf!F:G,2,0)</f>
        <v>mai</v>
      </c>
      <c r="B581" s="7" t="str">
        <f>VLOOKUP(WEEKDAY(C581),Réf!$A$2:$B$8,2,0)</f>
        <v>Samedi</v>
      </c>
      <c r="C581" s="27">
        <v>46172</v>
      </c>
      <c r="D581" s="27" t="s">
        <v>270</v>
      </c>
      <c r="E581" s="30">
        <v>70</v>
      </c>
      <c r="F581" s="28">
        <v>0.23541666666666666</v>
      </c>
      <c r="G581" s="29" t="s">
        <v>160</v>
      </c>
      <c r="H581" s="10" t="str">
        <f t="shared" ref="H581:H644" si="18">IF(OR(WEEKDAY(C581)=1,WEEKDAY(C581)=7),"Week-End","Semaine")</f>
        <v>Week-End</v>
      </c>
      <c r="I581" s="15" t="str">
        <f>IF(FLOOR(F581,"3:00")=Réf!$D$2,"Matin avant 9h",IF(FLOOR(F581,"3:00")=Réf!$D$3,"Matinée",IF(OR(FLOOR(F581,"3:00")=Réf!$D$4,FLOOR(F581,"3:00")=Réf!$D$5),"Midi et aprèm",IF(OR(FLOOR(F581,"3:00")=Réf!$D$6,FLOOR(F581,"3:00")=Réf!$D$7),"Soir"," Nuit"))))</f>
        <v xml:space="preserve"> Nuit</v>
      </c>
      <c r="J581" s="10" t="str">
        <f t="shared" ref="J581:J644" si="19">IF(E581&lt;40,"1 - Coef faible, &lt;40",IF(E581&lt;60,"2 - Coef moyen, 40-60",IF(E581&lt;80,"3 - Coef important, 60-80",IF(E581&gt;=80,"4 - Coef élevé, &gt;80",""))))</f>
        <v>3 - Coef important, 60-80</v>
      </c>
    </row>
    <row r="582" spans="1:10" ht="18" thickBot="1" x14ac:dyDescent="0.3">
      <c r="A582" s="35" t="str">
        <f>VLOOKUP(MONTH(C582),Réf!F:G,2,0)</f>
        <v>mai</v>
      </c>
      <c r="B582" s="7" t="str">
        <f>VLOOKUP(WEEKDAY(C582),Réf!$A$2:$B$8,2,0)</f>
        <v>Samedi</v>
      </c>
      <c r="C582" s="27">
        <v>46172</v>
      </c>
      <c r="D582" s="27" t="s">
        <v>271</v>
      </c>
      <c r="E582" s="53">
        <v>70</v>
      </c>
      <c r="F582" s="1">
        <v>0.48680555555555555</v>
      </c>
      <c r="G582" s="31" t="s">
        <v>80</v>
      </c>
      <c r="H582" s="10" t="str">
        <f t="shared" si="18"/>
        <v>Week-End</v>
      </c>
      <c r="I582" s="15" t="str">
        <f>IF(FLOOR(F582,"3:00")=Réf!$D$2,"Matin avant 9h",IF(FLOOR(F582,"3:00")=Réf!$D$3,"Matinée",IF(OR(FLOOR(F582,"3:00")=Réf!$D$4,FLOOR(F582,"3:00")=Réf!$D$5),"Midi et aprèm",IF(OR(FLOOR(F582,"3:00")=Réf!$D$6,FLOOR(F582,"3:00")=Réf!$D$7),"Soir"," Nuit"))))</f>
        <v>Matinée</v>
      </c>
      <c r="J582" s="10" t="str">
        <f t="shared" si="19"/>
        <v>3 - Coef important, 60-80</v>
      </c>
    </row>
    <row r="583" spans="1:10" ht="18" thickBot="1" x14ac:dyDescent="0.3">
      <c r="A583" s="35" t="str">
        <f>VLOOKUP(MONTH(C583),Réf!F:G,2,0)</f>
        <v>mai</v>
      </c>
      <c r="B583" s="7" t="str">
        <f>VLOOKUP(WEEKDAY(C583),Réf!$A$2:$B$8,2,0)</f>
        <v>Samedi</v>
      </c>
      <c r="C583" s="27">
        <v>46172</v>
      </c>
      <c r="D583" s="27" t="s">
        <v>270</v>
      </c>
      <c r="E583" s="30">
        <v>70</v>
      </c>
      <c r="F583" s="28">
        <v>0.74583333333333335</v>
      </c>
      <c r="G583" s="29" t="s">
        <v>69</v>
      </c>
      <c r="H583" s="10" t="str">
        <f t="shared" si="18"/>
        <v>Week-End</v>
      </c>
      <c r="I583" s="15" t="str">
        <f>IF(FLOOR(F583,"3:00")=Réf!$D$2,"Matin avant 9h",IF(FLOOR(F583,"3:00")=Réf!$D$3,"Matinée",IF(OR(FLOOR(F583,"3:00")=Réf!$D$4,FLOOR(F583,"3:00")=Réf!$D$5),"Midi et aprèm",IF(OR(FLOOR(F583,"3:00")=Réf!$D$6,FLOOR(F583,"3:00")=Réf!$D$7),"Soir"," Nuit"))))</f>
        <v>Midi et aprèm</v>
      </c>
      <c r="J583" s="10" t="str">
        <f t="shared" si="19"/>
        <v>3 - Coef important, 60-80</v>
      </c>
    </row>
    <row r="584" spans="1:10" ht="18" thickBot="1" x14ac:dyDescent="0.3">
      <c r="A584" s="35" t="str">
        <f>VLOOKUP(MONTH(C584),Réf!F:G,2,0)</f>
        <v>mai</v>
      </c>
      <c r="B584" s="7" t="str">
        <f>VLOOKUP(WEEKDAY(C584),Réf!$A$2:$B$8,2,0)</f>
        <v>Dimanche</v>
      </c>
      <c r="C584" s="27">
        <v>46173</v>
      </c>
      <c r="D584" s="27" t="s">
        <v>271</v>
      </c>
      <c r="E584" s="53">
        <v>70</v>
      </c>
      <c r="F584" s="1">
        <v>0</v>
      </c>
      <c r="G584" s="31" t="s">
        <v>97</v>
      </c>
      <c r="H584" s="10" t="str">
        <f t="shared" si="18"/>
        <v>Week-End</v>
      </c>
      <c r="I584" s="15" t="str">
        <f>IF(FLOOR(F584,"3:00")=Réf!$D$2,"Matin avant 9h",IF(FLOOR(F584,"3:00")=Réf!$D$3,"Matinée",IF(OR(FLOOR(F584,"3:00")=Réf!$D$4,FLOOR(F584,"3:00")=Réf!$D$5),"Midi et aprèm",IF(OR(FLOOR(F584,"3:00")=Réf!$D$6,FLOOR(F584,"3:00")=Réf!$D$7),"Soir"," Nuit"))))</f>
        <v xml:space="preserve"> Nuit</v>
      </c>
      <c r="J584" s="10" t="str">
        <f t="shared" si="19"/>
        <v>3 - Coef important, 60-80</v>
      </c>
    </row>
    <row r="585" spans="1:10" ht="18" thickBot="1" x14ac:dyDescent="0.3">
      <c r="A585" s="35" t="str">
        <f>VLOOKUP(MONTH(C585),Réf!F:G,2,0)</f>
        <v>mai</v>
      </c>
      <c r="B585" s="7" t="str">
        <f>VLOOKUP(WEEKDAY(C585),Réf!$A$2:$B$8,2,0)</f>
        <v>Dimanche</v>
      </c>
      <c r="C585" s="27">
        <v>46173</v>
      </c>
      <c r="D585" s="27" t="s">
        <v>270</v>
      </c>
      <c r="E585" s="30">
        <v>71</v>
      </c>
      <c r="F585" s="28">
        <v>0.26041666666666669</v>
      </c>
      <c r="G585" s="29" t="s">
        <v>76</v>
      </c>
      <c r="H585" s="10" t="str">
        <f t="shared" si="18"/>
        <v>Week-End</v>
      </c>
      <c r="I585" s="15" t="str">
        <f>IF(FLOOR(F585,"3:00")=Réf!$D$2,"Matin avant 9h",IF(FLOOR(F585,"3:00")=Réf!$D$3,"Matinée",IF(OR(FLOOR(F585,"3:00")=Réf!$D$4,FLOOR(F585,"3:00")=Réf!$D$5),"Midi et aprèm",IF(OR(FLOOR(F585,"3:00")=Réf!$D$6,FLOOR(F585,"3:00")=Réf!$D$7),"Soir"," Nuit"))))</f>
        <v>Matin avant 9h</v>
      </c>
      <c r="J585" s="10" t="str">
        <f t="shared" si="19"/>
        <v>3 - Coef important, 60-80</v>
      </c>
    </row>
    <row r="586" spans="1:10" ht="18" thickBot="1" x14ac:dyDescent="0.3">
      <c r="A586" s="35" t="str">
        <f>VLOOKUP(MONTH(C586),Réf!F:G,2,0)</f>
        <v>mai</v>
      </c>
      <c r="B586" s="7" t="str">
        <f>VLOOKUP(WEEKDAY(C586),Réf!$A$2:$B$8,2,0)</f>
        <v>Dimanche</v>
      </c>
      <c r="C586" s="27">
        <v>46173</v>
      </c>
      <c r="D586" s="27" t="s">
        <v>271</v>
      </c>
      <c r="E586" s="53">
        <v>71</v>
      </c>
      <c r="F586" s="1">
        <v>0.50972222222222219</v>
      </c>
      <c r="G586" s="31" t="s">
        <v>80</v>
      </c>
      <c r="H586" s="10" t="str">
        <f t="shared" si="18"/>
        <v>Week-End</v>
      </c>
      <c r="I586" s="15" t="str">
        <f>IF(FLOOR(F586,"3:00")=Réf!$D$2,"Matin avant 9h",IF(FLOOR(F586,"3:00")=Réf!$D$3,"Matinée",IF(OR(FLOOR(F586,"3:00")=Réf!$D$4,FLOOR(F586,"3:00")=Réf!$D$5),"Midi et aprèm",IF(OR(FLOOR(F586,"3:00")=Réf!$D$6,FLOOR(F586,"3:00")=Réf!$D$7),"Soir"," Nuit"))))</f>
        <v>Midi et aprèm</v>
      </c>
      <c r="J586" s="10" t="str">
        <f t="shared" si="19"/>
        <v>3 - Coef important, 60-80</v>
      </c>
    </row>
    <row r="587" spans="1:10" ht="18" thickBot="1" x14ac:dyDescent="0.3">
      <c r="A587" s="35" t="str">
        <f>VLOOKUP(MONTH(C587),Réf!F:G,2,0)</f>
        <v>mai</v>
      </c>
      <c r="B587" s="7" t="str">
        <f>VLOOKUP(WEEKDAY(C587),Réf!$A$2:$B$8,2,0)</f>
        <v>Dimanche</v>
      </c>
      <c r="C587" s="27">
        <v>46173</v>
      </c>
      <c r="D587" s="27" t="s">
        <v>270</v>
      </c>
      <c r="E587" s="30">
        <v>71</v>
      </c>
      <c r="F587" s="28">
        <v>0.77083333333333337</v>
      </c>
      <c r="G587" s="29" t="s">
        <v>206</v>
      </c>
      <c r="H587" s="10" t="str">
        <f t="shared" si="18"/>
        <v>Week-End</v>
      </c>
      <c r="I587" s="15" t="str">
        <f>IF(FLOOR(F587,"3:00")=Réf!$D$2,"Matin avant 9h",IF(FLOOR(F587,"3:00")=Réf!$D$3,"Matinée",IF(OR(FLOOR(F587,"3:00")=Réf!$D$4,FLOOR(F587,"3:00")=Réf!$D$5),"Midi et aprèm",IF(OR(FLOOR(F587,"3:00")=Réf!$D$6,FLOOR(F587,"3:00")=Réf!$D$7),"Soir"," Nuit"))))</f>
        <v>Soir</v>
      </c>
      <c r="J587" s="10" t="str">
        <f t="shared" si="19"/>
        <v>3 - Coef important, 60-80</v>
      </c>
    </row>
    <row r="588" spans="1:10" ht="18" thickBot="1" x14ac:dyDescent="0.3">
      <c r="A588" s="35" t="str">
        <f>VLOOKUP(MONTH(C588),Réf!F:G,2,0)</f>
        <v>juin</v>
      </c>
      <c r="B588" s="7" t="str">
        <f>VLOOKUP(WEEKDAY(C588),Réf!$A$2:$B$8,2,0)</f>
        <v>Lundi</v>
      </c>
      <c r="C588" s="27">
        <v>46174</v>
      </c>
      <c r="D588" s="27" t="s">
        <v>271</v>
      </c>
      <c r="E588" s="53">
        <v>71</v>
      </c>
      <c r="F588" s="1">
        <v>2.4305555555555556E-2</v>
      </c>
      <c r="G588" s="31" t="s">
        <v>70</v>
      </c>
      <c r="H588" s="10" t="str">
        <f t="shared" si="18"/>
        <v>Semaine</v>
      </c>
      <c r="I588" s="15" t="str">
        <f>IF(FLOOR(F588,"3:00")=Réf!$D$2,"Matin avant 9h",IF(FLOOR(F588,"3:00")=Réf!$D$3,"Matinée",IF(OR(FLOOR(F588,"3:00")=Réf!$D$4,FLOOR(F588,"3:00")=Réf!$D$5),"Midi et aprèm",IF(OR(FLOOR(F588,"3:00")=Réf!$D$6,FLOOR(F588,"3:00")=Réf!$D$7),"Soir"," Nuit"))))</f>
        <v xml:space="preserve"> Nuit</v>
      </c>
      <c r="J588" s="10" t="str">
        <f t="shared" si="19"/>
        <v>3 - Coef important, 60-80</v>
      </c>
    </row>
    <row r="589" spans="1:10" ht="18" thickBot="1" x14ac:dyDescent="0.3">
      <c r="A589" s="35" t="str">
        <f>VLOOKUP(MONTH(C589),Réf!F:G,2,0)</f>
        <v>juin</v>
      </c>
      <c r="B589" s="7" t="str">
        <f>VLOOKUP(WEEKDAY(C589),Réf!$A$2:$B$8,2,0)</f>
        <v>Lundi</v>
      </c>
      <c r="C589" s="27">
        <v>46174</v>
      </c>
      <c r="D589" s="27" t="s">
        <v>270</v>
      </c>
      <c r="E589" s="30">
        <v>71</v>
      </c>
      <c r="F589" s="28">
        <v>0.28541666666666665</v>
      </c>
      <c r="G589" s="29" t="s">
        <v>65</v>
      </c>
      <c r="H589" s="10" t="str">
        <f t="shared" si="18"/>
        <v>Semaine</v>
      </c>
      <c r="I589" s="15" t="str">
        <f>IF(FLOOR(F589,"3:00")=Réf!$D$2,"Matin avant 9h",IF(FLOOR(F589,"3:00")=Réf!$D$3,"Matinée",IF(OR(FLOOR(F589,"3:00")=Réf!$D$4,FLOOR(F589,"3:00")=Réf!$D$5),"Midi et aprèm",IF(OR(FLOOR(F589,"3:00")=Réf!$D$6,FLOOR(F589,"3:00")=Réf!$D$7),"Soir"," Nuit"))))</f>
        <v>Matin avant 9h</v>
      </c>
      <c r="J589" s="10" t="str">
        <f t="shared" si="19"/>
        <v>3 - Coef important, 60-80</v>
      </c>
    </row>
    <row r="590" spans="1:10" ht="18" thickBot="1" x14ac:dyDescent="0.3">
      <c r="A590" s="35" t="str">
        <f>VLOOKUP(MONTH(C590),Réf!F:G,2,0)</f>
        <v>juin</v>
      </c>
      <c r="B590" s="7" t="str">
        <f>VLOOKUP(WEEKDAY(C590),Réf!$A$2:$B$8,2,0)</f>
        <v>Lundi</v>
      </c>
      <c r="C590" s="27">
        <v>46174</v>
      </c>
      <c r="D590" s="27" t="s">
        <v>271</v>
      </c>
      <c r="E590" s="53">
        <v>71</v>
      </c>
      <c r="F590" s="1">
        <v>0.53333333333333333</v>
      </c>
      <c r="G590" s="31" t="s">
        <v>80</v>
      </c>
      <c r="H590" s="10" t="str">
        <f t="shared" si="18"/>
        <v>Semaine</v>
      </c>
      <c r="I590" s="15" t="str">
        <f>IF(FLOOR(F590,"3:00")=Réf!$D$2,"Matin avant 9h",IF(FLOOR(F590,"3:00")=Réf!$D$3,"Matinée",IF(OR(FLOOR(F590,"3:00")=Réf!$D$4,FLOOR(F590,"3:00")=Réf!$D$5),"Midi et aprèm",IF(OR(FLOOR(F590,"3:00")=Réf!$D$6,FLOOR(F590,"3:00")=Réf!$D$7),"Soir"," Nuit"))))</f>
        <v>Midi et aprèm</v>
      </c>
      <c r="J590" s="10" t="str">
        <f t="shared" si="19"/>
        <v>3 - Coef important, 60-80</v>
      </c>
    </row>
    <row r="591" spans="1:10" ht="18" thickBot="1" x14ac:dyDescent="0.3">
      <c r="A591" s="35" t="str">
        <f>VLOOKUP(MONTH(C591),Réf!F:G,2,0)</f>
        <v>juin</v>
      </c>
      <c r="B591" s="7" t="str">
        <f>VLOOKUP(WEEKDAY(C591),Réf!$A$2:$B$8,2,0)</f>
        <v>Lundi</v>
      </c>
      <c r="C591" s="27">
        <v>46174</v>
      </c>
      <c r="D591" s="27" t="s">
        <v>270</v>
      </c>
      <c r="E591" s="30">
        <v>71</v>
      </c>
      <c r="F591" s="28">
        <v>0.79583333333333328</v>
      </c>
      <c r="G591" s="29" t="s">
        <v>206</v>
      </c>
      <c r="H591" s="10" t="str">
        <f t="shared" si="18"/>
        <v>Semaine</v>
      </c>
      <c r="I591" s="15" t="str">
        <f>IF(FLOOR(F591,"3:00")=Réf!$D$2,"Matin avant 9h",IF(FLOOR(F591,"3:00")=Réf!$D$3,"Matinée",IF(OR(FLOOR(F591,"3:00")=Réf!$D$4,FLOOR(F591,"3:00")=Réf!$D$5),"Midi et aprèm",IF(OR(FLOOR(F591,"3:00")=Réf!$D$6,FLOOR(F591,"3:00")=Réf!$D$7),"Soir"," Nuit"))))</f>
        <v>Soir</v>
      </c>
      <c r="J591" s="10" t="str">
        <f t="shared" si="19"/>
        <v>3 - Coef important, 60-80</v>
      </c>
    </row>
    <row r="592" spans="1:10" ht="18" thickBot="1" x14ac:dyDescent="0.3">
      <c r="A592" s="35" t="str">
        <f>VLOOKUP(MONTH(C592),Réf!F:G,2,0)</f>
        <v>juin</v>
      </c>
      <c r="B592" s="7" t="str">
        <f>VLOOKUP(WEEKDAY(C592),Réf!$A$2:$B$8,2,0)</f>
        <v>Mardi</v>
      </c>
      <c r="C592" s="27">
        <v>46175</v>
      </c>
      <c r="D592" s="27" t="s">
        <v>271</v>
      </c>
      <c r="E592" s="53">
        <v>71</v>
      </c>
      <c r="F592" s="1">
        <v>4.8611111111111112E-2</v>
      </c>
      <c r="G592" s="31" t="s">
        <v>11</v>
      </c>
      <c r="H592" s="10" t="str">
        <f t="shared" si="18"/>
        <v>Semaine</v>
      </c>
      <c r="I592" s="15" t="str">
        <f>IF(FLOOR(F592,"3:00")=Réf!$D$2,"Matin avant 9h",IF(FLOOR(F592,"3:00")=Réf!$D$3,"Matinée",IF(OR(FLOOR(F592,"3:00")=Réf!$D$4,FLOOR(F592,"3:00")=Réf!$D$5),"Midi et aprèm",IF(OR(FLOOR(F592,"3:00")=Réf!$D$6,FLOOR(F592,"3:00")=Réf!$D$7),"Soir"," Nuit"))))</f>
        <v xml:space="preserve"> Nuit</v>
      </c>
      <c r="J592" s="10" t="str">
        <f t="shared" si="19"/>
        <v>3 - Coef important, 60-80</v>
      </c>
    </row>
    <row r="593" spans="1:10" ht="18" thickBot="1" x14ac:dyDescent="0.3">
      <c r="A593" s="35" t="str">
        <f>VLOOKUP(MONTH(C593),Réf!F:G,2,0)</f>
        <v>juin</v>
      </c>
      <c r="B593" s="7" t="str">
        <f>VLOOKUP(WEEKDAY(C593),Réf!$A$2:$B$8,2,0)</f>
        <v>Mardi</v>
      </c>
      <c r="C593" s="27">
        <v>46175</v>
      </c>
      <c r="D593" s="27" t="s">
        <v>270</v>
      </c>
      <c r="E593" s="30">
        <v>70</v>
      </c>
      <c r="F593" s="28">
        <v>0.30972222222222223</v>
      </c>
      <c r="G593" s="29" t="s">
        <v>101</v>
      </c>
      <c r="H593" s="10" t="str">
        <f t="shared" si="18"/>
        <v>Semaine</v>
      </c>
      <c r="I593" s="15" t="str">
        <f>IF(FLOOR(F593,"3:00")=Réf!$D$2,"Matin avant 9h",IF(FLOOR(F593,"3:00")=Réf!$D$3,"Matinée",IF(OR(FLOOR(F593,"3:00")=Réf!$D$4,FLOOR(F593,"3:00")=Réf!$D$5),"Midi et aprèm",IF(OR(FLOOR(F593,"3:00")=Réf!$D$6,FLOOR(F593,"3:00")=Réf!$D$7),"Soir"," Nuit"))))</f>
        <v>Matin avant 9h</v>
      </c>
      <c r="J593" s="10" t="str">
        <f t="shared" si="19"/>
        <v>3 - Coef important, 60-80</v>
      </c>
    </row>
    <row r="594" spans="1:10" ht="18" thickBot="1" x14ac:dyDescent="0.3">
      <c r="A594" s="35" t="str">
        <f>VLOOKUP(MONTH(C594),Réf!F:G,2,0)</f>
        <v>juin</v>
      </c>
      <c r="B594" s="7" t="str">
        <f>VLOOKUP(WEEKDAY(C594),Réf!$A$2:$B$8,2,0)</f>
        <v>Mardi</v>
      </c>
      <c r="C594" s="27">
        <v>46175</v>
      </c>
      <c r="D594" s="27" t="s">
        <v>271</v>
      </c>
      <c r="E594" s="53">
        <v>70</v>
      </c>
      <c r="F594" s="1">
        <v>0.55694444444444446</v>
      </c>
      <c r="G594" s="31" t="s">
        <v>35</v>
      </c>
      <c r="H594" s="10" t="str">
        <f t="shared" si="18"/>
        <v>Semaine</v>
      </c>
      <c r="I594" s="15" t="str">
        <f>IF(FLOOR(F594,"3:00")=Réf!$D$2,"Matin avant 9h",IF(FLOOR(F594,"3:00")=Réf!$D$3,"Matinée",IF(OR(FLOOR(F594,"3:00")=Réf!$D$4,FLOOR(F594,"3:00")=Réf!$D$5),"Midi et aprèm",IF(OR(FLOOR(F594,"3:00")=Réf!$D$6,FLOOR(F594,"3:00")=Réf!$D$7),"Soir"," Nuit"))))</f>
        <v>Midi et aprèm</v>
      </c>
      <c r="J594" s="10" t="str">
        <f t="shared" si="19"/>
        <v>3 - Coef important, 60-80</v>
      </c>
    </row>
    <row r="595" spans="1:10" ht="18" thickBot="1" x14ac:dyDescent="0.3">
      <c r="A595" s="35" t="str">
        <f>VLOOKUP(MONTH(C595),Réf!F:G,2,0)</f>
        <v>juin</v>
      </c>
      <c r="B595" s="7" t="str">
        <f>VLOOKUP(WEEKDAY(C595),Réf!$A$2:$B$8,2,0)</f>
        <v>Mardi</v>
      </c>
      <c r="C595" s="27">
        <v>46175</v>
      </c>
      <c r="D595" s="27" t="s">
        <v>270</v>
      </c>
      <c r="E595" s="30">
        <v>69</v>
      </c>
      <c r="F595" s="28">
        <v>0.82013888888888886</v>
      </c>
      <c r="G595" s="29" t="s">
        <v>92</v>
      </c>
      <c r="H595" s="10" t="str">
        <f t="shared" si="18"/>
        <v>Semaine</v>
      </c>
      <c r="I595" s="15" t="str">
        <f>IF(FLOOR(F595,"3:00")=Réf!$D$2,"Matin avant 9h",IF(FLOOR(F595,"3:00")=Réf!$D$3,"Matinée",IF(OR(FLOOR(F595,"3:00")=Réf!$D$4,FLOOR(F595,"3:00")=Réf!$D$5),"Midi et aprèm",IF(OR(FLOOR(F595,"3:00")=Réf!$D$6,FLOOR(F595,"3:00")=Réf!$D$7),"Soir"," Nuit"))))</f>
        <v>Soir</v>
      </c>
      <c r="J595" s="10" t="str">
        <f t="shared" si="19"/>
        <v>3 - Coef important, 60-80</v>
      </c>
    </row>
    <row r="596" spans="1:10" ht="18" thickBot="1" x14ac:dyDescent="0.3">
      <c r="A596" s="35" t="str">
        <f>VLOOKUP(MONTH(C596),Réf!F:G,2,0)</f>
        <v>juin</v>
      </c>
      <c r="B596" s="7" t="str">
        <f>VLOOKUP(WEEKDAY(C596),Réf!$A$2:$B$8,2,0)</f>
        <v>Mercredi</v>
      </c>
      <c r="C596" s="27">
        <v>46176</v>
      </c>
      <c r="D596" s="27" t="s">
        <v>271</v>
      </c>
      <c r="E596" s="53">
        <v>69</v>
      </c>
      <c r="F596" s="1">
        <v>7.2916666666666671E-2</v>
      </c>
      <c r="G596" s="31" t="s">
        <v>70</v>
      </c>
      <c r="H596" s="10" t="str">
        <f t="shared" si="18"/>
        <v>Semaine</v>
      </c>
      <c r="I596" s="15" t="str">
        <f>IF(FLOOR(F596,"3:00")=Réf!$D$2,"Matin avant 9h",IF(FLOOR(F596,"3:00")=Réf!$D$3,"Matinée",IF(OR(FLOOR(F596,"3:00")=Réf!$D$4,FLOOR(F596,"3:00")=Réf!$D$5),"Midi et aprèm",IF(OR(FLOOR(F596,"3:00")=Réf!$D$6,FLOOR(F596,"3:00")=Réf!$D$7),"Soir"," Nuit"))))</f>
        <v xml:space="preserve"> Nuit</v>
      </c>
      <c r="J596" s="10" t="str">
        <f t="shared" si="19"/>
        <v>3 - Coef important, 60-80</v>
      </c>
    </row>
    <row r="597" spans="1:10" ht="18" thickBot="1" x14ac:dyDescent="0.3">
      <c r="A597" s="35" t="str">
        <f>VLOOKUP(MONTH(C597),Réf!F:G,2,0)</f>
        <v>juin</v>
      </c>
      <c r="B597" s="7" t="str">
        <f>VLOOKUP(WEEKDAY(C597),Réf!$A$2:$B$8,2,0)</f>
        <v>Mercredi</v>
      </c>
      <c r="C597" s="27">
        <v>46176</v>
      </c>
      <c r="D597" s="27" t="s">
        <v>270</v>
      </c>
      <c r="E597" s="30">
        <v>68</v>
      </c>
      <c r="F597" s="28">
        <v>0.33333333333333331</v>
      </c>
      <c r="G597" s="29" t="s">
        <v>6</v>
      </c>
      <c r="H597" s="10" t="str">
        <f t="shared" si="18"/>
        <v>Semaine</v>
      </c>
      <c r="I597" s="15" t="str">
        <f>IF(FLOOR(F597,"3:00")=Réf!$D$2,"Matin avant 9h",IF(FLOOR(F597,"3:00")=Réf!$D$3,"Matinée",IF(OR(FLOOR(F597,"3:00")=Réf!$D$4,FLOOR(F597,"3:00")=Réf!$D$5),"Midi et aprèm",IF(OR(FLOOR(F597,"3:00")=Réf!$D$6,FLOOR(F597,"3:00")=Réf!$D$7),"Soir"," Nuit"))))</f>
        <v>Matin avant 9h</v>
      </c>
      <c r="J597" s="10" t="str">
        <f t="shared" si="19"/>
        <v>3 - Coef important, 60-80</v>
      </c>
    </row>
    <row r="598" spans="1:10" ht="18" thickBot="1" x14ac:dyDescent="0.3">
      <c r="A598" s="35" t="str">
        <f>VLOOKUP(MONTH(C598),Réf!F:G,2,0)</f>
        <v>juin</v>
      </c>
      <c r="B598" s="7" t="str">
        <f>VLOOKUP(WEEKDAY(C598),Réf!$A$2:$B$8,2,0)</f>
        <v>Mercredi</v>
      </c>
      <c r="C598" s="27">
        <v>46176</v>
      </c>
      <c r="D598" s="27" t="s">
        <v>271</v>
      </c>
      <c r="E598" s="53">
        <v>68</v>
      </c>
      <c r="F598" s="1">
        <v>0.58125000000000004</v>
      </c>
      <c r="G598" s="31" t="s">
        <v>119</v>
      </c>
      <c r="H598" s="10" t="str">
        <f t="shared" si="18"/>
        <v>Semaine</v>
      </c>
      <c r="I598" s="15" t="str">
        <f>IF(FLOOR(F598,"3:00")=Réf!$D$2,"Matin avant 9h",IF(FLOOR(F598,"3:00")=Réf!$D$3,"Matinée",IF(OR(FLOOR(F598,"3:00")=Réf!$D$4,FLOOR(F598,"3:00")=Réf!$D$5),"Midi et aprèm",IF(OR(FLOOR(F598,"3:00")=Réf!$D$6,FLOOR(F598,"3:00")=Réf!$D$7),"Soir"," Nuit"))))</f>
        <v>Midi et aprèm</v>
      </c>
      <c r="J598" s="10" t="str">
        <f t="shared" si="19"/>
        <v>3 - Coef important, 60-80</v>
      </c>
    </row>
    <row r="599" spans="1:10" ht="18" thickBot="1" x14ac:dyDescent="0.3">
      <c r="A599" s="35" t="str">
        <f>VLOOKUP(MONTH(C599),Réf!F:G,2,0)</f>
        <v>juin</v>
      </c>
      <c r="B599" s="7" t="str">
        <f>VLOOKUP(WEEKDAY(C599),Réf!$A$2:$B$8,2,0)</f>
        <v>Mercredi</v>
      </c>
      <c r="C599" s="27">
        <v>46176</v>
      </c>
      <c r="D599" s="27" t="s">
        <v>270</v>
      </c>
      <c r="E599" s="30">
        <v>66</v>
      </c>
      <c r="F599" s="28">
        <v>0.84375</v>
      </c>
      <c r="G599" s="29" t="s">
        <v>145</v>
      </c>
      <c r="H599" s="10" t="str">
        <f t="shared" si="18"/>
        <v>Semaine</v>
      </c>
      <c r="I599" s="15" t="str">
        <f>IF(FLOOR(F599,"3:00")=Réf!$D$2,"Matin avant 9h",IF(FLOOR(F599,"3:00")=Réf!$D$3,"Matinée",IF(OR(FLOOR(F599,"3:00")=Réf!$D$4,FLOOR(F599,"3:00")=Réf!$D$5),"Midi et aprèm",IF(OR(FLOOR(F599,"3:00")=Réf!$D$6,FLOOR(F599,"3:00")=Réf!$D$7),"Soir"," Nuit"))))</f>
        <v>Soir</v>
      </c>
      <c r="J599" s="10" t="str">
        <f t="shared" si="19"/>
        <v>3 - Coef important, 60-80</v>
      </c>
    </row>
    <row r="600" spans="1:10" ht="18" thickBot="1" x14ac:dyDescent="0.3">
      <c r="A600" s="35" t="str">
        <f>VLOOKUP(MONTH(C600),Réf!F:G,2,0)</f>
        <v>juin</v>
      </c>
      <c r="B600" s="7" t="str">
        <f>VLOOKUP(WEEKDAY(C600),Réf!$A$2:$B$8,2,0)</f>
        <v>Jeudi</v>
      </c>
      <c r="C600" s="27">
        <v>46177</v>
      </c>
      <c r="D600" s="27" t="s">
        <v>271</v>
      </c>
      <c r="E600" s="53">
        <v>66</v>
      </c>
      <c r="F600" s="1">
        <v>9.7916666666666666E-2</v>
      </c>
      <c r="G600" s="31" t="s">
        <v>90</v>
      </c>
      <c r="H600" s="10" t="str">
        <f t="shared" si="18"/>
        <v>Semaine</v>
      </c>
      <c r="I600" s="15" t="str">
        <f>IF(FLOOR(F600,"3:00")=Réf!$D$2,"Matin avant 9h",IF(FLOOR(F600,"3:00")=Réf!$D$3,"Matinée",IF(OR(FLOOR(F600,"3:00")=Réf!$D$4,FLOOR(F600,"3:00")=Réf!$D$5),"Midi et aprèm",IF(OR(FLOOR(F600,"3:00")=Réf!$D$6,FLOOR(F600,"3:00")=Réf!$D$7),"Soir"," Nuit"))))</f>
        <v xml:space="preserve"> Nuit</v>
      </c>
      <c r="J600" s="10" t="str">
        <f t="shared" si="19"/>
        <v>3 - Coef important, 60-80</v>
      </c>
    </row>
    <row r="601" spans="1:10" ht="18" thickBot="1" x14ac:dyDescent="0.3">
      <c r="A601" s="35" t="str">
        <f>VLOOKUP(MONTH(C601),Réf!F:G,2,0)</f>
        <v>juin</v>
      </c>
      <c r="B601" s="7" t="str">
        <f>VLOOKUP(WEEKDAY(C601),Réf!$A$2:$B$8,2,0)</f>
        <v>Jeudi</v>
      </c>
      <c r="C601" s="27">
        <v>46177</v>
      </c>
      <c r="D601" s="27" t="s">
        <v>270</v>
      </c>
      <c r="E601" s="30">
        <v>64</v>
      </c>
      <c r="F601" s="28">
        <v>0.35625000000000001</v>
      </c>
      <c r="G601" s="29" t="s">
        <v>81</v>
      </c>
      <c r="H601" s="10" t="str">
        <f t="shared" si="18"/>
        <v>Semaine</v>
      </c>
      <c r="I601" s="15" t="str">
        <f>IF(FLOOR(F601,"3:00")=Réf!$D$2,"Matin avant 9h",IF(FLOOR(F601,"3:00")=Réf!$D$3,"Matinée",IF(OR(FLOOR(F601,"3:00")=Réf!$D$4,FLOOR(F601,"3:00")=Réf!$D$5),"Midi et aprèm",IF(OR(FLOOR(F601,"3:00")=Réf!$D$6,FLOOR(F601,"3:00")=Réf!$D$7),"Soir"," Nuit"))))</f>
        <v>Matin avant 9h</v>
      </c>
      <c r="J601" s="10" t="str">
        <f t="shared" si="19"/>
        <v>3 - Coef important, 60-80</v>
      </c>
    </row>
    <row r="602" spans="1:10" ht="18" thickBot="1" x14ac:dyDescent="0.3">
      <c r="A602" s="35" t="str">
        <f>VLOOKUP(MONTH(C602),Réf!F:G,2,0)</f>
        <v>juin</v>
      </c>
      <c r="B602" s="7" t="str">
        <f>VLOOKUP(WEEKDAY(C602),Réf!$A$2:$B$8,2,0)</f>
        <v>Jeudi</v>
      </c>
      <c r="C602" s="27">
        <v>46177</v>
      </c>
      <c r="D602" s="27" t="s">
        <v>271</v>
      </c>
      <c r="E602" s="53">
        <v>64</v>
      </c>
      <c r="F602" s="1">
        <v>0.60486111111111107</v>
      </c>
      <c r="G602" s="31" t="s">
        <v>63</v>
      </c>
      <c r="H602" s="10" t="str">
        <f t="shared" si="18"/>
        <v>Semaine</v>
      </c>
      <c r="I602" s="15" t="str">
        <f>IF(FLOOR(F602,"3:00")=Réf!$D$2,"Matin avant 9h",IF(FLOOR(F602,"3:00")=Réf!$D$3,"Matinée",IF(OR(FLOOR(F602,"3:00")=Réf!$D$4,FLOOR(F602,"3:00")=Réf!$D$5),"Midi et aprèm",IF(OR(FLOOR(F602,"3:00")=Réf!$D$6,FLOOR(F602,"3:00")=Réf!$D$7),"Soir"," Nuit"))))</f>
        <v>Midi et aprèm</v>
      </c>
      <c r="J602" s="10" t="str">
        <f t="shared" si="19"/>
        <v>3 - Coef important, 60-80</v>
      </c>
    </row>
    <row r="603" spans="1:10" ht="18" thickBot="1" x14ac:dyDescent="0.3">
      <c r="A603" s="35" t="str">
        <f>VLOOKUP(MONTH(C603),Réf!F:G,2,0)</f>
        <v>juin</v>
      </c>
      <c r="B603" s="7" t="str">
        <f>VLOOKUP(WEEKDAY(C603),Réf!$A$2:$B$8,2,0)</f>
        <v>Jeudi</v>
      </c>
      <c r="C603" s="27">
        <v>46177</v>
      </c>
      <c r="D603" s="27" t="s">
        <v>270</v>
      </c>
      <c r="E603" s="30">
        <v>62</v>
      </c>
      <c r="F603" s="28">
        <v>0.86944444444444446</v>
      </c>
      <c r="G603" s="29" t="s">
        <v>101</v>
      </c>
      <c r="H603" s="10" t="str">
        <f t="shared" si="18"/>
        <v>Semaine</v>
      </c>
      <c r="I603" s="15" t="str">
        <f>IF(FLOOR(F603,"3:00")=Réf!$D$2,"Matin avant 9h",IF(FLOOR(F603,"3:00")=Réf!$D$3,"Matinée",IF(OR(FLOOR(F603,"3:00")=Réf!$D$4,FLOOR(F603,"3:00")=Réf!$D$5),"Midi et aprèm",IF(OR(FLOOR(F603,"3:00")=Réf!$D$6,FLOOR(F603,"3:00")=Réf!$D$7),"Soir"," Nuit"))))</f>
        <v>Soir</v>
      </c>
      <c r="J603" s="10" t="str">
        <f t="shared" si="19"/>
        <v>3 - Coef important, 60-80</v>
      </c>
    </row>
    <row r="604" spans="1:10" ht="18" thickBot="1" x14ac:dyDescent="0.3">
      <c r="A604" s="35" t="str">
        <f>VLOOKUP(MONTH(C604),Réf!F:G,2,0)</f>
        <v>juin</v>
      </c>
      <c r="B604" s="7" t="str">
        <f>VLOOKUP(WEEKDAY(C604),Réf!$A$2:$B$8,2,0)</f>
        <v>Vendredi</v>
      </c>
      <c r="C604" s="27">
        <v>46178</v>
      </c>
      <c r="D604" s="27" t="s">
        <v>271</v>
      </c>
      <c r="E604" s="53">
        <v>62</v>
      </c>
      <c r="F604" s="1">
        <v>0.12291666666666666</v>
      </c>
      <c r="G604" s="31" t="s">
        <v>177</v>
      </c>
      <c r="H604" s="10" t="str">
        <f t="shared" si="18"/>
        <v>Semaine</v>
      </c>
      <c r="I604" s="15" t="str">
        <f>IF(FLOOR(F604,"3:00")=Réf!$D$2,"Matin avant 9h",IF(FLOOR(F604,"3:00")=Réf!$D$3,"Matinée",IF(OR(FLOOR(F604,"3:00")=Réf!$D$4,FLOOR(F604,"3:00")=Réf!$D$5),"Midi et aprèm",IF(OR(FLOOR(F604,"3:00")=Réf!$D$6,FLOOR(F604,"3:00")=Réf!$D$7),"Soir"," Nuit"))))</f>
        <v xml:space="preserve"> Nuit</v>
      </c>
      <c r="J604" s="10" t="str">
        <f t="shared" si="19"/>
        <v>3 - Coef important, 60-80</v>
      </c>
    </row>
    <row r="605" spans="1:10" ht="18" thickBot="1" x14ac:dyDescent="0.3">
      <c r="A605" s="35" t="str">
        <f>VLOOKUP(MONTH(C605),Réf!F:G,2,0)</f>
        <v>juin</v>
      </c>
      <c r="B605" s="7" t="str">
        <f>VLOOKUP(WEEKDAY(C605),Réf!$A$2:$B$8,2,0)</f>
        <v>Vendredi</v>
      </c>
      <c r="C605" s="27">
        <v>46178</v>
      </c>
      <c r="D605" s="27" t="s">
        <v>270</v>
      </c>
      <c r="E605" s="30">
        <v>59</v>
      </c>
      <c r="F605" s="28">
        <v>0.38263888888888886</v>
      </c>
      <c r="G605" s="29" t="s">
        <v>58</v>
      </c>
      <c r="H605" s="10" t="str">
        <f t="shared" si="18"/>
        <v>Semaine</v>
      </c>
      <c r="I605" s="15" t="str">
        <f>IF(FLOOR(F605,"3:00")=Réf!$D$2,"Matin avant 9h",IF(FLOOR(F605,"3:00")=Réf!$D$3,"Matinée",IF(OR(FLOOR(F605,"3:00")=Réf!$D$4,FLOOR(F605,"3:00")=Réf!$D$5),"Midi et aprèm",IF(OR(FLOOR(F605,"3:00")=Réf!$D$6,FLOOR(F605,"3:00")=Réf!$D$7),"Soir"," Nuit"))))</f>
        <v>Matinée</v>
      </c>
      <c r="J605" s="10" t="str">
        <f t="shared" si="19"/>
        <v>2 - Coef moyen, 40-60</v>
      </c>
    </row>
    <row r="606" spans="1:10" ht="18" thickBot="1" x14ac:dyDescent="0.3">
      <c r="A606" s="35" t="str">
        <f>VLOOKUP(MONTH(C606),Réf!F:G,2,0)</f>
        <v>juin</v>
      </c>
      <c r="B606" s="7" t="str">
        <f>VLOOKUP(WEEKDAY(C606),Réf!$A$2:$B$8,2,0)</f>
        <v>Vendredi</v>
      </c>
      <c r="C606" s="27">
        <v>46178</v>
      </c>
      <c r="D606" s="27" t="s">
        <v>271</v>
      </c>
      <c r="E606" s="53">
        <v>59</v>
      </c>
      <c r="F606" s="1">
        <v>0.63055555555555554</v>
      </c>
      <c r="G606" s="31" t="s">
        <v>118</v>
      </c>
      <c r="H606" s="10" t="str">
        <f t="shared" si="18"/>
        <v>Semaine</v>
      </c>
      <c r="I606" s="15" t="str">
        <f>IF(FLOOR(F606,"3:00")=Réf!$D$2,"Matin avant 9h",IF(FLOOR(F606,"3:00")=Réf!$D$3,"Matinée",IF(OR(FLOOR(F606,"3:00")=Réf!$D$4,FLOOR(F606,"3:00")=Réf!$D$5),"Midi et aprèm",IF(OR(FLOOR(F606,"3:00")=Réf!$D$6,FLOOR(F606,"3:00")=Réf!$D$7),"Soir"," Nuit"))))</f>
        <v>Midi et aprèm</v>
      </c>
      <c r="J606" s="10" t="str">
        <f t="shared" si="19"/>
        <v>2 - Coef moyen, 40-60</v>
      </c>
    </row>
    <row r="607" spans="1:10" ht="18" thickBot="1" x14ac:dyDescent="0.3">
      <c r="A607" s="35" t="str">
        <f>VLOOKUP(MONTH(C607),Réf!F:G,2,0)</f>
        <v>juin</v>
      </c>
      <c r="B607" s="7" t="str">
        <f>VLOOKUP(WEEKDAY(C607),Réf!$A$2:$B$8,2,0)</f>
        <v>Vendredi</v>
      </c>
      <c r="C607" s="27">
        <v>46178</v>
      </c>
      <c r="D607" s="27" t="s">
        <v>270</v>
      </c>
      <c r="E607" s="30">
        <v>57</v>
      </c>
      <c r="F607" s="28">
        <v>0.8979166666666667</v>
      </c>
      <c r="G607" s="29" t="s">
        <v>62</v>
      </c>
      <c r="H607" s="10" t="str">
        <f t="shared" si="18"/>
        <v>Semaine</v>
      </c>
      <c r="I607" s="15" t="str">
        <f>IF(FLOOR(F607,"3:00")=Réf!$D$2,"Matin avant 9h",IF(FLOOR(F607,"3:00")=Réf!$D$3,"Matinée",IF(OR(FLOOR(F607,"3:00")=Réf!$D$4,FLOOR(F607,"3:00")=Réf!$D$5),"Midi et aprèm",IF(OR(FLOOR(F607,"3:00")=Réf!$D$6,FLOOR(F607,"3:00")=Réf!$D$7),"Soir"," Nuit"))))</f>
        <v>Soir</v>
      </c>
      <c r="J607" s="10" t="str">
        <f t="shared" si="19"/>
        <v>2 - Coef moyen, 40-60</v>
      </c>
    </row>
    <row r="608" spans="1:10" ht="18" thickBot="1" x14ac:dyDescent="0.3">
      <c r="A608" s="35" t="str">
        <f>VLOOKUP(MONTH(C608),Réf!F:G,2,0)</f>
        <v>juin</v>
      </c>
      <c r="B608" s="7" t="str">
        <f>VLOOKUP(WEEKDAY(C608),Réf!$A$2:$B$8,2,0)</f>
        <v>Samedi</v>
      </c>
      <c r="C608" s="27">
        <v>46179</v>
      </c>
      <c r="D608" s="27" t="s">
        <v>271</v>
      </c>
      <c r="E608" s="53">
        <v>57</v>
      </c>
      <c r="F608" s="1">
        <v>0.15</v>
      </c>
      <c r="G608" s="31" t="s">
        <v>63</v>
      </c>
      <c r="H608" s="10" t="str">
        <f t="shared" si="18"/>
        <v>Week-End</v>
      </c>
      <c r="I608" s="15" t="str">
        <f>IF(FLOOR(F608,"3:00")=Réf!$D$2,"Matin avant 9h",IF(FLOOR(F608,"3:00")=Réf!$D$3,"Matinée",IF(OR(FLOOR(F608,"3:00")=Réf!$D$4,FLOOR(F608,"3:00")=Réf!$D$5),"Midi et aprèm",IF(OR(FLOOR(F608,"3:00")=Réf!$D$6,FLOOR(F608,"3:00")=Réf!$D$7),"Soir"," Nuit"))))</f>
        <v xml:space="preserve"> Nuit</v>
      </c>
      <c r="J608" s="10" t="str">
        <f t="shared" si="19"/>
        <v>2 - Coef moyen, 40-60</v>
      </c>
    </row>
    <row r="609" spans="1:10" ht="18" thickBot="1" x14ac:dyDescent="0.3">
      <c r="A609" s="35" t="str">
        <f>VLOOKUP(MONTH(C609),Réf!F:G,2,0)</f>
        <v>juin</v>
      </c>
      <c r="B609" s="7" t="str">
        <f>VLOOKUP(WEEKDAY(C609),Réf!$A$2:$B$8,2,0)</f>
        <v>Samedi</v>
      </c>
      <c r="C609" s="27">
        <v>46179</v>
      </c>
      <c r="D609" s="27" t="s">
        <v>270</v>
      </c>
      <c r="E609" s="30">
        <v>54</v>
      </c>
      <c r="F609" s="28">
        <v>0.41388888888888886</v>
      </c>
      <c r="G609" s="29" t="s">
        <v>57</v>
      </c>
      <c r="H609" s="10" t="str">
        <f t="shared" si="18"/>
        <v>Week-End</v>
      </c>
      <c r="I609" s="15" t="str">
        <f>IF(FLOOR(F609,"3:00")=Réf!$D$2,"Matin avant 9h",IF(FLOOR(F609,"3:00")=Réf!$D$3,"Matinée",IF(OR(FLOOR(F609,"3:00")=Réf!$D$4,FLOOR(F609,"3:00")=Réf!$D$5),"Midi et aprèm",IF(OR(FLOOR(F609,"3:00")=Réf!$D$6,FLOOR(F609,"3:00")=Réf!$D$7),"Soir"," Nuit"))))</f>
        <v>Matinée</v>
      </c>
      <c r="J609" s="10" t="str">
        <f t="shared" si="19"/>
        <v>2 - Coef moyen, 40-60</v>
      </c>
    </row>
    <row r="610" spans="1:10" ht="18" thickBot="1" x14ac:dyDescent="0.3">
      <c r="A610" s="35" t="str">
        <f>VLOOKUP(MONTH(C610),Réf!F:G,2,0)</f>
        <v>juin</v>
      </c>
      <c r="B610" s="7" t="str">
        <f>VLOOKUP(WEEKDAY(C610),Réf!$A$2:$B$8,2,0)</f>
        <v>Samedi</v>
      </c>
      <c r="C610" s="27">
        <v>46179</v>
      </c>
      <c r="D610" s="27" t="s">
        <v>271</v>
      </c>
      <c r="E610" s="53">
        <v>54</v>
      </c>
      <c r="F610" s="1">
        <v>0.65833333333333333</v>
      </c>
      <c r="G610" s="31" t="s">
        <v>59</v>
      </c>
      <c r="H610" s="10" t="str">
        <f t="shared" si="18"/>
        <v>Week-End</v>
      </c>
      <c r="I610" s="15" t="str">
        <f>IF(FLOOR(F610,"3:00")=Réf!$D$2,"Matin avant 9h",IF(FLOOR(F610,"3:00")=Réf!$D$3,"Matinée",IF(OR(FLOOR(F610,"3:00")=Réf!$D$4,FLOOR(F610,"3:00")=Réf!$D$5),"Midi et aprèm",IF(OR(FLOOR(F610,"3:00")=Réf!$D$6,FLOOR(F610,"3:00")=Réf!$D$7),"Soir"," Nuit"))))</f>
        <v>Midi et aprèm</v>
      </c>
      <c r="J610" s="10" t="str">
        <f t="shared" si="19"/>
        <v>2 - Coef moyen, 40-60</v>
      </c>
    </row>
    <row r="611" spans="1:10" ht="18" thickBot="1" x14ac:dyDescent="0.3">
      <c r="A611" s="35" t="str">
        <f>VLOOKUP(MONTH(C611),Réf!F:G,2,0)</f>
        <v>juin</v>
      </c>
      <c r="B611" s="7" t="str">
        <f>VLOOKUP(WEEKDAY(C611),Réf!$A$2:$B$8,2,0)</f>
        <v>Samedi</v>
      </c>
      <c r="C611" s="27">
        <v>46179</v>
      </c>
      <c r="D611" s="27" t="s">
        <v>270</v>
      </c>
      <c r="E611" s="30">
        <v>52</v>
      </c>
      <c r="F611" s="28">
        <v>0.93055555555555558</v>
      </c>
      <c r="G611" s="29" t="s">
        <v>134</v>
      </c>
      <c r="H611" s="10" t="str">
        <f t="shared" si="18"/>
        <v>Week-End</v>
      </c>
      <c r="I611" s="15" t="str">
        <f>IF(FLOOR(F611,"3:00")=Réf!$D$2,"Matin avant 9h",IF(FLOOR(F611,"3:00")=Réf!$D$3,"Matinée",IF(OR(FLOOR(F611,"3:00")=Réf!$D$4,FLOOR(F611,"3:00")=Réf!$D$5),"Midi et aprèm",IF(OR(FLOOR(F611,"3:00")=Réf!$D$6,FLOOR(F611,"3:00")=Réf!$D$7),"Soir"," Nuit"))))</f>
        <v>Soir</v>
      </c>
      <c r="J611" s="10" t="str">
        <f t="shared" si="19"/>
        <v>2 - Coef moyen, 40-60</v>
      </c>
    </row>
    <row r="612" spans="1:10" ht="18" thickBot="1" x14ac:dyDescent="0.3">
      <c r="A612" s="35" t="str">
        <f>VLOOKUP(MONTH(C612),Réf!F:G,2,0)</f>
        <v>juin</v>
      </c>
      <c r="B612" s="7" t="str">
        <f>VLOOKUP(WEEKDAY(C612),Réf!$A$2:$B$8,2,0)</f>
        <v>Dimanche</v>
      </c>
      <c r="C612" s="27">
        <v>46180</v>
      </c>
      <c r="D612" s="27" t="s">
        <v>271</v>
      </c>
      <c r="E612" s="53">
        <v>52</v>
      </c>
      <c r="F612" s="1">
        <v>0.17986111111111111</v>
      </c>
      <c r="G612" s="31" t="s">
        <v>260</v>
      </c>
      <c r="H612" s="10" t="str">
        <f t="shared" si="18"/>
        <v>Week-End</v>
      </c>
      <c r="I612" s="15" t="str">
        <f>IF(FLOOR(F612,"3:00")=Réf!$D$2,"Matin avant 9h",IF(FLOOR(F612,"3:00")=Réf!$D$3,"Matinée",IF(OR(FLOOR(F612,"3:00")=Réf!$D$4,FLOOR(F612,"3:00")=Réf!$D$5),"Midi et aprèm",IF(OR(FLOOR(F612,"3:00")=Réf!$D$6,FLOOR(F612,"3:00")=Réf!$D$7),"Soir"," Nuit"))))</f>
        <v xml:space="preserve"> Nuit</v>
      </c>
      <c r="J612" s="10" t="str">
        <f t="shared" si="19"/>
        <v>2 - Coef moyen, 40-60</v>
      </c>
    </row>
    <row r="613" spans="1:10" ht="18" thickBot="1" x14ac:dyDescent="0.3">
      <c r="A613" s="35" t="str">
        <f>VLOOKUP(MONTH(C613),Réf!F:G,2,0)</f>
        <v>juin</v>
      </c>
      <c r="B613" s="7" t="str">
        <f>VLOOKUP(WEEKDAY(C613),Réf!$A$2:$B$8,2,0)</f>
        <v>Dimanche</v>
      </c>
      <c r="C613" s="27">
        <v>46180</v>
      </c>
      <c r="D613" s="27" t="s">
        <v>270</v>
      </c>
      <c r="E613" s="30">
        <v>50</v>
      </c>
      <c r="F613" s="28">
        <v>0.44930555555555557</v>
      </c>
      <c r="G613" s="29" t="s">
        <v>182</v>
      </c>
      <c r="H613" s="10" t="str">
        <f t="shared" si="18"/>
        <v>Week-End</v>
      </c>
      <c r="I613" s="15" t="str">
        <f>IF(FLOOR(F613,"3:00")=Réf!$D$2,"Matin avant 9h",IF(FLOOR(F613,"3:00")=Réf!$D$3,"Matinée",IF(OR(FLOOR(F613,"3:00")=Réf!$D$4,FLOOR(F613,"3:00")=Réf!$D$5),"Midi et aprèm",IF(OR(FLOOR(F613,"3:00")=Réf!$D$6,FLOOR(F613,"3:00")=Réf!$D$7),"Soir"," Nuit"))))</f>
        <v>Matinée</v>
      </c>
      <c r="J613" s="10" t="str">
        <f t="shared" si="19"/>
        <v>2 - Coef moyen, 40-60</v>
      </c>
    </row>
    <row r="614" spans="1:10" ht="18" thickBot="1" x14ac:dyDescent="0.3">
      <c r="A614" s="35" t="str">
        <f>VLOOKUP(MONTH(C614),Réf!F:G,2,0)</f>
        <v>juin</v>
      </c>
      <c r="B614" s="7" t="str">
        <f>VLOOKUP(WEEKDAY(C614),Réf!$A$2:$B$8,2,0)</f>
        <v>Dimanche</v>
      </c>
      <c r="C614" s="27">
        <v>46180</v>
      </c>
      <c r="D614" s="27" t="s">
        <v>271</v>
      </c>
      <c r="E614" s="53">
        <v>50</v>
      </c>
      <c r="F614" s="1">
        <v>0.69236111111111109</v>
      </c>
      <c r="G614" s="31" t="s">
        <v>107</v>
      </c>
      <c r="H614" s="10" t="str">
        <f t="shared" si="18"/>
        <v>Week-End</v>
      </c>
      <c r="I614" s="15" t="str">
        <f>IF(FLOOR(F614,"3:00")=Réf!$D$2,"Matin avant 9h",IF(FLOOR(F614,"3:00")=Réf!$D$3,"Matinée",IF(OR(FLOOR(F614,"3:00")=Réf!$D$4,FLOOR(F614,"3:00")=Réf!$D$5),"Midi et aprèm",IF(OR(FLOOR(F614,"3:00")=Réf!$D$6,FLOOR(F614,"3:00")=Réf!$D$7),"Soir"," Nuit"))))</f>
        <v>Midi et aprèm</v>
      </c>
      <c r="J614" s="10" t="str">
        <f t="shared" si="19"/>
        <v>2 - Coef moyen, 40-60</v>
      </c>
    </row>
    <row r="615" spans="1:10" ht="18" thickBot="1" x14ac:dyDescent="0.3">
      <c r="A615" s="35" t="str">
        <f>VLOOKUP(MONTH(C615),Réf!F:G,2,0)</f>
        <v>juin</v>
      </c>
      <c r="B615" s="7" t="str">
        <f>VLOOKUP(WEEKDAY(C615),Réf!$A$2:$B$8,2,0)</f>
        <v>Dimanche</v>
      </c>
      <c r="C615" s="27">
        <v>46180</v>
      </c>
      <c r="D615" s="27" t="s">
        <v>270</v>
      </c>
      <c r="E615" s="30">
        <v>48</v>
      </c>
      <c r="F615" s="28">
        <v>0.96805555555555556</v>
      </c>
      <c r="G615" s="29" t="s">
        <v>58</v>
      </c>
      <c r="H615" s="10" t="str">
        <f t="shared" si="18"/>
        <v>Week-End</v>
      </c>
      <c r="I615" s="15" t="str">
        <f>IF(FLOOR(F615,"3:00")=Réf!$D$2,"Matin avant 9h",IF(FLOOR(F615,"3:00")=Réf!$D$3,"Matinée",IF(OR(FLOOR(F615,"3:00")=Réf!$D$4,FLOOR(F615,"3:00")=Réf!$D$5),"Midi et aprèm",IF(OR(FLOOR(F615,"3:00")=Réf!$D$6,FLOOR(F615,"3:00")=Réf!$D$7),"Soir"," Nuit"))))</f>
        <v>Soir</v>
      </c>
      <c r="J615" s="10" t="str">
        <f t="shared" si="19"/>
        <v>2 - Coef moyen, 40-60</v>
      </c>
    </row>
    <row r="616" spans="1:10" ht="18" thickBot="1" x14ac:dyDescent="0.3">
      <c r="A616" s="35" t="str">
        <f>VLOOKUP(MONTH(C616),Réf!F:G,2,0)</f>
        <v>juin</v>
      </c>
      <c r="B616" s="7" t="str">
        <f>VLOOKUP(WEEKDAY(C616),Réf!$A$2:$B$8,2,0)</f>
        <v>Lundi</v>
      </c>
      <c r="C616" s="27">
        <v>46181</v>
      </c>
      <c r="D616" s="27" t="s">
        <v>271</v>
      </c>
      <c r="E616" s="53">
        <v>48</v>
      </c>
      <c r="F616" s="1">
        <v>0.21597222222222223</v>
      </c>
      <c r="G616" s="31" t="s">
        <v>60</v>
      </c>
      <c r="H616" s="10" t="str">
        <f t="shared" si="18"/>
        <v>Semaine</v>
      </c>
      <c r="I616" s="15" t="str">
        <f>IF(FLOOR(F616,"3:00")=Réf!$D$2,"Matin avant 9h",IF(FLOOR(F616,"3:00")=Réf!$D$3,"Matinée",IF(OR(FLOOR(F616,"3:00")=Réf!$D$4,FLOOR(F616,"3:00")=Réf!$D$5),"Midi et aprèm",IF(OR(FLOOR(F616,"3:00")=Réf!$D$6,FLOOR(F616,"3:00")=Réf!$D$7),"Soir"," Nuit"))))</f>
        <v xml:space="preserve"> Nuit</v>
      </c>
      <c r="J616" s="10" t="str">
        <f t="shared" si="19"/>
        <v>2 - Coef moyen, 40-60</v>
      </c>
    </row>
    <row r="617" spans="1:10" ht="18" thickBot="1" x14ac:dyDescent="0.3">
      <c r="A617" s="35" t="str">
        <f>VLOOKUP(MONTH(C617),Réf!F:G,2,0)</f>
        <v>juin</v>
      </c>
      <c r="B617" s="7" t="str">
        <f>VLOOKUP(WEEKDAY(C617),Réf!$A$2:$B$8,2,0)</f>
        <v>Lundi</v>
      </c>
      <c r="C617" s="27">
        <v>46181</v>
      </c>
      <c r="D617" s="27" t="s">
        <v>270</v>
      </c>
      <c r="E617" s="30">
        <v>47</v>
      </c>
      <c r="F617" s="28">
        <v>0.48888888888888887</v>
      </c>
      <c r="G617" s="29" t="s">
        <v>223</v>
      </c>
      <c r="H617" s="10" t="str">
        <f t="shared" si="18"/>
        <v>Semaine</v>
      </c>
      <c r="I617" s="15" t="str">
        <f>IF(FLOOR(F617,"3:00")=Réf!$D$2,"Matin avant 9h",IF(FLOOR(F617,"3:00")=Réf!$D$3,"Matinée",IF(OR(FLOOR(F617,"3:00")=Réf!$D$4,FLOOR(F617,"3:00")=Réf!$D$5),"Midi et aprèm",IF(OR(FLOOR(F617,"3:00")=Réf!$D$6,FLOOR(F617,"3:00")=Réf!$D$7),"Soir"," Nuit"))))</f>
        <v>Matinée</v>
      </c>
      <c r="J617" s="10" t="str">
        <f t="shared" si="19"/>
        <v>2 - Coef moyen, 40-60</v>
      </c>
    </row>
    <row r="618" spans="1:10" ht="18" thickBot="1" x14ac:dyDescent="0.3">
      <c r="A618" s="35" t="str">
        <f>VLOOKUP(MONTH(C618),Réf!F:G,2,0)</f>
        <v>juin</v>
      </c>
      <c r="B618" s="7" t="str">
        <f>VLOOKUP(WEEKDAY(C618),Réf!$A$2:$B$8,2,0)</f>
        <v>Lundi</v>
      </c>
      <c r="C618" s="27">
        <v>46181</v>
      </c>
      <c r="D618" s="27" t="s">
        <v>271</v>
      </c>
      <c r="E618" s="53">
        <v>47</v>
      </c>
      <c r="F618" s="1">
        <v>0.73333333333333328</v>
      </c>
      <c r="G618" s="31" t="s">
        <v>268</v>
      </c>
      <c r="H618" s="10" t="str">
        <f t="shared" si="18"/>
        <v>Semaine</v>
      </c>
      <c r="I618" s="15" t="str">
        <f>IF(FLOOR(F618,"3:00")=Réf!$D$2,"Matin avant 9h",IF(FLOOR(F618,"3:00")=Réf!$D$3,"Matinée",IF(OR(FLOOR(F618,"3:00")=Réf!$D$4,FLOOR(F618,"3:00")=Réf!$D$5),"Midi et aprèm",IF(OR(FLOOR(F618,"3:00")=Réf!$D$6,FLOOR(F618,"3:00")=Réf!$D$7),"Soir"," Nuit"))))</f>
        <v>Midi et aprèm</v>
      </c>
      <c r="J618" s="10" t="str">
        <f t="shared" si="19"/>
        <v>2 - Coef moyen, 40-60</v>
      </c>
    </row>
    <row r="619" spans="1:10" ht="18" thickBot="1" x14ac:dyDescent="0.3">
      <c r="A619" s="35" t="str">
        <f>VLOOKUP(MONTH(C619),Réf!F:G,2,0)</f>
        <v>juin</v>
      </c>
      <c r="B619" s="7" t="str">
        <f>VLOOKUP(WEEKDAY(C619),Réf!$A$2:$B$8,2,0)</f>
        <v>Mardi</v>
      </c>
      <c r="C619" s="27">
        <v>46182</v>
      </c>
      <c r="D619" s="27" t="s">
        <v>270</v>
      </c>
      <c r="E619" s="30">
        <v>47</v>
      </c>
      <c r="F619" s="28">
        <v>9.7222222222222224E-3</v>
      </c>
      <c r="G619" s="29" t="s">
        <v>38</v>
      </c>
      <c r="H619" s="10" t="str">
        <f t="shared" si="18"/>
        <v>Semaine</v>
      </c>
      <c r="I619" s="15" t="str">
        <f>IF(FLOOR(F619,"3:00")=Réf!$D$2,"Matin avant 9h",IF(FLOOR(F619,"3:00")=Réf!$D$3,"Matinée",IF(OR(FLOOR(F619,"3:00")=Réf!$D$4,FLOOR(F619,"3:00")=Réf!$D$5),"Midi et aprèm",IF(OR(FLOOR(F619,"3:00")=Réf!$D$6,FLOOR(F619,"3:00")=Réf!$D$7),"Soir"," Nuit"))))</f>
        <v xml:space="preserve"> Nuit</v>
      </c>
      <c r="J619" s="10" t="str">
        <f t="shared" si="19"/>
        <v>2 - Coef moyen, 40-60</v>
      </c>
    </row>
    <row r="620" spans="1:10" ht="18" thickBot="1" x14ac:dyDescent="0.3">
      <c r="A620" s="35" t="str">
        <f>VLOOKUP(MONTH(C620),Réf!F:G,2,0)</f>
        <v>juin</v>
      </c>
      <c r="B620" s="7" t="str">
        <f>VLOOKUP(WEEKDAY(C620),Réf!$A$2:$B$8,2,0)</f>
        <v>Mardi</v>
      </c>
      <c r="C620" s="27">
        <v>46182</v>
      </c>
      <c r="D620" s="27" t="s">
        <v>271</v>
      </c>
      <c r="E620" s="53">
        <v>47</v>
      </c>
      <c r="F620" s="1">
        <v>0.25972222222222224</v>
      </c>
      <c r="G620" s="31" t="s">
        <v>161</v>
      </c>
      <c r="H620" s="10" t="str">
        <f t="shared" si="18"/>
        <v>Semaine</v>
      </c>
      <c r="I620" s="15" t="str">
        <f>IF(FLOOR(F620,"3:00")=Réf!$D$2,"Matin avant 9h",IF(FLOOR(F620,"3:00")=Réf!$D$3,"Matinée",IF(OR(FLOOR(F620,"3:00")=Réf!$D$4,FLOOR(F620,"3:00")=Réf!$D$5),"Midi et aprèm",IF(OR(FLOOR(F620,"3:00")=Réf!$D$6,FLOOR(F620,"3:00")=Réf!$D$7),"Soir"," Nuit"))))</f>
        <v>Matin avant 9h</v>
      </c>
      <c r="J620" s="10" t="str">
        <f t="shared" si="19"/>
        <v>2 - Coef moyen, 40-60</v>
      </c>
    </row>
    <row r="621" spans="1:10" ht="18" thickBot="1" x14ac:dyDescent="0.3">
      <c r="A621" s="35" t="str">
        <f>VLOOKUP(MONTH(C621),Réf!F:G,2,0)</f>
        <v>juin</v>
      </c>
      <c r="B621" s="7" t="str">
        <f>VLOOKUP(WEEKDAY(C621),Réf!$A$2:$B$8,2,0)</f>
        <v>Mardi</v>
      </c>
      <c r="C621" s="27">
        <v>46182</v>
      </c>
      <c r="D621" s="27" t="s">
        <v>270</v>
      </c>
      <c r="E621" s="30">
        <v>47</v>
      </c>
      <c r="F621" s="28">
        <v>0.53402777777777777</v>
      </c>
      <c r="G621" s="29" t="s">
        <v>182</v>
      </c>
      <c r="H621" s="10" t="str">
        <f t="shared" si="18"/>
        <v>Semaine</v>
      </c>
      <c r="I621" s="15" t="str">
        <f>IF(FLOOR(F621,"3:00")=Réf!$D$2,"Matin avant 9h",IF(FLOOR(F621,"3:00")=Réf!$D$3,"Matinée",IF(OR(FLOOR(F621,"3:00")=Réf!$D$4,FLOOR(F621,"3:00")=Réf!$D$5),"Midi et aprèm",IF(OR(FLOOR(F621,"3:00")=Réf!$D$6,FLOOR(F621,"3:00")=Réf!$D$7),"Soir"," Nuit"))))</f>
        <v>Midi et aprèm</v>
      </c>
      <c r="J621" s="10" t="str">
        <f t="shared" si="19"/>
        <v>2 - Coef moyen, 40-60</v>
      </c>
    </row>
    <row r="622" spans="1:10" ht="18" thickBot="1" x14ac:dyDescent="0.3">
      <c r="A622" s="35" t="str">
        <f>VLOOKUP(MONTH(C622),Réf!F:G,2,0)</f>
        <v>juin</v>
      </c>
      <c r="B622" s="7" t="str">
        <f>VLOOKUP(WEEKDAY(C622),Réf!$A$2:$B$8,2,0)</f>
        <v>Mardi</v>
      </c>
      <c r="C622" s="27">
        <v>46182</v>
      </c>
      <c r="D622" s="27" t="s">
        <v>271</v>
      </c>
      <c r="E622" s="53">
        <v>47</v>
      </c>
      <c r="F622" s="1">
        <v>0.78125</v>
      </c>
      <c r="G622" s="31" t="s">
        <v>261</v>
      </c>
      <c r="H622" s="10" t="str">
        <f t="shared" si="18"/>
        <v>Semaine</v>
      </c>
      <c r="I622" s="15" t="str">
        <f>IF(FLOOR(F622,"3:00")=Réf!$D$2,"Matin avant 9h",IF(FLOOR(F622,"3:00")=Réf!$D$3,"Matinée",IF(OR(FLOOR(F622,"3:00")=Réf!$D$4,FLOOR(F622,"3:00")=Réf!$D$5),"Midi et aprèm",IF(OR(FLOOR(F622,"3:00")=Réf!$D$6,FLOOR(F622,"3:00")=Réf!$D$7),"Soir"," Nuit"))))</f>
        <v>Soir</v>
      </c>
      <c r="J622" s="10" t="str">
        <f t="shared" si="19"/>
        <v>2 - Coef moyen, 40-60</v>
      </c>
    </row>
    <row r="623" spans="1:10" ht="18" thickBot="1" x14ac:dyDescent="0.3">
      <c r="A623" s="35" t="str">
        <f>VLOOKUP(MONTH(C623),Réf!F:G,2,0)</f>
        <v>juin</v>
      </c>
      <c r="B623" s="7" t="str">
        <f>VLOOKUP(WEEKDAY(C623),Réf!$A$2:$B$8,2,0)</f>
        <v>Mercredi</v>
      </c>
      <c r="C623" s="27">
        <v>46183</v>
      </c>
      <c r="D623" s="27" t="s">
        <v>270</v>
      </c>
      <c r="E623" s="30">
        <v>49</v>
      </c>
      <c r="F623" s="28">
        <v>5.347222222222222E-2</v>
      </c>
      <c r="G623" s="29" t="s">
        <v>176</v>
      </c>
      <c r="H623" s="10" t="str">
        <f t="shared" si="18"/>
        <v>Semaine</v>
      </c>
      <c r="I623" s="15" t="str">
        <f>IF(FLOOR(F623,"3:00")=Réf!$D$2,"Matin avant 9h",IF(FLOOR(F623,"3:00")=Réf!$D$3,"Matinée",IF(OR(FLOOR(F623,"3:00")=Réf!$D$4,FLOOR(F623,"3:00")=Réf!$D$5),"Midi et aprèm",IF(OR(FLOOR(F623,"3:00")=Réf!$D$6,FLOOR(F623,"3:00")=Réf!$D$7),"Soir"," Nuit"))))</f>
        <v xml:space="preserve"> Nuit</v>
      </c>
      <c r="J623" s="10" t="str">
        <f t="shared" si="19"/>
        <v>2 - Coef moyen, 40-60</v>
      </c>
    </row>
    <row r="624" spans="1:10" ht="18" thickBot="1" x14ac:dyDescent="0.3">
      <c r="A624" s="35" t="str">
        <f>VLOOKUP(MONTH(C624),Réf!F:G,2,0)</f>
        <v>juin</v>
      </c>
      <c r="B624" s="7" t="str">
        <f>VLOOKUP(WEEKDAY(C624),Réf!$A$2:$B$8,2,0)</f>
        <v>Mercredi</v>
      </c>
      <c r="C624" s="27">
        <v>46183</v>
      </c>
      <c r="D624" s="27" t="s">
        <v>271</v>
      </c>
      <c r="E624" s="53">
        <v>49</v>
      </c>
      <c r="F624" s="1">
        <v>0.30625000000000002</v>
      </c>
      <c r="G624" s="31" t="s">
        <v>148</v>
      </c>
      <c r="H624" s="10" t="str">
        <f t="shared" si="18"/>
        <v>Semaine</v>
      </c>
      <c r="I624" s="15" t="str">
        <f>IF(FLOOR(F624,"3:00")=Réf!$D$2,"Matin avant 9h",IF(FLOOR(F624,"3:00")=Réf!$D$3,"Matinée",IF(OR(FLOOR(F624,"3:00")=Réf!$D$4,FLOOR(F624,"3:00")=Réf!$D$5),"Midi et aprèm",IF(OR(FLOOR(F624,"3:00")=Réf!$D$6,FLOOR(F624,"3:00")=Réf!$D$7),"Soir"," Nuit"))))</f>
        <v>Matin avant 9h</v>
      </c>
      <c r="J624" s="10" t="str">
        <f t="shared" si="19"/>
        <v>2 - Coef moyen, 40-60</v>
      </c>
    </row>
    <row r="625" spans="1:10" ht="18" thickBot="1" x14ac:dyDescent="0.3">
      <c r="A625" s="35" t="str">
        <f>VLOOKUP(MONTH(C625),Réf!F:G,2,0)</f>
        <v>juin</v>
      </c>
      <c r="B625" s="7" t="str">
        <f>VLOOKUP(WEEKDAY(C625),Réf!$A$2:$B$8,2,0)</f>
        <v>Mercredi</v>
      </c>
      <c r="C625" s="27">
        <v>46183</v>
      </c>
      <c r="D625" s="27" t="s">
        <v>270</v>
      </c>
      <c r="E625" s="30">
        <v>52</v>
      </c>
      <c r="F625" s="28">
        <v>0.57986111111111116</v>
      </c>
      <c r="G625" s="29" t="s">
        <v>304</v>
      </c>
      <c r="H625" s="10" t="str">
        <f t="shared" si="18"/>
        <v>Semaine</v>
      </c>
      <c r="I625" s="15" t="str">
        <f>IF(FLOOR(F625,"3:00")=Réf!$D$2,"Matin avant 9h",IF(FLOOR(F625,"3:00")=Réf!$D$3,"Matinée",IF(OR(FLOOR(F625,"3:00")=Réf!$D$4,FLOOR(F625,"3:00")=Réf!$D$5),"Midi et aprèm",IF(OR(FLOOR(F625,"3:00")=Réf!$D$6,FLOOR(F625,"3:00")=Réf!$D$7),"Soir"," Nuit"))))</f>
        <v>Midi et aprèm</v>
      </c>
      <c r="J625" s="10" t="str">
        <f t="shared" si="19"/>
        <v>2 - Coef moyen, 40-60</v>
      </c>
    </row>
    <row r="626" spans="1:10" ht="18" thickBot="1" x14ac:dyDescent="0.3">
      <c r="A626" s="35" t="str">
        <f>VLOOKUP(MONTH(C626),Réf!F:G,2,0)</f>
        <v>juin</v>
      </c>
      <c r="B626" s="7" t="str">
        <f>VLOOKUP(WEEKDAY(C626),Réf!$A$2:$B$8,2,0)</f>
        <v>Mercredi</v>
      </c>
      <c r="C626" s="27">
        <v>46183</v>
      </c>
      <c r="D626" s="27" t="s">
        <v>271</v>
      </c>
      <c r="E626" s="53">
        <v>52</v>
      </c>
      <c r="F626" s="1">
        <v>0.82847222222222228</v>
      </c>
      <c r="G626" s="31" t="s">
        <v>207</v>
      </c>
      <c r="H626" s="10" t="str">
        <f t="shared" si="18"/>
        <v>Semaine</v>
      </c>
      <c r="I626" s="15" t="str">
        <f>IF(FLOOR(F626,"3:00")=Réf!$D$2,"Matin avant 9h",IF(FLOOR(F626,"3:00")=Réf!$D$3,"Matinée",IF(OR(FLOOR(F626,"3:00")=Réf!$D$4,FLOOR(F626,"3:00")=Réf!$D$5),"Midi et aprèm",IF(OR(FLOOR(F626,"3:00")=Réf!$D$6,FLOOR(F626,"3:00")=Réf!$D$7),"Soir"," Nuit"))))</f>
        <v>Soir</v>
      </c>
      <c r="J626" s="10" t="str">
        <f t="shared" si="19"/>
        <v>2 - Coef moyen, 40-60</v>
      </c>
    </row>
    <row r="627" spans="1:10" ht="18" thickBot="1" x14ac:dyDescent="0.3">
      <c r="A627" s="35" t="str">
        <f>VLOOKUP(MONTH(C627),Réf!F:G,2,0)</f>
        <v>juin</v>
      </c>
      <c r="B627" s="7" t="str">
        <f>VLOOKUP(WEEKDAY(C627),Réf!$A$2:$B$8,2,0)</f>
        <v>Jeudi</v>
      </c>
      <c r="C627" s="27">
        <v>46184</v>
      </c>
      <c r="D627" s="27" t="s">
        <v>270</v>
      </c>
      <c r="E627" s="30">
        <v>55</v>
      </c>
      <c r="F627" s="28">
        <v>9.930555555555555E-2</v>
      </c>
      <c r="G627" s="29" t="s">
        <v>64</v>
      </c>
      <c r="H627" s="10" t="str">
        <f t="shared" si="18"/>
        <v>Semaine</v>
      </c>
      <c r="I627" s="15" t="str">
        <f>IF(FLOOR(F627,"3:00")=Réf!$D$2,"Matin avant 9h",IF(FLOOR(F627,"3:00")=Réf!$D$3,"Matinée",IF(OR(FLOOR(F627,"3:00")=Réf!$D$4,FLOOR(F627,"3:00")=Réf!$D$5),"Midi et aprèm",IF(OR(FLOOR(F627,"3:00")=Réf!$D$6,FLOOR(F627,"3:00")=Réf!$D$7),"Soir"," Nuit"))))</f>
        <v xml:space="preserve"> Nuit</v>
      </c>
      <c r="J627" s="10" t="str">
        <f t="shared" si="19"/>
        <v>2 - Coef moyen, 40-60</v>
      </c>
    </row>
    <row r="628" spans="1:10" ht="18" thickBot="1" x14ac:dyDescent="0.3">
      <c r="A628" s="35" t="str">
        <f>VLOOKUP(MONTH(C628),Réf!F:G,2,0)</f>
        <v>juin</v>
      </c>
      <c r="B628" s="7" t="str">
        <f>VLOOKUP(WEEKDAY(C628),Réf!$A$2:$B$8,2,0)</f>
        <v>Jeudi</v>
      </c>
      <c r="C628" s="27">
        <v>46184</v>
      </c>
      <c r="D628" s="27" t="s">
        <v>271</v>
      </c>
      <c r="E628" s="53">
        <v>55</v>
      </c>
      <c r="F628" s="1">
        <v>0.35208333333333336</v>
      </c>
      <c r="G628" s="31" t="s">
        <v>267</v>
      </c>
      <c r="H628" s="10" t="str">
        <f t="shared" si="18"/>
        <v>Semaine</v>
      </c>
      <c r="I628" s="15" t="str">
        <f>IF(FLOOR(F628,"3:00")=Réf!$D$2,"Matin avant 9h",IF(FLOOR(F628,"3:00")=Réf!$D$3,"Matinée",IF(OR(FLOOR(F628,"3:00")=Réf!$D$4,FLOOR(F628,"3:00")=Réf!$D$5),"Midi et aprèm",IF(OR(FLOOR(F628,"3:00")=Réf!$D$6,FLOOR(F628,"3:00")=Réf!$D$7),"Soir"," Nuit"))))</f>
        <v>Matin avant 9h</v>
      </c>
      <c r="J628" s="10" t="str">
        <f t="shared" si="19"/>
        <v>2 - Coef moyen, 40-60</v>
      </c>
    </row>
    <row r="629" spans="1:10" ht="18" thickBot="1" x14ac:dyDescent="0.3">
      <c r="A629" s="35" t="str">
        <f>VLOOKUP(MONTH(C629),Réf!F:G,2,0)</f>
        <v>juin</v>
      </c>
      <c r="B629" s="7" t="str">
        <f>VLOOKUP(WEEKDAY(C629),Réf!$A$2:$B$8,2,0)</f>
        <v>Jeudi</v>
      </c>
      <c r="C629" s="27">
        <v>46184</v>
      </c>
      <c r="D629" s="27" t="s">
        <v>270</v>
      </c>
      <c r="E629" s="30">
        <v>60</v>
      </c>
      <c r="F629" s="28">
        <v>0.62361111111111112</v>
      </c>
      <c r="G629" s="29" t="s">
        <v>247</v>
      </c>
      <c r="H629" s="10" t="str">
        <f t="shared" si="18"/>
        <v>Semaine</v>
      </c>
      <c r="I629" s="15" t="str">
        <f>IF(FLOOR(F629,"3:00")=Réf!$D$2,"Matin avant 9h",IF(FLOOR(F629,"3:00")=Réf!$D$3,"Matinée",IF(OR(FLOOR(F629,"3:00")=Réf!$D$4,FLOOR(F629,"3:00")=Réf!$D$5),"Midi et aprèm",IF(OR(FLOOR(F629,"3:00")=Réf!$D$6,FLOOR(F629,"3:00")=Réf!$D$7),"Soir"," Nuit"))))</f>
        <v>Midi et aprèm</v>
      </c>
      <c r="J629" s="10" t="str">
        <f t="shared" si="19"/>
        <v>3 - Coef important, 60-80</v>
      </c>
    </row>
    <row r="630" spans="1:10" ht="18" thickBot="1" x14ac:dyDescent="0.3">
      <c r="A630" s="35" t="str">
        <f>VLOOKUP(MONTH(C630),Réf!F:G,2,0)</f>
        <v>juin</v>
      </c>
      <c r="B630" s="7" t="str">
        <f>VLOOKUP(WEEKDAY(C630),Réf!$A$2:$B$8,2,0)</f>
        <v>Jeudi</v>
      </c>
      <c r="C630" s="27">
        <v>46184</v>
      </c>
      <c r="D630" s="27" t="s">
        <v>271</v>
      </c>
      <c r="E630" s="53">
        <v>60</v>
      </c>
      <c r="F630" s="1">
        <v>0.87361111111111112</v>
      </c>
      <c r="G630" s="31" t="s">
        <v>66</v>
      </c>
      <c r="H630" s="10" t="str">
        <f t="shared" si="18"/>
        <v>Semaine</v>
      </c>
      <c r="I630" s="15" t="str">
        <f>IF(FLOOR(F630,"3:00")=Réf!$D$2,"Matin avant 9h",IF(FLOOR(F630,"3:00")=Réf!$D$3,"Matinée",IF(OR(FLOOR(F630,"3:00")=Réf!$D$4,FLOOR(F630,"3:00")=Réf!$D$5),"Midi et aprèm",IF(OR(FLOOR(F630,"3:00")=Réf!$D$6,FLOOR(F630,"3:00")=Réf!$D$7),"Soir"," Nuit"))))</f>
        <v>Soir</v>
      </c>
      <c r="J630" s="10" t="str">
        <f t="shared" si="19"/>
        <v>3 - Coef important, 60-80</v>
      </c>
    </row>
    <row r="631" spans="1:10" ht="18" thickBot="1" x14ac:dyDescent="0.3">
      <c r="A631" s="35" t="str">
        <f>VLOOKUP(MONTH(C631),Réf!F:G,2,0)</f>
        <v>juin</v>
      </c>
      <c r="B631" s="7" t="str">
        <f>VLOOKUP(WEEKDAY(C631),Réf!$A$2:$B$8,2,0)</f>
        <v>Vendredi</v>
      </c>
      <c r="C631" s="27">
        <v>46185</v>
      </c>
      <c r="D631" s="27" t="s">
        <v>270</v>
      </c>
      <c r="E631" s="30">
        <v>64</v>
      </c>
      <c r="F631" s="28">
        <v>0.14305555555555555</v>
      </c>
      <c r="G631" s="29" t="s">
        <v>160</v>
      </c>
      <c r="H631" s="10" t="str">
        <f t="shared" si="18"/>
        <v>Semaine</v>
      </c>
      <c r="I631" s="15" t="str">
        <f>IF(FLOOR(F631,"3:00")=Réf!$D$2,"Matin avant 9h",IF(FLOOR(F631,"3:00")=Réf!$D$3,"Matinée",IF(OR(FLOOR(F631,"3:00")=Réf!$D$4,FLOOR(F631,"3:00")=Réf!$D$5),"Midi et aprèm",IF(OR(FLOOR(F631,"3:00")=Réf!$D$6,FLOOR(F631,"3:00")=Réf!$D$7),"Soir"," Nuit"))))</f>
        <v xml:space="preserve"> Nuit</v>
      </c>
      <c r="J631" s="10" t="str">
        <f t="shared" si="19"/>
        <v>3 - Coef important, 60-80</v>
      </c>
    </row>
    <row r="632" spans="1:10" ht="18" thickBot="1" x14ac:dyDescent="0.3">
      <c r="A632" s="35" t="str">
        <f>VLOOKUP(MONTH(C632),Réf!F:G,2,0)</f>
        <v>juin</v>
      </c>
      <c r="B632" s="7" t="str">
        <f>VLOOKUP(WEEKDAY(C632),Réf!$A$2:$B$8,2,0)</f>
        <v>Vendredi</v>
      </c>
      <c r="C632" s="27">
        <v>46185</v>
      </c>
      <c r="D632" s="27" t="s">
        <v>271</v>
      </c>
      <c r="E632" s="53">
        <v>64</v>
      </c>
      <c r="F632" s="1">
        <v>0.39583333333333331</v>
      </c>
      <c r="G632" s="31" t="s">
        <v>83</v>
      </c>
      <c r="H632" s="10" t="str">
        <f t="shared" si="18"/>
        <v>Semaine</v>
      </c>
      <c r="I632" s="15" t="str">
        <f>IF(FLOOR(F632,"3:00")=Réf!$D$2,"Matin avant 9h",IF(FLOOR(F632,"3:00")=Réf!$D$3,"Matinée",IF(OR(FLOOR(F632,"3:00")=Réf!$D$4,FLOOR(F632,"3:00")=Réf!$D$5),"Midi et aprèm",IF(OR(FLOOR(F632,"3:00")=Réf!$D$6,FLOOR(F632,"3:00")=Réf!$D$7),"Soir"," Nuit"))))</f>
        <v>Matinée</v>
      </c>
      <c r="J632" s="10" t="str">
        <f t="shared" si="19"/>
        <v>3 - Coef important, 60-80</v>
      </c>
    </row>
    <row r="633" spans="1:10" ht="18" thickBot="1" x14ac:dyDescent="0.3">
      <c r="A633" s="35" t="str">
        <f>VLOOKUP(MONTH(C633),Réf!F:G,2,0)</f>
        <v>juin</v>
      </c>
      <c r="B633" s="7" t="str">
        <f>VLOOKUP(WEEKDAY(C633),Réf!$A$2:$B$8,2,0)</f>
        <v>Vendredi</v>
      </c>
      <c r="C633" s="27">
        <v>46185</v>
      </c>
      <c r="D633" s="27" t="s">
        <v>270</v>
      </c>
      <c r="E633" s="30">
        <v>69</v>
      </c>
      <c r="F633" s="28">
        <v>0.6645833333333333</v>
      </c>
      <c r="G633" s="29" t="s">
        <v>32</v>
      </c>
      <c r="H633" s="10" t="str">
        <f t="shared" si="18"/>
        <v>Semaine</v>
      </c>
      <c r="I633" s="15" t="str">
        <f>IF(FLOOR(F633,"3:00")=Réf!$D$2,"Matin avant 9h",IF(FLOOR(F633,"3:00")=Réf!$D$3,"Matinée",IF(OR(FLOOR(F633,"3:00")=Réf!$D$4,FLOOR(F633,"3:00")=Réf!$D$5),"Midi et aprèm",IF(OR(FLOOR(F633,"3:00")=Réf!$D$6,FLOOR(F633,"3:00")=Réf!$D$7),"Soir"," Nuit"))))</f>
        <v>Midi et aprèm</v>
      </c>
      <c r="J633" s="10" t="str">
        <f t="shared" si="19"/>
        <v>3 - Coef important, 60-80</v>
      </c>
    </row>
    <row r="634" spans="1:10" ht="18" thickBot="1" x14ac:dyDescent="0.3">
      <c r="A634" s="35" t="str">
        <f>VLOOKUP(MONTH(C634),Réf!F:G,2,0)</f>
        <v>juin</v>
      </c>
      <c r="B634" s="7" t="str">
        <f>VLOOKUP(WEEKDAY(C634),Réf!$A$2:$B$8,2,0)</f>
        <v>Vendredi</v>
      </c>
      <c r="C634" s="27">
        <v>46185</v>
      </c>
      <c r="D634" s="27" t="s">
        <v>271</v>
      </c>
      <c r="E634" s="53">
        <v>69</v>
      </c>
      <c r="F634" s="1">
        <v>0.91736111111111107</v>
      </c>
      <c r="G634" s="31" t="s">
        <v>11</v>
      </c>
      <c r="H634" s="10" t="str">
        <f t="shared" si="18"/>
        <v>Semaine</v>
      </c>
      <c r="I634" s="15" t="str">
        <f>IF(FLOOR(F634,"3:00")=Réf!$D$2,"Matin avant 9h",IF(FLOOR(F634,"3:00")=Réf!$D$3,"Matinée",IF(OR(FLOOR(F634,"3:00")=Réf!$D$4,FLOOR(F634,"3:00")=Réf!$D$5),"Midi et aprèm",IF(OR(FLOOR(F634,"3:00")=Réf!$D$6,FLOOR(F634,"3:00")=Réf!$D$7),"Soir"," Nuit"))))</f>
        <v>Soir</v>
      </c>
      <c r="J634" s="10" t="str">
        <f t="shared" si="19"/>
        <v>3 - Coef important, 60-80</v>
      </c>
    </row>
    <row r="635" spans="1:10" ht="18" thickBot="1" x14ac:dyDescent="0.3">
      <c r="A635" s="35" t="str">
        <f>VLOOKUP(MONTH(C635),Réf!F:G,2,0)</f>
        <v>juin</v>
      </c>
      <c r="B635" s="7" t="str">
        <f>VLOOKUP(WEEKDAY(C635),Réf!$A$2:$B$8,2,0)</f>
        <v>Samedi</v>
      </c>
      <c r="C635" s="27">
        <v>46186</v>
      </c>
      <c r="D635" s="27" t="s">
        <v>270</v>
      </c>
      <c r="E635" s="30">
        <v>74</v>
      </c>
      <c r="F635" s="28">
        <v>0.18402777777777779</v>
      </c>
      <c r="G635" s="29" t="s">
        <v>120</v>
      </c>
      <c r="H635" s="10" t="str">
        <f t="shared" si="18"/>
        <v>Week-End</v>
      </c>
      <c r="I635" s="15" t="str">
        <f>IF(FLOOR(F635,"3:00")=Réf!$D$2,"Matin avant 9h",IF(FLOOR(F635,"3:00")=Réf!$D$3,"Matinée",IF(OR(FLOOR(F635,"3:00")=Réf!$D$4,FLOOR(F635,"3:00")=Réf!$D$5),"Midi et aprèm",IF(OR(FLOOR(F635,"3:00")=Réf!$D$6,FLOOR(F635,"3:00")=Réf!$D$7),"Soir"," Nuit"))))</f>
        <v xml:space="preserve"> Nuit</v>
      </c>
      <c r="J635" s="10" t="str">
        <f t="shared" si="19"/>
        <v>3 - Coef important, 60-80</v>
      </c>
    </row>
    <row r="636" spans="1:10" ht="18" thickBot="1" x14ac:dyDescent="0.3">
      <c r="A636" s="35" t="str">
        <f>VLOOKUP(MONTH(C636),Réf!F:G,2,0)</f>
        <v>juin</v>
      </c>
      <c r="B636" s="7" t="str">
        <f>VLOOKUP(WEEKDAY(C636),Réf!$A$2:$B$8,2,0)</f>
        <v>Samedi</v>
      </c>
      <c r="C636" s="27">
        <v>46186</v>
      </c>
      <c r="D636" s="27" t="s">
        <v>271</v>
      </c>
      <c r="E636" s="53">
        <v>74</v>
      </c>
      <c r="F636" s="1">
        <v>0.43819444444444444</v>
      </c>
      <c r="G636" s="31" t="s">
        <v>102</v>
      </c>
      <c r="H636" s="10" t="str">
        <f t="shared" si="18"/>
        <v>Week-End</v>
      </c>
      <c r="I636" s="15" t="str">
        <f>IF(FLOOR(F636,"3:00")=Réf!$D$2,"Matin avant 9h",IF(FLOOR(F636,"3:00")=Réf!$D$3,"Matinée",IF(OR(FLOOR(F636,"3:00")=Réf!$D$4,FLOOR(F636,"3:00")=Réf!$D$5),"Midi et aprèm",IF(OR(FLOOR(F636,"3:00")=Réf!$D$6,FLOOR(F636,"3:00")=Réf!$D$7),"Soir"," Nuit"))))</f>
        <v>Matinée</v>
      </c>
      <c r="J636" s="10" t="str">
        <f t="shared" si="19"/>
        <v>3 - Coef important, 60-80</v>
      </c>
    </row>
    <row r="637" spans="1:10" ht="18" thickBot="1" x14ac:dyDescent="0.3">
      <c r="A637" s="35" t="str">
        <f>VLOOKUP(MONTH(C637),Réf!F:G,2,0)</f>
        <v>juin</v>
      </c>
      <c r="B637" s="7" t="str">
        <f>VLOOKUP(WEEKDAY(C637),Réf!$A$2:$B$8,2,0)</f>
        <v>Samedi</v>
      </c>
      <c r="C637" s="27">
        <v>46186</v>
      </c>
      <c r="D637" s="27" t="s">
        <v>270</v>
      </c>
      <c r="E637" s="30">
        <v>79</v>
      </c>
      <c r="F637" s="28">
        <v>0.70277777777777772</v>
      </c>
      <c r="G637" s="29" t="s">
        <v>77</v>
      </c>
      <c r="H637" s="10" t="str">
        <f t="shared" si="18"/>
        <v>Week-End</v>
      </c>
      <c r="I637" s="15" t="str">
        <f>IF(FLOOR(F637,"3:00")=Réf!$D$2,"Matin avant 9h",IF(FLOOR(F637,"3:00")=Réf!$D$3,"Matinée",IF(OR(FLOOR(F637,"3:00")=Réf!$D$4,FLOOR(F637,"3:00")=Réf!$D$5),"Midi et aprèm",IF(OR(FLOOR(F637,"3:00")=Réf!$D$6,FLOOR(F637,"3:00")=Réf!$D$7),"Soir"," Nuit"))))</f>
        <v>Midi et aprèm</v>
      </c>
      <c r="J637" s="10" t="str">
        <f t="shared" si="19"/>
        <v>3 - Coef important, 60-80</v>
      </c>
    </row>
    <row r="638" spans="1:10" ht="18" thickBot="1" x14ac:dyDescent="0.3">
      <c r="A638" s="35" t="str">
        <f>VLOOKUP(MONTH(C638),Réf!F:G,2,0)</f>
        <v>juin</v>
      </c>
      <c r="B638" s="7" t="str">
        <f>VLOOKUP(WEEKDAY(C638),Réf!$A$2:$B$8,2,0)</f>
        <v>Samedi</v>
      </c>
      <c r="C638" s="27">
        <v>46186</v>
      </c>
      <c r="D638" s="27" t="s">
        <v>271</v>
      </c>
      <c r="E638" s="53">
        <v>79</v>
      </c>
      <c r="F638" s="1">
        <v>0.95972222222222225</v>
      </c>
      <c r="G638" s="31" t="s">
        <v>123</v>
      </c>
      <c r="H638" s="10" t="str">
        <f t="shared" si="18"/>
        <v>Week-End</v>
      </c>
      <c r="I638" s="15" t="str">
        <f>IF(FLOOR(F638,"3:00")=Réf!$D$2,"Matin avant 9h",IF(FLOOR(F638,"3:00")=Réf!$D$3,"Matinée",IF(OR(FLOOR(F638,"3:00")=Réf!$D$4,FLOOR(F638,"3:00")=Réf!$D$5),"Midi et aprèm",IF(OR(FLOOR(F638,"3:00")=Réf!$D$6,FLOOR(F638,"3:00")=Réf!$D$7),"Soir"," Nuit"))))</f>
        <v>Soir</v>
      </c>
      <c r="J638" s="10" t="str">
        <f t="shared" si="19"/>
        <v>3 - Coef important, 60-80</v>
      </c>
    </row>
    <row r="639" spans="1:10" ht="18" thickBot="1" x14ac:dyDescent="0.3">
      <c r="A639" s="35" t="str">
        <f>VLOOKUP(MONTH(C639),Réf!F:G,2,0)</f>
        <v>juin</v>
      </c>
      <c r="B639" s="7" t="str">
        <f>VLOOKUP(WEEKDAY(C639),Réf!$A$2:$B$8,2,0)</f>
        <v>Dimanche</v>
      </c>
      <c r="C639" s="27">
        <v>46187</v>
      </c>
      <c r="D639" s="27" t="s">
        <v>270</v>
      </c>
      <c r="E639" s="30">
        <v>83</v>
      </c>
      <c r="F639" s="28">
        <v>0.22291666666666668</v>
      </c>
      <c r="G639" s="29" t="s">
        <v>17</v>
      </c>
      <c r="H639" s="10" t="str">
        <f t="shared" si="18"/>
        <v>Week-End</v>
      </c>
      <c r="I639" s="15" t="str">
        <f>IF(FLOOR(F639,"3:00")=Réf!$D$2,"Matin avant 9h",IF(FLOOR(F639,"3:00")=Réf!$D$3,"Matinée",IF(OR(FLOOR(F639,"3:00")=Réf!$D$4,FLOOR(F639,"3:00")=Réf!$D$5),"Midi et aprèm",IF(OR(FLOOR(F639,"3:00")=Réf!$D$6,FLOOR(F639,"3:00")=Réf!$D$7),"Soir"," Nuit"))))</f>
        <v xml:space="preserve"> Nuit</v>
      </c>
      <c r="J639" s="10" t="str">
        <f t="shared" si="19"/>
        <v>4 - Coef élevé, &gt;80</v>
      </c>
    </row>
    <row r="640" spans="1:10" ht="18" thickBot="1" x14ac:dyDescent="0.3">
      <c r="A640" s="35" t="str">
        <f>VLOOKUP(MONTH(C640),Réf!F:G,2,0)</f>
        <v>juin</v>
      </c>
      <c r="B640" s="7" t="str">
        <f>VLOOKUP(WEEKDAY(C640),Réf!$A$2:$B$8,2,0)</f>
        <v>Dimanche</v>
      </c>
      <c r="C640" s="27">
        <v>46187</v>
      </c>
      <c r="D640" s="27" t="s">
        <v>271</v>
      </c>
      <c r="E640" s="53">
        <v>83</v>
      </c>
      <c r="F640" s="1">
        <v>0.4777777777777778</v>
      </c>
      <c r="G640" s="31" t="s">
        <v>123</v>
      </c>
      <c r="H640" s="10" t="str">
        <f t="shared" si="18"/>
        <v>Week-End</v>
      </c>
      <c r="I640" s="15" t="str">
        <f>IF(FLOOR(F640,"3:00")=Réf!$D$2,"Matin avant 9h",IF(FLOOR(F640,"3:00")=Réf!$D$3,"Matinée",IF(OR(FLOOR(F640,"3:00")=Réf!$D$4,FLOOR(F640,"3:00")=Réf!$D$5),"Midi et aprèm",IF(OR(FLOOR(F640,"3:00")=Réf!$D$6,FLOOR(F640,"3:00")=Réf!$D$7),"Soir"," Nuit"))))</f>
        <v>Matinée</v>
      </c>
      <c r="J640" s="10" t="str">
        <f t="shared" si="19"/>
        <v>4 - Coef élevé, &gt;80</v>
      </c>
    </row>
    <row r="641" spans="1:10" ht="18" thickBot="1" x14ac:dyDescent="0.3">
      <c r="A641" s="35" t="str">
        <f>VLOOKUP(MONTH(C641),Réf!F:G,2,0)</f>
        <v>juin</v>
      </c>
      <c r="B641" s="7" t="str">
        <f>VLOOKUP(WEEKDAY(C641),Réf!$A$2:$B$8,2,0)</f>
        <v>Dimanche</v>
      </c>
      <c r="C641" s="27">
        <v>46187</v>
      </c>
      <c r="D641" s="27" t="s">
        <v>270</v>
      </c>
      <c r="E641" s="30">
        <v>87</v>
      </c>
      <c r="F641" s="28">
        <v>0.73888888888888893</v>
      </c>
      <c r="G641" s="29" t="s">
        <v>296</v>
      </c>
      <c r="H641" s="10" t="str">
        <f t="shared" si="18"/>
        <v>Week-End</v>
      </c>
      <c r="I641" s="15" t="str">
        <f>IF(FLOOR(F641,"3:00")=Réf!$D$2,"Matin avant 9h",IF(FLOOR(F641,"3:00")=Réf!$D$3,"Matinée",IF(OR(FLOOR(F641,"3:00")=Réf!$D$4,FLOOR(F641,"3:00")=Réf!$D$5),"Midi et aprèm",IF(OR(FLOOR(F641,"3:00")=Réf!$D$6,FLOOR(F641,"3:00")=Réf!$D$7),"Soir"," Nuit"))))</f>
        <v>Midi et aprèm</v>
      </c>
      <c r="J641" s="10" t="str">
        <f t="shared" si="19"/>
        <v>4 - Coef élevé, &gt;80</v>
      </c>
    </row>
    <row r="642" spans="1:10" ht="18" thickBot="1" x14ac:dyDescent="0.3">
      <c r="A642" s="35" t="str">
        <f>VLOOKUP(MONTH(C642),Réf!F:G,2,0)</f>
        <v>juin</v>
      </c>
      <c r="B642" s="7" t="str">
        <f>VLOOKUP(WEEKDAY(C642),Réf!$A$2:$B$8,2,0)</f>
        <v>Dimanche</v>
      </c>
      <c r="C642" s="27">
        <v>46187</v>
      </c>
      <c r="D642" s="27" t="s">
        <v>271</v>
      </c>
      <c r="E642" s="53">
        <v>87</v>
      </c>
      <c r="F642" s="1">
        <v>0.99930555555555556</v>
      </c>
      <c r="G642" s="31" t="s">
        <v>131</v>
      </c>
      <c r="H642" s="10" t="str">
        <f t="shared" si="18"/>
        <v>Week-End</v>
      </c>
      <c r="I642" s="15" t="str">
        <f>IF(FLOOR(F642,"3:00")=Réf!$D$2,"Matin avant 9h",IF(FLOOR(F642,"3:00")=Réf!$D$3,"Matinée",IF(OR(FLOOR(F642,"3:00")=Réf!$D$4,FLOOR(F642,"3:00")=Réf!$D$5),"Midi et aprèm",IF(OR(FLOOR(F642,"3:00")=Réf!$D$6,FLOOR(F642,"3:00")=Réf!$D$7),"Soir"," Nuit"))))</f>
        <v>Soir</v>
      </c>
      <c r="J642" s="10" t="str">
        <f t="shared" si="19"/>
        <v>4 - Coef élevé, &gt;80</v>
      </c>
    </row>
    <row r="643" spans="1:10" ht="18" thickBot="1" x14ac:dyDescent="0.3">
      <c r="A643" s="35" t="str">
        <f>VLOOKUP(MONTH(C643),Réf!F:G,2,0)</f>
        <v>juin</v>
      </c>
      <c r="B643" s="7" t="str">
        <f>VLOOKUP(WEEKDAY(C643),Réf!$A$2:$B$8,2,0)</f>
        <v>Lundi</v>
      </c>
      <c r="C643" s="27">
        <v>46188</v>
      </c>
      <c r="D643" s="27" t="s">
        <v>270</v>
      </c>
      <c r="E643" s="30">
        <v>90</v>
      </c>
      <c r="F643" s="28">
        <v>0.25972222222222224</v>
      </c>
      <c r="G643" s="29" t="s">
        <v>202</v>
      </c>
      <c r="H643" s="10" t="str">
        <f t="shared" si="18"/>
        <v>Semaine</v>
      </c>
      <c r="I643" s="15" t="str">
        <f>IF(FLOOR(F643,"3:00")=Réf!$D$2,"Matin avant 9h",IF(FLOOR(F643,"3:00")=Réf!$D$3,"Matinée",IF(OR(FLOOR(F643,"3:00")=Réf!$D$4,FLOOR(F643,"3:00")=Réf!$D$5),"Midi et aprèm",IF(OR(FLOOR(F643,"3:00")=Réf!$D$6,FLOOR(F643,"3:00")=Réf!$D$7),"Soir"," Nuit"))))</f>
        <v>Matin avant 9h</v>
      </c>
      <c r="J643" s="10" t="str">
        <f t="shared" si="19"/>
        <v>4 - Coef élevé, &gt;80</v>
      </c>
    </row>
    <row r="644" spans="1:10" ht="18" thickBot="1" x14ac:dyDescent="0.3">
      <c r="A644" s="35" t="str">
        <f>VLOOKUP(MONTH(C644),Réf!F:G,2,0)</f>
        <v>juin</v>
      </c>
      <c r="B644" s="7" t="str">
        <f>VLOOKUP(WEEKDAY(C644),Réf!$A$2:$B$8,2,0)</f>
        <v>Lundi</v>
      </c>
      <c r="C644" s="27">
        <v>46188</v>
      </c>
      <c r="D644" s="27" t="s">
        <v>271</v>
      </c>
      <c r="E644" s="53">
        <v>90</v>
      </c>
      <c r="F644" s="1">
        <v>0.51458333333333328</v>
      </c>
      <c r="G644" s="31" t="s">
        <v>24</v>
      </c>
      <c r="H644" s="10" t="str">
        <f t="shared" si="18"/>
        <v>Semaine</v>
      </c>
      <c r="I644" s="15" t="str">
        <f>IF(FLOOR(F644,"3:00")=Réf!$D$2,"Matin avant 9h",IF(FLOOR(F644,"3:00")=Réf!$D$3,"Matinée",IF(OR(FLOOR(F644,"3:00")=Réf!$D$4,FLOOR(F644,"3:00")=Réf!$D$5),"Midi et aprèm",IF(OR(FLOOR(F644,"3:00")=Réf!$D$6,FLOOR(F644,"3:00")=Réf!$D$7),"Soir"," Nuit"))))</f>
        <v>Midi et aprèm</v>
      </c>
      <c r="J644" s="10" t="str">
        <f t="shared" si="19"/>
        <v>4 - Coef élevé, &gt;80</v>
      </c>
    </row>
    <row r="645" spans="1:10" ht="18" thickBot="1" x14ac:dyDescent="0.3">
      <c r="A645" s="35" t="str">
        <f>VLOOKUP(MONTH(C645),Réf!F:G,2,0)</f>
        <v>juin</v>
      </c>
      <c r="B645" s="7" t="str">
        <f>VLOOKUP(WEEKDAY(C645),Réf!$A$2:$B$8,2,0)</f>
        <v>Lundi</v>
      </c>
      <c r="C645" s="27">
        <v>46188</v>
      </c>
      <c r="D645" s="27" t="s">
        <v>270</v>
      </c>
      <c r="E645" s="30">
        <v>93</v>
      </c>
      <c r="F645" s="28">
        <v>0.77500000000000002</v>
      </c>
      <c r="G645" s="29" t="s">
        <v>262</v>
      </c>
      <c r="H645" s="10" t="str">
        <f t="shared" ref="H645:H708" si="20">IF(OR(WEEKDAY(C645)=1,WEEKDAY(C645)=7),"Week-End","Semaine")</f>
        <v>Semaine</v>
      </c>
      <c r="I645" s="15" t="str">
        <f>IF(FLOOR(F645,"3:00")=Réf!$D$2,"Matin avant 9h",IF(FLOOR(F645,"3:00")=Réf!$D$3,"Matinée",IF(OR(FLOOR(F645,"3:00")=Réf!$D$4,FLOOR(F645,"3:00")=Réf!$D$5),"Midi et aprèm",IF(OR(FLOOR(F645,"3:00")=Réf!$D$6,FLOOR(F645,"3:00")=Réf!$D$7),"Soir"," Nuit"))))</f>
        <v>Soir</v>
      </c>
      <c r="J645" s="10" t="str">
        <f t="shared" ref="J645:J708" si="21">IF(E645&lt;40,"1 - Coef faible, &lt;40",IF(E645&lt;60,"2 - Coef moyen, 40-60",IF(E645&lt;80,"3 - Coef important, 60-80",IF(E645&gt;=80,"4 - Coef élevé, &gt;80",""))))</f>
        <v>4 - Coef élevé, &gt;80</v>
      </c>
    </row>
    <row r="646" spans="1:10" ht="18" thickBot="1" x14ac:dyDescent="0.3">
      <c r="A646" s="35" t="str">
        <f>VLOOKUP(MONTH(C646),Réf!F:G,2,0)</f>
        <v>juin</v>
      </c>
      <c r="B646" s="7" t="str">
        <f>VLOOKUP(WEEKDAY(C646),Réf!$A$2:$B$8,2,0)</f>
        <v>Mardi</v>
      </c>
      <c r="C646" s="27">
        <v>46189</v>
      </c>
      <c r="D646" s="27" t="s">
        <v>271</v>
      </c>
      <c r="E646" s="53">
        <v>93</v>
      </c>
      <c r="F646" s="1">
        <v>3.6111111111111108E-2</v>
      </c>
      <c r="G646" s="31" t="s">
        <v>129</v>
      </c>
      <c r="H646" s="10" t="str">
        <f t="shared" si="20"/>
        <v>Semaine</v>
      </c>
      <c r="I646" s="15" t="str">
        <f>IF(FLOOR(F646,"3:00")=Réf!$D$2,"Matin avant 9h",IF(FLOOR(F646,"3:00")=Réf!$D$3,"Matinée",IF(OR(FLOOR(F646,"3:00")=Réf!$D$4,FLOOR(F646,"3:00")=Réf!$D$5),"Midi et aprèm",IF(OR(FLOOR(F646,"3:00")=Réf!$D$6,FLOOR(F646,"3:00")=Réf!$D$7),"Soir"," Nuit"))))</f>
        <v xml:space="preserve"> Nuit</v>
      </c>
      <c r="J646" s="10" t="str">
        <f t="shared" si="21"/>
        <v>4 - Coef élevé, &gt;80</v>
      </c>
    </row>
    <row r="647" spans="1:10" ht="18" thickBot="1" x14ac:dyDescent="0.3">
      <c r="A647" s="35" t="str">
        <f>VLOOKUP(MONTH(C647),Réf!F:G,2,0)</f>
        <v>juin</v>
      </c>
      <c r="B647" s="7" t="str">
        <f>VLOOKUP(WEEKDAY(C647),Réf!$A$2:$B$8,2,0)</f>
        <v>Mardi</v>
      </c>
      <c r="C647" s="27">
        <v>46189</v>
      </c>
      <c r="D647" s="27" t="s">
        <v>270</v>
      </c>
      <c r="E647" s="30">
        <v>94</v>
      </c>
      <c r="F647" s="28">
        <v>0.29583333333333334</v>
      </c>
      <c r="G647" s="29" t="s">
        <v>307</v>
      </c>
      <c r="H647" s="10" t="str">
        <f t="shared" si="20"/>
        <v>Semaine</v>
      </c>
      <c r="I647" s="15" t="str">
        <f>IF(FLOOR(F647,"3:00")=Réf!$D$2,"Matin avant 9h",IF(FLOOR(F647,"3:00")=Réf!$D$3,"Matinée",IF(OR(FLOOR(F647,"3:00")=Réf!$D$4,FLOOR(F647,"3:00")=Réf!$D$5),"Midi et aprèm",IF(OR(FLOOR(F647,"3:00")=Réf!$D$6,FLOOR(F647,"3:00")=Réf!$D$7),"Soir"," Nuit"))))</f>
        <v>Matin avant 9h</v>
      </c>
      <c r="J647" s="10" t="str">
        <f t="shared" si="21"/>
        <v>4 - Coef élevé, &gt;80</v>
      </c>
    </row>
    <row r="648" spans="1:10" ht="18" thickBot="1" x14ac:dyDescent="0.3">
      <c r="A648" s="35" t="str">
        <f>VLOOKUP(MONTH(C648),Réf!F:G,2,0)</f>
        <v>juin</v>
      </c>
      <c r="B648" s="7" t="str">
        <f>VLOOKUP(WEEKDAY(C648),Réf!$A$2:$B$8,2,0)</f>
        <v>Mardi</v>
      </c>
      <c r="C648" s="27">
        <v>46189</v>
      </c>
      <c r="D648" s="27" t="s">
        <v>271</v>
      </c>
      <c r="E648" s="53">
        <v>94</v>
      </c>
      <c r="F648" s="1">
        <v>0.55000000000000004</v>
      </c>
      <c r="G648" s="31" t="s">
        <v>174</v>
      </c>
      <c r="H648" s="10" t="str">
        <f t="shared" si="20"/>
        <v>Semaine</v>
      </c>
      <c r="I648" s="15" t="str">
        <f>IF(FLOOR(F648,"3:00")=Réf!$D$2,"Matin avant 9h",IF(FLOOR(F648,"3:00")=Réf!$D$3,"Matinée",IF(OR(FLOOR(F648,"3:00")=Réf!$D$4,FLOOR(F648,"3:00")=Réf!$D$5),"Midi et aprèm",IF(OR(FLOOR(F648,"3:00")=Réf!$D$6,FLOOR(F648,"3:00")=Réf!$D$7),"Soir"," Nuit"))))</f>
        <v>Midi et aprèm</v>
      </c>
      <c r="J648" s="10" t="str">
        <f t="shared" si="21"/>
        <v>4 - Coef élevé, &gt;80</v>
      </c>
    </row>
    <row r="649" spans="1:10" ht="18" thickBot="1" x14ac:dyDescent="0.3">
      <c r="A649" s="35" t="str">
        <f>VLOOKUP(MONTH(C649),Réf!F:G,2,0)</f>
        <v>juin</v>
      </c>
      <c r="B649" s="7" t="str">
        <f>VLOOKUP(WEEKDAY(C649),Réf!$A$2:$B$8,2,0)</f>
        <v>Mardi</v>
      </c>
      <c r="C649" s="27">
        <v>46189</v>
      </c>
      <c r="D649" s="27" t="s">
        <v>270</v>
      </c>
      <c r="E649" s="30">
        <v>95</v>
      </c>
      <c r="F649" s="28">
        <v>0.81041666666666667</v>
      </c>
      <c r="G649" s="29" t="s">
        <v>124</v>
      </c>
      <c r="H649" s="10" t="str">
        <f t="shared" si="20"/>
        <v>Semaine</v>
      </c>
      <c r="I649" s="15" t="str">
        <f>IF(FLOOR(F649,"3:00")=Réf!$D$2,"Matin avant 9h",IF(FLOOR(F649,"3:00")=Réf!$D$3,"Matinée",IF(OR(FLOOR(F649,"3:00")=Réf!$D$4,FLOOR(F649,"3:00")=Réf!$D$5),"Midi et aprèm",IF(OR(FLOOR(F649,"3:00")=Réf!$D$6,FLOOR(F649,"3:00")=Réf!$D$7),"Soir"," Nuit"))))</f>
        <v>Soir</v>
      </c>
      <c r="J649" s="10" t="str">
        <f t="shared" si="21"/>
        <v>4 - Coef élevé, &gt;80</v>
      </c>
    </row>
    <row r="650" spans="1:10" ht="18" thickBot="1" x14ac:dyDescent="0.3">
      <c r="A650" s="35" t="str">
        <f>VLOOKUP(MONTH(C650),Réf!F:G,2,0)</f>
        <v>juin</v>
      </c>
      <c r="B650" s="7" t="str">
        <f>VLOOKUP(WEEKDAY(C650),Réf!$A$2:$B$8,2,0)</f>
        <v>Mercredi</v>
      </c>
      <c r="C650" s="27">
        <v>46190</v>
      </c>
      <c r="D650" s="27" t="s">
        <v>271</v>
      </c>
      <c r="E650" s="53">
        <v>95</v>
      </c>
      <c r="F650" s="1">
        <v>7.1527777777777773E-2</v>
      </c>
      <c r="G650" s="31" t="s">
        <v>321</v>
      </c>
      <c r="H650" s="10" t="str">
        <f t="shared" si="20"/>
        <v>Semaine</v>
      </c>
      <c r="I650" s="15" t="str">
        <f>IF(FLOOR(F650,"3:00")=Réf!$D$2,"Matin avant 9h",IF(FLOOR(F650,"3:00")=Réf!$D$3,"Matinée",IF(OR(FLOOR(F650,"3:00")=Réf!$D$4,FLOOR(F650,"3:00")=Réf!$D$5),"Midi et aprèm",IF(OR(FLOOR(F650,"3:00")=Réf!$D$6,FLOOR(F650,"3:00")=Réf!$D$7),"Soir"," Nuit"))))</f>
        <v xml:space="preserve"> Nuit</v>
      </c>
      <c r="J650" s="10" t="str">
        <f t="shared" si="21"/>
        <v>4 - Coef élevé, &gt;80</v>
      </c>
    </row>
    <row r="651" spans="1:10" ht="18" thickBot="1" x14ac:dyDescent="0.3">
      <c r="A651" s="35" t="str">
        <f>VLOOKUP(MONTH(C651),Réf!F:G,2,0)</f>
        <v>juin</v>
      </c>
      <c r="B651" s="7" t="str">
        <f>VLOOKUP(WEEKDAY(C651),Réf!$A$2:$B$8,2,0)</f>
        <v>Mercredi</v>
      </c>
      <c r="C651" s="27">
        <v>46190</v>
      </c>
      <c r="D651" s="27" t="s">
        <v>270</v>
      </c>
      <c r="E651" s="30">
        <v>94</v>
      </c>
      <c r="F651" s="28">
        <v>0.33124999999999999</v>
      </c>
      <c r="G651" s="29" t="s">
        <v>202</v>
      </c>
      <c r="H651" s="10" t="str">
        <f t="shared" si="20"/>
        <v>Semaine</v>
      </c>
      <c r="I651" s="15" t="str">
        <f>IF(FLOOR(F651,"3:00")=Réf!$D$2,"Matin avant 9h",IF(FLOOR(F651,"3:00")=Réf!$D$3,"Matinée",IF(OR(FLOOR(F651,"3:00")=Réf!$D$4,FLOOR(F651,"3:00")=Réf!$D$5),"Midi et aprèm",IF(OR(FLOOR(F651,"3:00")=Réf!$D$6,FLOOR(F651,"3:00")=Réf!$D$7),"Soir"," Nuit"))))</f>
        <v>Matin avant 9h</v>
      </c>
      <c r="J651" s="10" t="str">
        <f t="shared" si="21"/>
        <v>4 - Coef élevé, &gt;80</v>
      </c>
    </row>
    <row r="652" spans="1:10" ht="18" thickBot="1" x14ac:dyDescent="0.3">
      <c r="A652" s="35" t="str">
        <f>VLOOKUP(MONTH(C652),Réf!F:G,2,0)</f>
        <v>juin</v>
      </c>
      <c r="B652" s="7" t="str">
        <f>VLOOKUP(WEEKDAY(C652),Réf!$A$2:$B$8,2,0)</f>
        <v>Mercredi</v>
      </c>
      <c r="C652" s="27">
        <v>46190</v>
      </c>
      <c r="D652" s="27" t="s">
        <v>271</v>
      </c>
      <c r="E652" s="53">
        <v>94</v>
      </c>
      <c r="F652" s="1">
        <v>0.58263888888888893</v>
      </c>
      <c r="G652" s="31" t="s">
        <v>238</v>
      </c>
      <c r="H652" s="10" t="str">
        <f t="shared" si="20"/>
        <v>Semaine</v>
      </c>
      <c r="I652" s="15" t="str">
        <f>IF(FLOOR(F652,"3:00")=Réf!$D$2,"Matin avant 9h",IF(FLOOR(F652,"3:00")=Réf!$D$3,"Matinée",IF(OR(FLOOR(F652,"3:00")=Réf!$D$4,FLOOR(F652,"3:00")=Réf!$D$5),"Midi et aprèm",IF(OR(FLOOR(F652,"3:00")=Réf!$D$6,FLOOR(F652,"3:00")=Réf!$D$7),"Soir"," Nuit"))))</f>
        <v>Midi et aprèm</v>
      </c>
      <c r="J652" s="10" t="str">
        <f t="shared" si="21"/>
        <v>4 - Coef élevé, &gt;80</v>
      </c>
    </row>
    <row r="653" spans="1:10" ht="18" thickBot="1" x14ac:dyDescent="0.3">
      <c r="A653" s="35" t="str">
        <f>VLOOKUP(MONTH(C653),Réf!F:G,2,0)</f>
        <v>juin</v>
      </c>
      <c r="B653" s="7" t="str">
        <f>VLOOKUP(WEEKDAY(C653),Réf!$A$2:$B$8,2,0)</f>
        <v>Mercredi</v>
      </c>
      <c r="C653" s="27">
        <v>46190</v>
      </c>
      <c r="D653" s="27" t="s">
        <v>270</v>
      </c>
      <c r="E653" s="30">
        <v>93</v>
      </c>
      <c r="F653" s="28">
        <v>0.84583333333333333</v>
      </c>
      <c r="G653" s="29" t="s">
        <v>266</v>
      </c>
      <c r="H653" s="10" t="str">
        <f t="shared" si="20"/>
        <v>Semaine</v>
      </c>
      <c r="I653" s="15" t="str">
        <f>IF(FLOOR(F653,"3:00")=Réf!$D$2,"Matin avant 9h",IF(FLOOR(F653,"3:00")=Réf!$D$3,"Matinée",IF(OR(FLOOR(F653,"3:00")=Réf!$D$4,FLOOR(F653,"3:00")=Réf!$D$5),"Midi et aprèm",IF(OR(FLOOR(F653,"3:00")=Réf!$D$6,FLOOR(F653,"3:00")=Réf!$D$7),"Soir"," Nuit"))))</f>
        <v>Soir</v>
      </c>
      <c r="J653" s="10" t="str">
        <f t="shared" si="21"/>
        <v>4 - Coef élevé, &gt;80</v>
      </c>
    </row>
    <row r="654" spans="1:10" ht="18" thickBot="1" x14ac:dyDescent="0.3">
      <c r="A654" s="35" t="str">
        <f>VLOOKUP(MONTH(C654),Réf!F:G,2,0)</f>
        <v>juin</v>
      </c>
      <c r="B654" s="7" t="str">
        <f>VLOOKUP(WEEKDAY(C654),Réf!$A$2:$B$8,2,0)</f>
        <v>Jeudi</v>
      </c>
      <c r="C654" s="27">
        <v>46191</v>
      </c>
      <c r="D654" s="27" t="s">
        <v>271</v>
      </c>
      <c r="E654" s="53">
        <v>93</v>
      </c>
      <c r="F654" s="1">
        <v>0.10486111111111111</v>
      </c>
      <c r="G654" s="31" t="s">
        <v>129</v>
      </c>
      <c r="H654" s="10" t="str">
        <f t="shared" si="20"/>
        <v>Semaine</v>
      </c>
      <c r="I654" s="15" t="str">
        <f>IF(FLOOR(F654,"3:00")=Réf!$D$2,"Matin avant 9h",IF(FLOOR(F654,"3:00")=Réf!$D$3,"Matinée",IF(OR(FLOOR(F654,"3:00")=Réf!$D$4,FLOOR(F654,"3:00")=Réf!$D$5),"Midi et aprèm",IF(OR(FLOOR(F654,"3:00")=Réf!$D$6,FLOOR(F654,"3:00")=Réf!$D$7),"Soir"," Nuit"))))</f>
        <v xml:space="preserve"> Nuit</v>
      </c>
      <c r="J654" s="10" t="str">
        <f t="shared" si="21"/>
        <v>4 - Coef élevé, &gt;80</v>
      </c>
    </row>
    <row r="655" spans="1:10" ht="18" thickBot="1" x14ac:dyDescent="0.3">
      <c r="A655" s="35" t="str">
        <f>VLOOKUP(MONTH(C655),Réf!F:G,2,0)</f>
        <v>juin</v>
      </c>
      <c r="B655" s="7" t="str">
        <f>VLOOKUP(WEEKDAY(C655),Réf!$A$2:$B$8,2,0)</f>
        <v>Jeudi</v>
      </c>
      <c r="C655" s="27">
        <v>46191</v>
      </c>
      <c r="D655" s="27" t="s">
        <v>270</v>
      </c>
      <c r="E655" s="30">
        <v>90</v>
      </c>
      <c r="F655" s="28">
        <v>0.3659722222222222</v>
      </c>
      <c r="G655" s="29" t="s">
        <v>95</v>
      </c>
      <c r="H655" s="10" t="str">
        <f t="shared" si="20"/>
        <v>Semaine</v>
      </c>
      <c r="I655" s="15" t="str">
        <f>IF(FLOOR(F655,"3:00")=Réf!$D$2,"Matin avant 9h",IF(FLOOR(F655,"3:00")=Réf!$D$3,"Matinée",IF(OR(FLOOR(F655,"3:00")=Réf!$D$4,FLOOR(F655,"3:00")=Réf!$D$5),"Midi et aprèm",IF(OR(FLOOR(F655,"3:00")=Réf!$D$6,FLOOR(F655,"3:00")=Réf!$D$7),"Soir"," Nuit"))))</f>
        <v>Matin avant 9h</v>
      </c>
      <c r="J655" s="10" t="str">
        <f t="shared" si="21"/>
        <v>4 - Coef élevé, &gt;80</v>
      </c>
    </row>
    <row r="656" spans="1:10" ht="18" thickBot="1" x14ac:dyDescent="0.3">
      <c r="A656" s="35" t="str">
        <f>VLOOKUP(MONTH(C656),Réf!F:G,2,0)</f>
        <v>juin</v>
      </c>
      <c r="B656" s="7" t="str">
        <f>VLOOKUP(WEEKDAY(C656),Réf!$A$2:$B$8,2,0)</f>
        <v>Jeudi</v>
      </c>
      <c r="C656" s="27">
        <v>46191</v>
      </c>
      <c r="D656" s="27" t="s">
        <v>271</v>
      </c>
      <c r="E656" s="53">
        <v>90</v>
      </c>
      <c r="F656" s="1">
        <v>0.61527777777777781</v>
      </c>
      <c r="G656" s="31" t="s">
        <v>301</v>
      </c>
      <c r="H656" s="10" t="str">
        <f t="shared" si="20"/>
        <v>Semaine</v>
      </c>
      <c r="I656" s="15" t="str">
        <f>IF(FLOOR(F656,"3:00")=Réf!$D$2,"Matin avant 9h",IF(FLOOR(F656,"3:00")=Réf!$D$3,"Matinée",IF(OR(FLOOR(F656,"3:00")=Réf!$D$4,FLOOR(F656,"3:00")=Réf!$D$5),"Midi et aprèm",IF(OR(FLOOR(F656,"3:00")=Réf!$D$6,FLOOR(F656,"3:00")=Réf!$D$7),"Soir"," Nuit"))))</f>
        <v>Midi et aprèm</v>
      </c>
      <c r="J656" s="10" t="str">
        <f t="shared" si="21"/>
        <v>4 - Coef élevé, &gt;80</v>
      </c>
    </row>
    <row r="657" spans="1:10" ht="18" thickBot="1" x14ac:dyDescent="0.3">
      <c r="A657" s="35" t="str">
        <f>VLOOKUP(MONTH(C657),Réf!F:G,2,0)</f>
        <v>juin</v>
      </c>
      <c r="B657" s="7" t="str">
        <f>VLOOKUP(WEEKDAY(C657),Réf!$A$2:$B$8,2,0)</f>
        <v>Jeudi</v>
      </c>
      <c r="C657" s="27">
        <v>46191</v>
      </c>
      <c r="D657" s="27" t="s">
        <v>270</v>
      </c>
      <c r="E657" s="30">
        <v>87</v>
      </c>
      <c r="F657" s="28">
        <v>0.88124999999999998</v>
      </c>
      <c r="G657" s="29" t="s">
        <v>263</v>
      </c>
      <c r="H657" s="10" t="str">
        <f t="shared" si="20"/>
        <v>Semaine</v>
      </c>
      <c r="I657" s="15" t="str">
        <f>IF(FLOOR(F657,"3:00")=Réf!$D$2,"Matin avant 9h",IF(FLOOR(F657,"3:00")=Réf!$D$3,"Matinée",IF(OR(FLOOR(F657,"3:00")=Réf!$D$4,FLOOR(F657,"3:00")=Réf!$D$5),"Midi et aprèm",IF(OR(FLOOR(F657,"3:00")=Réf!$D$6,FLOOR(F657,"3:00")=Réf!$D$7),"Soir"," Nuit"))))</f>
        <v>Soir</v>
      </c>
      <c r="J657" s="10" t="str">
        <f t="shared" si="21"/>
        <v>4 - Coef élevé, &gt;80</v>
      </c>
    </row>
    <row r="658" spans="1:10" ht="18" thickBot="1" x14ac:dyDescent="0.3">
      <c r="A658" s="35" t="str">
        <f>VLOOKUP(MONTH(C658),Réf!F:G,2,0)</f>
        <v>juin</v>
      </c>
      <c r="B658" s="7" t="str">
        <f>VLOOKUP(WEEKDAY(C658),Réf!$A$2:$B$8,2,0)</f>
        <v>Vendredi</v>
      </c>
      <c r="C658" s="27">
        <v>46192</v>
      </c>
      <c r="D658" s="27" t="s">
        <v>271</v>
      </c>
      <c r="E658" s="53">
        <v>87</v>
      </c>
      <c r="F658" s="1">
        <v>0.13680555555555557</v>
      </c>
      <c r="G658" s="31" t="s">
        <v>131</v>
      </c>
      <c r="H658" s="10" t="str">
        <f t="shared" si="20"/>
        <v>Semaine</v>
      </c>
      <c r="I658" s="15" t="str">
        <f>IF(FLOOR(F658,"3:00")=Réf!$D$2,"Matin avant 9h",IF(FLOOR(F658,"3:00")=Réf!$D$3,"Matinée",IF(OR(FLOOR(F658,"3:00")=Réf!$D$4,FLOOR(F658,"3:00")=Réf!$D$5),"Midi et aprèm",IF(OR(FLOOR(F658,"3:00")=Réf!$D$6,FLOOR(F658,"3:00")=Réf!$D$7),"Soir"," Nuit"))))</f>
        <v xml:space="preserve"> Nuit</v>
      </c>
      <c r="J658" s="10" t="str">
        <f t="shared" si="21"/>
        <v>4 - Coef élevé, &gt;80</v>
      </c>
    </row>
    <row r="659" spans="1:10" ht="18" thickBot="1" x14ac:dyDescent="0.3">
      <c r="A659" s="35" t="str">
        <f>VLOOKUP(MONTH(C659),Réf!F:G,2,0)</f>
        <v>juin</v>
      </c>
      <c r="B659" s="7" t="str">
        <f>VLOOKUP(WEEKDAY(C659),Réf!$A$2:$B$8,2,0)</f>
        <v>Vendredi</v>
      </c>
      <c r="C659" s="27">
        <v>46192</v>
      </c>
      <c r="D659" s="27" t="s">
        <v>270</v>
      </c>
      <c r="E659" s="30">
        <v>83</v>
      </c>
      <c r="F659" s="28">
        <v>0.40138888888888891</v>
      </c>
      <c r="G659" s="29" t="s">
        <v>9</v>
      </c>
      <c r="H659" s="10" t="str">
        <f t="shared" si="20"/>
        <v>Semaine</v>
      </c>
      <c r="I659" s="15" t="str">
        <f>IF(FLOOR(F659,"3:00")=Réf!$D$2,"Matin avant 9h",IF(FLOOR(F659,"3:00")=Réf!$D$3,"Matinée",IF(OR(FLOOR(F659,"3:00")=Réf!$D$4,FLOOR(F659,"3:00")=Réf!$D$5),"Midi et aprèm",IF(OR(FLOOR(F659,"3:00")=Réf!$D$6,FLOOR(F659,"3:00")=Réf!$D$7),"Soir"," Nuit"))))</f>
        <v>Matinée</v>
      </c>
      <c r="J659" s="10" t="str">
        <f t="shared" si="21"/>
        <v>4 - Coef élevé, &gt;80</v>
      </c>
    </row>
    <row r="660" spans="1:10" ht="18" thickBot="1" x14ac:dyDescent="0.3">
      <c r="A660" s="35" t="str">
        <f>VLOOKUP(MONTH(C660),Réf!F:G,2,0)</f>
        <v>juin</v>
      </c>
      <c r="B660" s="7" t="str">
        <f>VLOOKUP(WEEKDAY(C660),Réf!$A$2:$B$8,2,0)</f>
        <v>Vendredi</v>
      </c>
      <c r="C660" s="27">
        <v>46192</v>
      </c>
      <c r="D660" s="27" t="s">
        <v>271</v>
      </c>
      <c r="E660" s="53">
        <v>83</v>
      </c>
      <c r="F660" s="1">
        <v>0.64652777777777781</v>
      </c>
      <c r="G660" s="31" t="s">
        <v>96</v>
      </c>
      <c r="H660" s="10" t="str">
        <f t="shared" si="20"/>
        <v>Semaine</v>
      </c>
      <c r="I660" s="15" t="str">
        <f>IF(FLOOR(F660,"3:00")=Réf!$D$2,"Matin avant 9h",IF(FLOOR(F660,"3:00")=Réf!$D$3,"Matinée",IF(OR(FLOOR(F660,"3:00")=Réf!$D$4,FLOOR(F660,"3:00")=Réf!$D$5),"Midi et aprèm",IF(OR(FLOOR(F660,"3:00")=Réf!$D$6,FLOOR(F660,"3:00")=Réf!$D$7),"Soir"," Nuit"))))</f>
        <v>Midi et aprèm</v>
      </c>
      <c r="J660" s="10" t="str">
        <f t="shared" si="21"/>
        <v>4 - Coef élevé, &gt;80</v>
      </c>
    </row>
    <row r="661" spans="1:10" ht="18" thickBot="1" x14ac:dyDescent="0.3">
      <c r="A661" s="35" t="str">
        <f>VLOOKUP(MONTH(C661),Réf!F:G,2,0)</f>
        <v>juin</v>
      </c>
      <c r="B661" s="7" t="str">
        <f>VLOOKUP(WEEKDAY(C661),Réf!$A$2:$B$8,2,0)</f>
        <v>Vendredi</v>
      </c>
      <c r="C661" s="27">
        <v>46192</v>
      </c>
      <c r="D661" s="27" t="s">
        <v>270</v>
      </c>
      <c r="E661" s="30">
        <v>79</v>
      </c>
      <c r="F661" s="28">
        <v>0.91736111111111107</v>
      </c>
      <c r="G661" s="29" t="s">
        <v>299</v>
      </c>
      <c r="H661" s="10" t="str">
        <f t="shared" si="20"/>
        <v>Semaine</v>
      </c>
      <c r="I661" s="15" t="str">
        <f>IF(FLOOR(F661,"3:00")=Réf!$D$2,"Matin avant 9h",IF(FLOOR(F661,"3:00")=Réf!$D$3,"Matinée",IF(OR(FLOOR(F661,"3:00")=Réf!$D$4,FLOOR(F661,"3:00")=Réf!$D$5),"Midi et aprèm",IF(OR(FLOOR(F661,"3:00")=Réf!$D$6,FLOOR(F661,"3:00")=Réf!$D$7),"Soir"," Nuit"))))</f>
        <v>Soir</v>
      </c>
      <c r="J661" s="10" t="str">
        <f t="shared" si="21"/>
        <v>3 - Coef important, 60-80</v>
      </c>
    </row>
    <row r="662" spans="1:10" ht="18" thickBot="1" x14ac:dyDescent="0.3">
      <c r="A662" s="35" t="str">
        <f>VLOOKUP(MONTH(C662),Réf!F:G,2,0)</f>
        <v>juin</v>
      </c>
      <c r="B662" s="7" t="str">
        <f>VLOOKUP(WEEKDAY(C662),Réf!$A$2:$B$8,2,0)</f>
        <v>Samedi</v>
      </c>
      <c r="C662" s="27">
        <v>46193</v>
      </c>
      <c r="D662" s="27" t="s">
        <v>271</v>
      </c>
      <c r="E662" s="53">
        <v>79</v>
      </c>
      <c r="F662" s="1">
        <v>0.16875000000000001</v>
      </c>
      <c r="G662" s="31" t="s">
        <v>203</v>
      </c>
      <c r="H662" s="10" t="str">
        <f t="shared" si="20"/>
        <v>Week-End</v>
      </c>
      <c r="I662" s="15" t="str">
        <f>IF(FLOOR(F662,"3:00")=Réf!$D$2,"Matin avant 9h",IF(FLOOR(F662,"3:00")=Réf!$D$3,"Matinée",IF(OR(FLOOR(F662,"3:00")=Réf!$D$4,FLOOR(F662,"3:00")=Réf!$D$5),"Midi et aprèm",IF(OR(FLOOR(F662,"3:00")=Réf!$D$6,FLOOR(F662,"3:00")=Réf!$D$7),"Soir"," Nuit"))))</f>
        <v xml:space="preserve"> Nuit</v>
      </c>
      <c r="J662" s="10" t="str">
        <f t="shared" si="21"/>
        <v>3 - Coef important, 60-80</v>
      </c>
    </row>
    <row r="663" spans="1:10" ht="18" thickBot="1" x14ac:dyDescent="0.3">
      <c r="A663" s="35" t="str">
        <f>VLOOKUP(MONTH(C663),Réf!F:G,2,0)</f>
        <v>juin</v>
      </c>
      <c r="B663" s="7" t="str">
        <f>VLOOKUP(WEEKDAY(C663),Réf!$A$2:$B$8,2,0)</f>
        <v>Samedi</v>
      </c>
      <c r="C663" s="27">
        <v>46193</v>
      </c>
      <c r="D663" s="27" t="s">
        <v>270</v>
      </c>
      <c r="E663" s="30">
        <v>74</v>
      </c>
      <c r="F663" s="28">
        <v>0.4375</v>
      </c>
      <c r="G663" s="29" t="s">
        <v>78</v>
      </c>
      <c r="H663" s="10" t="str">
        <f t="shared" si="20"/>
        <v>Week-End</v>
      </c>
      <c r="I663" s="15" t="str">
        <f>IF(FLOOR(F663,"3:00")=Réf!$D$2,"Matin avant 9h",IF(FLOOR(F663,"3:00")=Réf!$D$3,"Matinée",IF(OR(FLOOR(F663,"3:00")=Réf!$D$4,FLOOR(F663,"3:00")=Réf!$D$5),"Midi et aprèm",IF(OR(FLOOR(F663,"3:00")=Réf!$D$6,FLOOR(F663,"3:00")=Réf!$D$7),"Soir"," Nuit"))))</f>
        <v>Matinée</v>
      </c>
      <c r="J663" s="10" t="str">
        <f t="shared" si="21"/>
        <v>3 - Coef important, 60-80</v>
      </c>
    </row>
    <row r="664" spans="1:10" ht="18" thickBot="1" x14ac:dyDescent="0.3">
      <c r="A664" s="35" t="str">
        <f>VLOOKUP(MONTH(C664),Réf!F:G,2,0)</f>
        <v>juin</v>
      </c>
      <c r="B664" s="7" t="str">
        <f>VLOOKUP(WEEKDAY(C664),Réf!$A$2:$B$8,2,0)</f>
        <v>Samedi</v>
      </c>
      <c r="C664" s="27">
        <v>46193</v>
      </c>
      <c r="D664" s="27" t="s">
        <v>271</v>
      </c>
      <c r="E664" s="53">
        <v>74</v>
      </c>
      <c r="F664" s="1">
        <v>0.67847222222222225</v>
      </c>
      <c r="G664" s="31" t="s">
        <v>227</v>
      </c>
      <c r="H664" s="10" t="str">
        <f t="shared" si="20"/>
        <v>Week-End</v>
      </c>
      <c r="I664" s="15" t="str">
        <f>IF(FLOOR(F664,"3:00")=Réf!$D$2,"Matin avant 9h",IF(FLOOR(F664,"3:00")=Réf!$D$3,"Matinée",IF(OR(FLOOR(F664,"3:00")=Réf!$D$4,FLOOR(F664,"3:00")=Réf!$D$5),"Midi et aprèm",IF(OR(FLOOR(F664,"3:00")=Réf!$D$6,FLOOR(F664,"3:00")=Réf!$D$7),"Soir"," Nuit"))))</f>
        <v>Midi et aprèm</v>
      </c>
      <c r="J664" s="10" t="str">
        <f t="shared" si="21"/>
        <v>3 - Coef important, 60-80</v>
      </c>
    </row>
    <row r="665" spans="1:10" ht="18" thickBot="1" x14ac:dyDescent="0.3">
      <c r="A665" s="35" t="str">
        <f>VLOOKUP(MONTH(C665),Réf!F:G,2,0)</f>
        <v>juin</v>
      </c>
      <c r="B665" s="7" t="str">
        <f>VLOOKUP(WEEKDAY(C665),Réf!$A$2:$B$8,2,0)</f>
        <v>Samedi</v>
      </c>
      <c r="C665" s="27">
        <v>46193</v>
      </c>
      <c r="D665" s="27" t="s">
        <v>270</v>
      </c>
      <c r="E665" s="30">
        <v>69</v>
      </c>
      <c r="F665" s="28">
        <v>0.95416666666666672</v>
      </c>
      <c r="G665" s="29" t="s">
        <v>71</v>
      </c>
      <c r="H665" s="10" t="str">
        <f t="shared" si="20"/>
        <v>Week-End</v>
      </c>
      <c r="I665" s="15" t="str">
        <f>IF(FLOOR(F665,"3:00")=Réf!$D$2,"Matin avant 9h",IF(FLOOR(F665,"3:00")=Réf!$D$3,"Matinée",IF(OR(FLOOR(F665,"3:00")=Réf!$D$4,FLOOR(F665,"3:00")=Réf!$D$5),"Midi et aprèm",IF(OR(FLOOR(F665,"3:00")=Réf!$D$6,FLOOR(F665,"3:00")=Réf!$D$7),"Soir"," Nuit"))))</f>
        <v>Soir</v>
      </c>
      <c r="J665" s="10" t="str">
        <f t="shared" si="21"/>
        <v>3 - Coef important, 60-80</v>
      </c>
    </row>
    <row r="666" spans="1:10" ht="18" thickBot="1" x14ac:dyDescent="0.3">
      <c r="A666" s="35" t="str">
        <f>VLOOKUP(MONTH(C666),Réf!F:G,2,0)</f>
        <v>juin</v>
      </c>
      <c r="B666" s="7" t="str">
        <f>VLOOKUP(WEEKDAY(C666),Réf!$A$2:$B$8,2,0)</f>
        <v>Dimanche</v>
      </c>
      <c r="C666" s="27">
        <v>46194</v>
      </c>
      <c r="D666" s="27" t="s">
        <v>271</v>
      </c>
      <c r="E666" s="53">
        <v>69</v>
      </c>
      <c r="F666" s="1">
        <v>0.2013888888888889</v>
      </c>
      <c r="G666" s="31" t="s">
        <v>70</v>
      </c>
      <c r="H666" s="10" t="str">
        <f t="shared" si="20"/>
        <v>Week-End</v>
      </c>
      <c r="I666" s="15" t="str">
        <f>IF(FLOOR(F666,"3:00")=Réf!$D$2,"Matin avant 9h",IF(FLOOR(F666,"3:00")=Réf!$D$3,"Matinée",IF(OR(FLOOR(F666,"3:00")=Réf!$D$4,FLOOR(F666,"3:00")=Réf!$D$5),"Midi et aprèm",IF(OR(FLOOR(F666,"3:00")=Réf!$D$6,FLOOR(F666,"3:00")=Réf!$D$7),"Soir"," Nuit"))))</f>
        <v xml:space="preserve"> Nuit</v>
      </c>
      <c r="J666" s="10" t="str">
        <f t="shared" si="21"/>
        <v>3 - Coef important, 60-80</v>
      </c>
    </row>
    <row r="667" spans="1:10" ht="18" thickBot="1" x14ac:dyDescent="0.3">
      <c r="A667" s="35" t="str">
        <f>VLOOKUP(MONTH(C667),Réf!F:G,2,0)</f>
        <v>juin</v>
      </c>
      <c r="B667" s="7" t="str">
        <f>VLOOKUP(WEEKDAY(C667),Réf!$A$2:$B$8,2,0)</f>
        <v>Dimanche</v>
      </c>
      <c r="C667" s="27">
        <v>46194</v>
      </c>
      <c r="D667" s="27" t="s">
        <v>270</v>
      </c>
      <c r="E667" s="30">
        <v>64</v>
      </c>
      <c r="F667" s="28">
        <v>0.47430555555555554</v>
      </c>
      <c r="G667" s="29" t="s">
        <v>176</v>
      </c>
      <c r="H667" s="10" t="str">
        <f t="shared" si="20"/>
        <v>Week-End</v>
      </c>
      <c r="I667" s="15" t="str">
        <f>IF(FLOOR(F667,"3:00")=Réf!$D$2,"Matin avant 9h",IF(FLOOR(F667,"3:00")=Réf!$D$3,"Matinée",IF(OR(FLOOR(F667,"3:00")=Réf!$D$4,FLOOR(F667,"3:00")=Réf!$D$5),"Midi et aprèm",IF(OR(FLOOR(F667,"3:00")=Réf!$D$6,FLOOR(F667,"3:00")=Réf!$D$7),"Soir"," Nuit"))))</f>
        <v>Matinée</v>
      </c>
      <c r="J667" s="10" t="str">
        <f t="shared" si="21"/>
        <v>3 - Coef important, 60-80</v>
      </c>
    </row>
    <row r="668" spans="1:10" ht="18" thickBot="1" x14ac:dyDescent="0.3">
      <c r="A668" s="35" t="str">
        <f>VLOOKUP(MONTH(C668),Réf!F:G,2,0)</f>
        <v>juin</v>
      </c>
      <c r="B668" s="7" t="str">
        <f>VLOOKUP(WEEKDAY(C668),Réf!$A$2:$B$8,2,0)</f>
        <v>Dimanche</v>
      </c>
      <c r="C668" s="27">
        <v>46194</v>
      </c>
      <c r="D668" s="27" t="s">
        <v>271</v>
      </c>
      <c r="E668" s="53">
        <v>64</v>
      </c>
      <c r="F668" s="1">
        <v>0.71319444444444446</v>
      </c>
      <c r="G668" s="31" t="s">
        <v>3</v>
      </c>
      <c r="H668" s="10" t="str">
        <f t="shared" si="20"/>
        <v>Week-End</v>
      </c>
      <c r="I668" s="15" t="str">
        <f>IF(FLOOR(F668,"3:00")=Réf!$D$2,"Matin avant 9h",IF(FLOOR(F668,"3:00")=Réf!$D$3,"Matinée",IF(OR(FLOOR(F668,"3:00")=Réf!$D$4,FLOOR(F668,"3:00")=Réf!$D$5),"Midi et aprèm",IF(OR(FLOOR(F668,"3:00")=Réf!$D$6,FLOOR(F668,"3:00")=Réf!$D$7),"Soir"," Nuit"))))</f>
        <v>Midi et aprèm</v>
      </c>
      <c r="J668" s="10" t="str">
        <f t="shared" si="21"/>
        <v>3 - Coef important, 60-80</v>
      </c>
    </row>
    <row r="669" spans="1:10" ht="18" thickBot="1" x14ac:dyDescent="0.3">
      <c r="A669" s="35" t="str">
        <f>VLOOKUP(MONTH(C669),Réf!F:G,2,0)</f>
        <v>juin</v>
      </c>
      <c r="B669" s="7" t="str">
        <f>VLOOKUP(WEEKDAY(C669),Réf!$A$2:$B$8,2,0)</f>
        <v>Dimanche</v>
      </c>
      <c r="C669" s="27">
        <v>46194</v>
      </c>
      <c r="D669" s="27" t="s">
        <v>270</v>
      </c>
      <c r="E669" s="30">
        <v>59</v>
      </c>
      <c r="F669" s="28">
        <v>0.9916666666666667</v>
      </c>
      <c r="G669" s="29" t="s">
        <v>6</v>
      </c>
      <c r="H669" s="10" t="str">
        <f t="shared" si="20"/>
        <v>Week-End</v>
      </c>
      <c r="I669" s="15" t="str">
        <f>IF(FLOOR(F669,"3:00")=Réf!$D$2,"Matin avant 9h",IF(FLOOR(F669,"3:00")=Réf!$D$3,"Matinée",IF(OR(FLOOR(F669,"3:00")=Réf!$D$4,FLOOR(F669,"3:00")=Réf!$D$5),"Midi et aprèm",IF(OR(FLOOR(F669,"3:00")=Réf!$D$6,FLOOR(F669,"3:00")=Réf!$D$7),"Soir"," Nuit"))))</f>
        <v>Soir</v>
      </c>
      <c r="J669" s="10" t="str">
        <f t="shared" si="21"/>
        <v>2 - Coef moyen, 40-60</v>
      </c>
    </row>
    <row r="670" spans="1:10" ht="18" thickBot="1" x14ac:dyDescent="0.3">
      <c r="A670" s="35" t="str">
        <f>VLOOKUP(MONTH(C670),Réf!F:G,2,0)</f>
        <v>juin</v>
      </c>
      <c r="B670" s="7" t="str">
        <f>VLOOKUP(WEEKDAY(C670),Réf!$A$2:$B$8,2,0)</f>
        <v>Lundi</v>
      </c>
      <c r="C670" s="27">
        <v>46195</v>
      </c>
      <c r="D670" s="27" t="s">
        <v>271</v>
      </c>
      <c r="E670" s="53">
        <v>59</v>
      </c>
      <c r="F670" s="1">
        <v>0.23680555555555555</v>
      </c>
      <c r="G670" s="31" t="s">
        <v>3</v>
      </c>
      <c r="H670" s="10" t="str">
        <f t="shared" si="20"/>
        <v>Semaine</v>
      </c>
      <c r="I670" s="15" t="str">
        <f>IF(FLOOR(F670,"3:00")=Réf!$D$2,"Matin avant 9h",IF(FLOOR(F670,"3:00")=Réf!$D$3,"Matinée",IF(OR(FLOOR(F670,"3:00")=Réf!$D$4,FLOOR(F670,"3:00")=Réf!$D$5),"Midi et aprèm",IF(OR(FLOOR(F670,"3:00")=Réf!$D$6,FLOOR(F670,"3:00")=Réf!$D$7),"Soir"," Nuit"))))</f>
        <v xml:space="preserve"> Nuit</v>
      </c>
      <c r="J670" s="10" t="str">
        <f t="shared" si="21"/>
        <v>2 - Coef moyen, 40-60</v>
      </c>
    </row>
    <row r="671" spans="1:10" ht="18" thickBot="1" x14ac:dyDescent="0.3">
      <c r="A671" s="35" t="str">
        <f>VLOOKUP(MONTH(C671),Réf!F:G,2,0)</f>
        <v>juin</v>
      </c>
      <c r="B671" s="7" t="str">
        <f>VLOOKUP(WEEKDAY(C671),Réf!$A$2:$B$8,2,0)</f>
        <v>Lundi</v>
      </c>
      <c r="C671" s="27">
        <v>46195</v>
      </c>
      <c r="D671" s="27" t="s">
        <v>270</v>
      </c>
      <c r="E671" s="30">
        <v>55</v>
      </c>
      <c r="F671" s="28">
        <v>0.5131944444444444</v>
      </c>
      <c r="G671" s="29" t="s">
        <v>139</v>
      </c>
      <c r="H671" s="10" t="str">
        <f t="shared" si="20"/>
        <v>Semaine</v>
      </c>
      <c r="I671" s="15" t="str">
        <f>IF(FLOOR(F671,"3:00")=Réf!$D$2,"Matin avant 9h",IF(FLOOR(F671,"3:00")=Réf!$D$3,"Matinée",IF(OR(FLOOR(F671,"3:00")=Réf!$D$4,FLOOR(F671,"3:00")=Réf!$D$5),"Midi et aprèm",IF(OR(FLOOR(F671,"3:00")=Réf!$D$6,FLOOR(F671,"3:00")=Réf!$D$7),"Soir"," Nuit"))))</f>
        <v>Midi et aprèm</v>
      </c>
      <c r="J671" s="10" t="str">
        <f t="shared" si="21"/>
        <v>2 - Coef moyen, 40-60</v>
      </c>
    </row>
    <row r="672" spans="1:10" ht="18" thickBot="1" x14ac:dyDescent="0.3">
      <c r="A672" s="35" t="str">
        <f>VLOOKUP(MONTH(C672),Réf!F:G,2,0)</f>
        <v>juin</v>
      </c>
      <c r="B672" s="7" t="str">
        <f>VLOOKUP(WEEKDAY(C672),Réf!$A$2:$B$8,2,0)</f>
        <v>Lundi</v>
      </c>
      <c r="C672" s="27">
        <v>46195</v>
      </c>
      <c r="D672" s="27" t="s">
        <v>271</v>
      </c>
      <c r="E672" s="53">
        <v>55</v>
      </c>
      <c r="F672" s="1">
        <v>0.75069444444444444</v>
      </c>
      <c r="G672" s="31" t="s">
        <v>148</v>
      </c>
      <c r="H672" s="10" t="str">
        <f t="shared" si="20"/>
        <v>Semaine</v>
      </c>
      <c r="I672" s="15" t="str">
        <f>IF(FLOOR(F672,"3:00")=Réf!$D$2,"Matin avant 9h",IF(FLOOR(F672,"3:00")=Réf!$D$3,"Matinée",IF(OR(FLOOR(F672,"3:00")=Réf!$D$4,FLOOR(F672,"3:00")=Réf!$D$5),"Midi et aprèm",IF(OR(FLOOR(F672,"3:00")=Réf!$D$6,FLOOR(F672,"3:00")=Réf!$D$7),"Soir"," Nuit"))))</f>
        <v>Soir</v>
      </c>
      <c r="J672" s="10" t="str">
        <f t="shared" si="21"/>
        <v>2 - Coef moyen, 40-60</v>
      </c>
    </row>
    <row r="673" spans="1:10" ht="18" thickBot="1" x14ac:dyDescent="0.3">
      <c r="A673" s="35" t="str">
        <f>VLOOKUP(MONTH(C673),Réf!F:G,2,0)</f>
        <v>juin</v>
      </c>
      <c r="B673" s="7" t="str">
        <f>VLOOKUP(WEEKDAY(C673),Réf!$A$2:$B$8,2,0)</f>
        <v>Mardi</v>
      </c>
      <c r="C673" s="27">
        <v>46196</v>
      </c>
      <c r="D673" s="27" t="s">
        <v>270</v>
      </c>
      <c r="E673" s="30">
        <v>51</v>
      </c>
      <c r="F673" s="28">
        <v>3.0555555555555555E-2</v>
      </c>
      <c r="G673" s="29" t="s">
        <v>2</v>
      </c>
      <c r="H673" s="10" t="str">
        <f t="shared" si="20"/>
        <v>Semaine</v>
      </c>
      <c r="I673" s="15" t="str">
        <f>IF(FLOOR(F673,"3:00")=Réf!$D$2,"Matin avant 9h",IF(FLOOR(F673,"3:00")=Réf!$D$3,"Matinée",IF(OR(FLOOR(F673,"3:00")=Réf!$D$4,FLOOR(F673,"3:00")=Réf!$D$5),"Midi et aprèm",IF(OR(FLOOR(F673,"3:00")=Réf!$D$6,FLOOR(F673,"3:00")=Réf!$D$7),"Soir"," Nuit"))))</f>
        <v xml:space="preserve"> Nuit</v>
      </c>
      <c r="J673" s="10" t="str">
        <f t="shared" si="21"/>
        <v>2 - Coef moyen, 40-60</v>
      </c>
    </row>
    <row r="674" spans="1:10" ht="18" thickBot="1" x14ac:dyDescent="0.3">
      <c r="A674" s="35" t="str">
        <f>VLOOKUP(MONTH(C674),Réf!F:G,2,0)</f>
        <v>juin</v>
      </c>
      <c r="B674" s="7" t="str">
        <f>VLOOKUP(WEEKDAY(C674),Réf!$A$2:$B$8,2,0)</f>
        <v>Mardi</v>
      </c>
      <c r="C674" s="27">
        <v>46196</v>
      </c>
      <c r="D674" s="27" t="s">
        <v>271</v>
      </c>
      <c r="E674" s="53">
        <v>51</v>
      </c>
      <c r="F674" s="1">
        <v>0.27569444444444446</v>
      </c>
      <c r="G674" s="31" t="s">
        <v>105</v>
      </c>
      <c r="H674" s="10" t="str">
        <f t="shared" si="20"/>
        <v>Semaine</v>
      </c>
      <c r="I674" s="15" t="str">
        <f>IF(FLOOR(F674,"3:00")=Réf!$D$2,"Matin avant 9h",IF(FLOOR(F674,"3:00")=Réf!$D$3,"Matinée",IF(OR(FLOOR(F674,"3:00")=Réf!$D$4,FLOOR(F674,"3:00")=Réf!$D$5),"Midi et aprèm",IF(OR(FLOOR(F674,"3:00")=Réf!$D$6,FLOOR(F674,"3:00")=Réf!$D$7),"Soir"," Nuit"))))</f>
        <v>Matin avant 9h</v>
      </c>
      <c r="J674" s="10" t="str">
        <f t="shared" si="21"/>
        <v>2 - Coef moyen, 40-60</v>
      </c>
    </row>
    <row r="675" spans="1:10" ht="18" thickBot="1" x14ac:dyDescent="0.3">
      <c r="A675" s="35" t="str">
        <f>VLOOKUP(MONTH(C675),Réf!F:G,2,0)</f>
        <v>juin</v>
      </c>
      <c r="B675" s="7" t="str">
        <f>VLOOKUP(WEEKDAY(C675),Réf!$A$2:$B$8,2,0)</f>
        <v>Mardi</v>
      </c>
      <c r="C675" s="27">
        <v>46196</v>
      </c>
      <c r="D675" s="27" t="s">
        <v>270</v>
      </c>
      <c r="E675" s="30">
        <v>48</v>
      </c>
      <c r="F675" s="28">
        <v>0.55277777777777781</v>
      </c>
      <c r="G675" s="29" t="s">
        <v>149</v>
      </c>
      <c r="H675" s="10" t="str">
        <f t="shared" si="20"/>
        <v>Semaine</v>
      </c>
      <c r="I675" s="15" t="str">
        <f>IF(FLOOR(F675,"3:00")=Réf!$D$2,"Matin avant 9h",IF(FLOOR(F675,"3:00")=Réf!$D$3,"Matinée",IF(OR(FLOOR(F675,"3:00")=Réf!$D$4,FLOOR(F675,"3:00")=Réf!$D$5),"Midi et aprèm",IF(OR(FLOOR(F675,"3:00")=Réf!$D$6,FLOOR(F675,"3:00")=Réf!$D$7),"Soir"," Nuit"))))</f>
        <v>Midi et aprèm</v>
      </c>
      <c r="J675" s="10" t="str">
        <f t="shared" si="21"/>
        <v>2 - Coef moyen, 40-60</v>
      </c>
    </row>
    <row r="676" spans="1:10" ht="18" thickBot="1" x14ac:dyDescent="0.3">
      <c r="A676" s="35" t="str">
        <f>VLOOKUP(MONTH(C676),Réf!F:G,2,0)</f>
        <v>juin</v>
      </c>
      <c r="B676" s="7" t="str">
        <f>VLOOKUP(WEEKDAY(C676),Réf!$A$2:$B$8,2,0)</f>
        <v>Mardi</v>
      </c>
      <c r="C676" s="27">
        <v>46196</v>
      </c>
      <c r="D676" s="27" t="s">
        <v>271</v>
      </c>
      <c r="E676" s="53">
        <v>48</v>
      </c>
      <c r="F676" s="1">
        <v>0.79305555555555551</v>
      </c>
      <c r="G676" s="31" t="s">
        <v>178</v>
      </c>
      <c r="H676" s="10" t="str">
        <f t="shared" si="20"/>
        <v>Semaine</v>
      </c>
      <c r="I676" s="15" t="str">
        <f>IF(FLOOR(F676,"3:00")=Réf!$D$2,"Matin avant 9h",IF(FLOOR(F676,"3:00")=Réf!$D$3,"Matinée",IF(OR(FLOOR(F676,"3:00")=Réf!$D$4,FLOOR(F676,"3:00")=Réf!$D$5),"Midi et aprèm",IF(OR(FLOOR(F676,"3:00")=Réf!$D$6,FLOOR(F676,"3:00")=Réf!$D$7),"Soir"," Nuit"))))</f>
        <v>Soir</v>
      </c>
      <c r="J676" s="10" t="str">
        <f t="shared" si="21"/>
        <v>2 - Coef moyen, 40-60</v>
      </c>
    </row>
    <row r="677" spans="1:10" ht="18" thickBot="1" x14ac:dyDescent="0.3">
      <c r="A677" s="35" t="str">
        <f>VLOOKUP(MONTH(C677),Réf!F:G,2,0)</f>
        <v>juin</v>
      </c>
      <c r="B677" s="7" t="str">
        <f>VLOOKUP(WEEKDAY(C677),Réf!$A$2:$B$8,2,0)</f>
        <v>Mercredi</v>
      </c>
      <c r="C677" s="27">
        <v>46197</v>
      </c>
      <c r="D677" s="27" t="s">
        <v>270</v>
      </c>
      <c r="E677" s="30">
        <v>47</v>
      </c>
      <c r="F677" s="28">
        <v>7.0833333333333331E-2</v>
      </c>
      <c r="G677" s="29" t="s">
        <v>57</v>
      </c>
      <c r="H677" s="10" t="str">
        <f t="shared" si="20"/>
        <v>Semaine</v>
      </c>
      <c r="I677" s="15" t="str">
        <f>IF(FLOOR(F677,"3:00")=Réf!$D$2,"Matin avant 9h",IF(FLOOR(F677,"3:00")=Réf!$D$3,"Matinée",IF(OR(FLOOR(F677,"3:00")=Réf!$D$4,FLOOR(F677,"3:00")=Réf!$D$5),"Midi et aprèm",IF(OR(FLOOR(F677,"3:00")=Réf!$D$6,FLOOR(F677,"3:00")=Réf!$D$7),"Soir"," Nuit"))))</f>
        <v xml:space="preserve"> Nuit</v>
      </c>
      <c r="J677" s="10" t="str">
        <f t="shared" si="21"/>
        <v>2 - Coef moyen, 40-60</v>
      </c>
    </row>
    <row r="678" spans="1:10" ht="18" thickBot="1" x14ac:dyDescent="0.3">
      <c r="A678" s="35" t="str">
        <f>VLOOKUP(MONTH(C678),Réf!F:G,2,0)</f>
        <v>juin</v>
      </c>
      <c r="B678" s="7" t="str">
        <f>VLOOKUP(WEEKDAY(C678),Réf!$A$2:$B$8,2,0)</f>
        <v>Mercredi</v>
      </c>
      <c r="C678" s="27">
        <v>46197</v>
      </c>
      <c r="D678" s="27" t="s">
        <v>271</v>
      </c>
      <c r="E678" s="53">
        <v>47</v>
      </c>
      <c r="F678" s="1">
        <v>0.31805555555555554</v>
      </c>
      <c r="G678" s="31" t="s">
        <v>178</v>
      </c>
      <c r="H678" s="10" t="str">
        <f t="shared" si="20"/>
        <v>Semaine</v>
      </c>
      <c r="I678" s="15" t="str">
        <f>IF(FLOOR(F678,"3:00")=Réf!$D$2,"Matin avant 9h",IF(FLOOR(F678,"3:00")=Réf!$D$3,"Matinée",IF(OR(FLOOR(F678,"3:00")=Réf!$D$4,FLOOR(F678,"3:00")=Réf!$D$5),"Midi et aprèm",IF(OR(FLOOR(F678,"3:00")=Réf!$D$6,FLOOR(F678,"3:00")=Réf!$D$7),"Soir"," Nuit"))))</f>
        <v>Matin avant 9h</v>
      </c>
      <c r="J678" s="10" t="str">
        <f t="shared" si="21"/>
        <v>2 - Coef moyen, 40-60</v>
      </c>
    </row>
    <row r="679" spans="1:10" ht="18" thickBot="1" x14ac:dyDescent="0.3">
      <c r="A679" s="35" t="str">
        <f>VLOOKUP(MONTH(C679),Réf!F:G,2,0)</f>
        <v>juin</v>
      </c>
      <c r="B679" s="7" t="str">
        <f>VLOOKUP(WEEKDAY(C679),Réf!$A$2:$B$8,2,0)</f>
        <v>Mercredi</v>
      </c>
      <c r="C679" s="27">
        <v>46197</v>
      </c>
      <c r="D679" s="27" t="s">
        <v>270</v>
      </c>
      <c r="E679" s="30">
        <v>46</v>
      </c>
      <c r="F679" s="28">
        <v>0.59444444444444444</v>
      </c>
      <c r="G679" s="29" t="s">
        <v>182</v>
      </c>
      <c r="H679" s="10" t="str">
        <f t="shared" si="20"/>
        <v>Semaine</v>
      </c>
      <c r="I679" s="15" t="str">
        <f>IF(FLOOR(F679,"3:00")=Réf!$D$2,"Matin avant 9h",IF(FLOOR(F679,"3:00")=Réf!$D$3,"Matinée",IF(OR(FLOOR(F679,"3:00")=Réf!$D$4,FLOOR(F679,"3:00")=Réf!$D$5),"Midi et aprèm",IF(OR(FLOOR(F679,"3:00")=Réf!$D$6,FLOOR(F679,"3:00")=Réf!$D$7),"Soir"," Nuit"))))</f>
        <v>Midi et aprèm</v>
      </c>
      <c r="J679" s="10" t="str">
        <f t="shared" si="21"/>
        <v>2 - Coef moyen, 40-60</v>
      </c>
    </row>
    <row r="680" spans="1:10" ht="18" thickBot="1" x14ac:dyDescent="0.3">
      <c r="A680" s="35" t="str">
        <f>VLOOKUP(MONTH(C680),Réf!F:G,2,0)</f>
        <v>juin</v>
      </c>
      <c r="B680" s="7" t="str">
        <f>VLOOKUP(WEEKDAY(C680),Réf!$A$2:$B$8,2,0)</f>
        <v>Mercredi</v>
      </c>
      <c r="C680" s="27">
        <v>46197</v>
      </c>
      <c r="D680" s="27" t="s">
        <v>271</v>
      </c>
      <c r="E680" s="53">
        <v>46</v>
      </c>
      <c r="F680" s="1">
        <v>0.83819444444444446</v>
      </c>
      <c r="G680" s="31" t="s">
        <v>181</v>
      </c>
      <c r="H680" s="10" t="str">
        <f t="shared" si="20"/>
        <v>Semaine</v>
      </c>
      <c r="I680" s="15" t="str">
        <f>IF(FLOOR(F680,"3:00")=Réf!$D$2,"Matin avant 9h",IF(FLOOR(F680,"3:00")=Réf!$D$3,"Matinée",IF(OR(FLOOR(F680,"3:00")=Réf!$D$4,FLOOR(F680,"3:00")=Réf!$D$5),"Midi et aprèm",IF(OR(FLOOR(F680,"3:00")=Réf!$D$6,FLOOR(F680,"3:00")=Réf!$D$7),"Soir"," Nuit"))))</f>
        <v>Soir</v>
      </c>
      <c r="J680" s="10" t="str">
        <f t="shared" si="21"/>
        <v>2 - Coef moyen, 40-60</v>
      </c>
    </row>
    <row r="681" spans="1:10" ht="18" thickBot="1" x14ac:dyDescent="0.3">
      <c r="A681" s="35" t="str">
        <f>VLOOKUP(MONTH(C681),Réf!F:G,2,0)</f>
        <v>juin</v>
      </c>
      <c r="B681" s="7" t="str">
        <f>VLOOKUP(WEEKDAY(C681),Réf!$A$2:$B$8,2,0)</f>
        <v>Jeudi</v>
      </c>
      <c r="C681" s="27">
        <v>46198</v>
      </c>
      <c r="D681" s="27" t="s">
        <v>270</v>
      </c>
      <c r="E681" s="30">
        <v>46</v>
      </c>
      <c r="F681" s="28">
        <v>0.11319444444444444</v>
      </c>
      <c r="G681" s="29" t="s">
        <v>106</v>
      </c>
      <c r="H681" s="10" t="str">
        <f t="shared" si="20"/>
        <v>Semaine</v>
      </c>
      <c r="I681" s="15" t="str">
        <f>IF(FLOOR(F681,"3:00")=Réf!$D$2,"Matin avant 9h",IF(FLOOR(F681,"3:00")=Réf!$D$3,"Matinée",IF(OR(FLOOR(F681,"3:00")=Réf!$D$4,FLOOR(F681,"3:00")=Réf!$D$5),"Midi et aprèm",IF(OR(FLOOR(F681,"3:00")=Réf!$D$6,FLOOR(F681,"3:00")=Réf!$D$7),"Soir"," Nuit"))))</f>
        <v xml:space="preserve"> Nuit</v>
      </c>
      <c r="J681" s="10" t="str">
        <f t="shared" si="21"/>
        <v>2 - Coef moyen, 40-60</v>
      </c>
    </row>
    <row r="682" spans="1:10" ht="18" thickBot="1" x14ac:dyDescent="0.3">
      <c r="A682" s="35" t="str">
        <f>VLOOKUP(MONTH(C682),Réf!F:G,2,0)</f>
        <v>juin</v>
      </c>
      <c r="B682" s="7" t="str">
        <f>VLOOKUP(WEEKDAY(C682),Réf!$A$2:$B$8,2,0)</f>
        <v>Jeudi</v>
      </c>
      <c r="C682" s="27">
        <v>46198</v>
      </c>
      <c r="D682" s="27" t="s">
        <v>271</v>
      </c>
      <c r="E682" s="53">
        <v>46</v>
      </c>
      <c r="F682" s="1">
        <v>0.36249999999999999</v>
      </c>
      <c r="G682" s="31" t="s">
        <v>140</v>
      </c>
      <c r="H682" s="10" t="str">
        <f t="shared" si="20"/>
        <v>Semaine</v>
      </c>
      <c r="I682" s="15" t="str">
        <f>IF(FLOOR(F682,"3:00")=Réf!$D$2,"Matin avant 9h",IF(FLOOR(F682,"3:00")=Réf!$D$3,"Matinée",IF(OR(FLOOR(F682,"3:00")=Réf!$D$4,FLOOR(F682,"3:00")=Réf!$D$5),"Midi et aprèm",IF(OR(FLOOR(F682,"3:00")=Réf!$D$6,FLOOR(F682,"3:00")=Réf!$D$7),"Soir"," Nuit"))))</f>
        <v>Matin avant 9h</v>
      </c>
      <c r="J682" s="10" t="str">
        <f t="shared" si="21"/>
        <v>2 - Coef moyen, 40-60</v>
      </c>
    </row>
    <row r="683" spans="1:10" ht="18" thickBot="1" x14ac:dyDescent="0.3">
      <c r="A683" s="35" t="str">
        <f>VLOOKUP(MONTH(C683),Réf!F:G,2,0)</f>
        <v>juin</v>
      </c>
      <c r="B683" s="7" t="str">
        <f>VLOOKUP(WEEKDAY(C683),Réf!$A$2:$B$8,2,0)</f>
        <v>Jeudi</v>
      </c>
      <c r="C683" s="27">
        <v>46198</v>
      </c>
      <c r="D683" s="27" t="s">
        <v>270</v>
      </c>
      <c r="E683" s="30">
        <v>47</v>
      </c>
      <c r="F683" s="28">
        <v>0.63541666666666663</v>
      </c>
      <c r="G683" s="29" t="s">
        <v>180</v>
      </c>
      <c r="H683" s="10" t="str">
        <f t="shared" si="20"/>
        <v>Semaine</v>
      </c>
      <c r="I683" s="15" t="str">
        <f>IF(FLOOR(F683,"3:00")=Réf!$D$2,"Matin avant 9h",IF(FLOOR(F683,"3:00")=Réf!$D$3,"Matinée",IF(OR(FLOOR(F683,"3:00")=Réf!$D$4,FLOOR(F683,"3:00")=Réf!$D$5),"Midi et aprèm",IF(OR(FLOOR(F683,"3:00")=Réf!$D$6,FLOOR(F683,"3:00")=Réf!$D$7),"Soir"," Nuit"))))</f>
        <v>Midi et aprèm</v>
      </c>
      <c r="J683" s="10" t="str">
        <f t="shared" si="21"/>
        <v>2 - Coef moyen, 40-60</v>
      </c>
    </row>
    <row r="684" spans="1:10" ht="18" thickBot="1" x14ac:dyDescent="0.3">
      <c r="A684" s="35" t="str">
        <f>VLOOKUP(MONTH(C684),Réf!F:G,2,0)</f>
        <v>juin</v>
      </c>
      <c r="B684" s="7" t="str">
        <f>VLOOKUP(WEEKDAY(C684),Réf!$A$2:$B$8,2,0)</f>
        <v>Jeudi</v>
      </c>
      <c r="C684" s="27">
        <v>46198</v>
      </c>
      <c r="D684" s="27" t="s">
        <v>271</v>
      </c>
      <c r="E684" s="53">
        <v>47</v>
      </c>
      <c r="F684" s="1">
        <v>0.88263888888888886</v>
      </c>
      <c r="G684" s="31" t="s">
        <v>310</v>
      </c>
      <c r="H684" s="10" t="str">
        <f t="shared" si="20"/>
        <v>Semaine</v>
      </c>
      <c r="I684" s="15" t="str">
        <f>IF(FLOOR(F684,"3:00")=Réf!$D$2,"Matin avant 9h",IF(FLOOR(F684,"3:00")=Réf!$D$3,"Matinée",IF(OR(FLOOR(F684,"3:00")=Réf!$D$4,FLOOR(F684,"3:00")=Réf!$D$5),"Midi et aprèm",IF(OR(FLOOR(F684,"3:00")=Réf!$D$6,FLOOR(F684,"3:00")=Réf!$D$7),"Soir"," Nuit"))))</f>
        <v>Soir</v>
      </c>
      <c r="J684" s="10" t="str">
        <f t="shared" si="21"/>
        <v>2 - Coef moyen, 40-60</v>
      </c>
    </row>
    <row r="685" spans="1:10" ht="18" thickBot="1" x14ac:dyDescent="0.3">
      <c r="A685" s="35" t="str">
        <f>VLOOKUP(MONTH(C685),Réf!F:G,2,0)</f>
        <v>juin</v>
      </c>
      <c r="B685" s="7" t="str">
        <f>VLOOKUP(WEEKDAY(C685),Réf!$A$2:$B$8,2,0)</f>
        <v>Vendredi</v>
      </c>
      <c r="C685" s="27">
        <v>46199</v>
      </c>
      <c r="D685" s="27" t="s">
        <v>270</v>
      </c>
      <c r="E685" s="30">
        <v>49</v>
      </c>
      <c r="F685" s="28">
        <v>0.15416666666666667</v>
      </c>
      <c r="G685" s="29" t="s">
        <v>139</v>
      </c>
      <c r="H685" s="10" t="str">
        <f t="shared" si="20"/>
        <v>Semaine</v>
      </c>
      <c r="I685" s="15" t="str">
        <f>IF(FLOOR(F685,"3:00")=Réf!$D$2,"Matin avant 9h",IF(FLOOR(F685,"3:00")=Réf!$D$3,"Matinée",IF(OR(FLOOR(F685,"3:00")=Réf!$D$4,FLOOR(F685,"3:00")=Réf!$D$5),"Midi et aprèm",IF(OR(FLOOR(F685,"3:00")=Réf!$D$6,FLOOR(F685,"3:00")=Réf!$D$7),"Soir"," Nuit"))))</f>
        <v xml:space="preserve"> Nuit</v>
      </c>
      <c r="J685" s="10" t="str">
        <f t="shared" si="21"/>
        <v>2 - Coef moyen, 40-60</v>
      </c>
    </row>
    <row r="686" spans="1:10" ht="18" thickBot="1" x14ac:dyDescent="0.3">
      <c r="A686" s="35" t="str">
        <f>VLOOKUP(MONTH(C686),Réf!F:G,2,0)</f>
        <v>juin</v>
      </c>
      <c r="B686" s="7" t="str">
        <f>VLOOKUP(WEEKDAY(C686),Réf!$A$2:$B$8,2,0)</f>
        <v>Vendredi</v>
      </c>
      <c r="C686" s="27">
        <v>46199</v>
      </c>
      <c r="D686" s="27" t="s">
        <v>271</v>
      </c>
      <c r="E686" s="53">
        <v>49</v>
      </c>
      <c r="F686" s="1">
        <v>0.40277777777777779</v>
      </c>
      <c r="G686" s="31" t="s">
        <v>161</v>
      </c>
      <c r="H686" s="10" t="str">
        <f t="shared" si="20"/>
        <v>Semaine</v>
      </c>
      <c r="I686" s="15" t="str">
        <f>IF(FLOOR(F686,"3:00")=Réf!$D$2,"Matin avant 9h",IF(FLOOR(F686,"3:00")=Réf!$D$3,"Matinée",IF(OR(FLOOR(F686,"3:00")=Réf!$D$4,FLOOR(F686,"3:00")=Réf!$D$5),"Midi et aprèm",IF(OR(FLOOR(F686,"3:00")=Réf!$D$6,FLOOR(F686,"3:00")=Réf!$D$7),"Soir"," Nuit"))))</f>
        <v>Matinée</v>
      </c>
      <c r="J686" s="10" t="str">
        <f t="shared" si="21"/>
        <v>2 - Coef moyen, 40-60</v>
      </c>
    </row>
    <row r="687" spans="1:10" ht="18" thickBot="1" x14ac:dyDescent="0.3">
      <c r="A687" s="35" t="str">
        <f>VLOOKUP(MONTH(C687),Réf!F:G,2,0)</f>
        <v>juin</v>
      </c>
      <c r="B687" s="7" t="str">
        <f>VLOOKUP(WEEKDAY(C687),Réf!$A$2:$B$8,2,0)</f>
        <v>Vendredi</v>
      </c>
      <c r="C687" s="27">
        <v>46199</v>
      </c>
      <c r="D687" s="27" t="s">
        <v>270</v>
      </c>
      <c r="E687" s="30">
        <v>51</v>
      </c>
      <c r="F687" s="28">
        <v>0.67222222222222228</v>
      </c>
      <c r="G687" s="29" t="s">
        <v>61</v>
      </c>
      <c r="H687" s="10" t="str">
        <f t="shared" si="20"/>
        <v>Semaine</v>
      </c>
      <c r="I687" s="15" t="str">
        <f>IF(FLOOR(F687,"3:00")=Réf!$D$2,"Matin avant 9h",IF(FLOOR(F687,"3:00")=Réf!$D$3,"Matinée",IF(OR(FLOOR(F687,"3:00")=Réf!$D$4,FLOOR(F687,"3:00")=Réf!$D$5),"Midi et aprèm",IF(OR(FLOOR(F687,"3:00")=Réf!$D$6,FLOOR(F687,"3:00")=Réf!$D$7),"Soir"," Nuit"))))</f>
        <v>Midi et aprèm</v>
      </c>
      <c r="J687" s="10" t="str">
        <f t="shared" si="21"/>
        <v>2 - Coef moyen, 40-60</v>
      </c>
    </row>
    <row r="688" spans="1:10" ht="18" thickBot="1" x14ac:dyDescent="0.3">
      <c r="A688" s="35" t="str">
        <f>VLOOKUP(MONTH(C688),Réf!F:G,2,0)</f>
        <v>juin</v>
      </c>
      <c r="B688" s="7" t="str">
        <f>VLOOKUP(WEEKDAY(C688),Réf!$A$2:$B$8,2,0)</f>
        <v>Vendredi</v>
      </c>
      <c r="C688" s="27">
        <v>46199</v>
      </c>
      <c r="D688" s="27" t="s">
        <v>271</v>
      </c>
      <c r="E688" s="53">
        <v>51</v>
      </c>
      <c r="F688" s="1">
        <v>0.92222222222222228</v>
      </c>
      <c r="G688" s="31" t="s">
        <v>148</v>
      </c>
      <c r="H688" s="10" t="str">
        <f t="shared" si="20"/>
        <v>Semaine</v>
      </c>
      <c r="I688" s="15" t="str">
        <f>IF(FLOOR(F688,"3:00")=Réf!$D$2,"Matin avant 9h",IF(FLOOR(F688,"3:00")=Réf!$D$3,"Matinée",IF(OR(FLOOR(F688,"3:00")=Réf!$D$4,FLOOR(F688,"3:00")=Réf!$D$5),"Midi et aprèm",IF(OR(FLOOR(F688,"3:00")=Réf!$D$6,FLOOR(F688,"3:00")=Réf!$D$7),"Soir"," Nuit"))))</f>
        <v>Soir</v>
      </c>
      <c r="J688" s="10" t="str">
        <f t="shared" si="21"/>
        <v>2 - Coef moyen, 40-60</v>
      </c>
    </row>
    <row r="689" spans="1:10" ht="18" thickBot="1" x14ac:dyDescent="0.3">
      <c r="A689" s="35" t="str">
        <f>VLOOKUP(MONTH(C689),Réf!F:G,2,0)</f>
        <v>juin</v>
      </c>
      <c r="B689" s="7" t="str">
        <f>VLOOKUP(WEEKDAY(C689),Réf!$A$2:$B$8,2,0)</f>
        <v>Samedi</v>
      </c>
      <c r="C689" s="27">
        <v>46200</v>
      </c>
      <c r="D689" s="27" t="s">
        <v>270</v>
      </c>
      <c r="E689" s="30">
        <v>54</v>
      </c>
      <c r="F689" s="28">
        <v>0.19027777777777777</v>
      </c>
      <c r="G689" s="29" t="s">
        <v>159</v>
      </c>
      <c r="H689" s="10" t="str">
        <f t="shared" si="20"/>
        <v>Week-End</v>
      </c>
      <c r="I689" s="15" t="str">
        <f>IF(FLOOR(F689,"3:00")=Réf!$D$2,"Matin avant 9h",IF(FLOOR(F689,"3:00")=Réf!$D$3,"Matinée",IF(OR(FLOOR(F689,"3:00")=Réf!$D$4,FLOOR(F689,"3:00")=Réf!$D$5),"Midi et aprèm",IF(OR(FLOOR(F689,"3:00")=Réf!$D$6,FLOOR(F689,"3:00")=Réf!$D$7),"Soir"," Nuit"))))</f>
        <v xml:space="preserve"> Nuit</v>
      </c>
      <c r="J689" s="10" t="str">
        <f t="shared" si="21"/>
        <v>2 - Coef moyen, 40-60</v>
      </c>
    </row>
    <row r="690" spans="1:10" ht="18" thickBot="1" x14ac:dyDescent="0.3">
      <c r="A690" s="35" t="str">
        <f>VLOOKUP(MONTH(C690),Réf!F:G,2,0)</f>
        <v>juin</v>
      </c>
      <c r="B690" s="7" t="str">
        <f>VLOOKUP(WEEKDAY(C690),Réf!$A$2:$B$8,2,0)</f>
        <v>Samedi</v>
      </c>
      <c r="C690" s="27">
        <v>46200</v>
      </c>
      <c r="D690" s="27" t="s">
        <v>271</v>
      </c>
      <c r="E690" s="53">
        <v>54</v>
      </c>
      <c r="F690" s="1">
        <v>0.43819444444444444</v>
      </c>
      <c r="G690" s="31" t="s">
        <v>259</v>
      </c>
      <c r="H690" s="10" t="str">
        <f t="shared" si="20"/>
        <v>Week-End</v>
      </c>
      <c r="I690" s="15" t="str">
        <f>IF(FLOOR(F690,"3:00")=Réf!$D$2,"Matin avant 9h",IF(FLOOR(F690,"3:00")=Réf!$D$3,"Matinée",IF(OR(FLOOR(F690,"3:00")=Réf!$D$4,FLOOR(F690,"3:00")=Réf!$D$5),"Midi et aprèm",IF(OR(FLOOR(F690,"3:00")=Réf!$D$6,FLOOR(F690,"3:00")=Réf!$D$7),"Soir"," Nuit"))))</f>
        <v>Matinée</v>
      </c>
      <c r="J690" s="10" t="str">
        <f t="shared" si="21"/>
        <v>2 - Coef moyen, 40-60</v>
      </c>
    </row>
    <row r="691" spans="1:10" ht="18" thickBot="1" x14ac:dyDescent="0.3">
      <c r="A691" s="35" t="str">
        <f>VLOOKUP(MONTH(C691),Réf!F:G,2,0)</f>
        <v>juin</v>
      </c>
      <c r="B691" s="7" t="str">
        <f>VLOOKUP(WEEKDAY(C691),Réf!$A$2:$B$8,2,0)</f>
        <v>Samedi</v>
      </c>
      <c r="C691" s="27">
        <v>46200</v>
      </c>
      <c r="D691" s="27" t="s">
        <v>270</v>
      </c>
      <c r="E691" s="30">
        <v>56</v>
      </c>
      <c r="F691" s="28">
        <v>0.70416666666666672</v>
      </c>
      <c r="G691" s="29" t="s">
        <v>34</v>
      </c>
      <c r="H691" s="10" t="str">
        <f t="shared" si="20"/>
        <v>Week-End</v>
      </c>
      <c r="I691" s="15" t="str">
        <f>IF(FLOOR(F691,"3:00")=Réf!$D$2,"Matin avant 9h",IF(FLOOR(F691,"3:00")=Réf!$D$3,"Matinée",IF(OR(FLOOR(F691,"3:00")=Réf!$D$4,FLOOR(F691,"3:00")=Réf!$D$5),"Midi et aprèm",IF(OR(FLOOR(F691,"3:00")=Réf!$D$6,FLOOR(F691,"3:00")=Réf!$D$7),"Soir"," Nuit"))))</f>
        <v>Midi et aprèm</v>
      </c>
      <c r="J691" s="10" t="str">
        <f t="shared" si="21"/>
        <v>2 - Coef moyen, 40-60</v>
      </c>
    </row>
    <row r="692" spans="1:10" ht="18" thickBot="1" x14ac:dyDescent="0.3">
      <c r="A692" s="35" t="str">
        <f>VLOOKUP(MONTH(C692),Réf!F:G,2,0)</f>
        <v>juin</v>
      </c>
      <c r="B692" s="7" t="str">
        <f>VLOOKUP(WEEKDAY(C692),Réf!$A$2:$B$8,2,0)</f>
        <v>Samedi</v>
      </c>
      <c r="C692" s="27">
        <v>46200</v>
      </c>
      <c r="D692" s="27" t="s">
        <v>271</v>
      </c>
      <c r="E692" s="53">
        <v>56</v>
      </c>
      <c r="F692" s="1">
        <v>0.9555555555555556</v>
      </c>
      <c r="G692" s="31" t="s">
        <v>88</v>
      </c>
      <c r="H692" s="10" t="str">
        <f t="shared" si="20"/>
        <v>Week-End</v>
      </c>
      <c r="I692" s="15" t="str">
        <f>IF(FLOOR(F692,"3:00")=Réf!$D$2,"Matin avant 9h",IF(FLOOR(F692,"3:00")=Réf!$D$3,"Matinée",IF(OR(FLOOR(F692,"3:00")=Réf!$D$4,FLOOR(F692,"3:00")=Réf!$D$5),"Midi et aprèm",IF(OR(FLOOR(F692,"3:00")=Réf!$D$6,FLOOR(F692,"3:00")=Réf!$D$7),"Soir"," Nuit"))))</f>
        <v>Soir</v>
      </c>
      <c r="J692" s="10" t="str">
        <f t="shared" si="21"/>
        <v>2 - Coef moyen, 40-60</v>
      </c>
    </row>
    <row r="693" spans="1:10" ht="18" thickBot="1" x14ac:dyDescent="0.3">
      <c r="A693" s="35" t="str">
        <f>VLOOKUP(MONTH(C693),Réf!F:G,2,0)</f>
        <v>juin</v>
      </c>
      <c r="B693" s="7" t="str">
        <f>VLOOKUP(WEEKDAY(C693),Réf!$A$2:$B$8,2,0)</f>
        <v>Dimanche</v>
      </c>
      <c r="C693" s="27">
        <v>46201</v>
      </c>
      <c r="D693" s="27" t="s">
        <v>270</v>
      </c>
      <c r="E693" s="30">
        <v>59</v>
      </c>
      <c r="F693" s="28">
        <v>0.22152777777777777</v>
      </c>
      <c r="G693" s="29" t="s">
        <v>183</v>
      </c>
      <c r="H693" s="10" t="str">
        <f t="shared" si="20"/>
        <v>Week-End</v>
      </c>
      <c r="I693" s="15" t="str">
        <f>IF(FLOOR(F693,"3:00")=Réf!$D$2,"Matin avant 9h",IF(FLOOR(F693,"3:00")=Réf!$D$3,"Matinée",IF(OR(FLOOR(F693,"3:00")=Réf!$D$4,FLOOR(F693,"3:00")=Réf!$D$5),"Midi et aprèm",IF(OR(FLOOR(F693,"3:00")=Réf!$D$6,FLOOR(F693,"3:00")=Réf!$D$7),"Soir"," Nuit"))))</f>
        <v xml:space="preserve"> Nuit</v>
      </c>
      <c r="J693" s="10" t="str">
        <f t="shared" si="21"/>
        <v>2 - Coef moyen, 40-60</v>
      </c>
    </row>
    <row r="694" spans="1:10" ht="18" thickBot="1" x14ac:dyDescent="0.3">
      <c r="A694" s="35" t="str">
        <f>VLOOKUP(MONTH(C694),Réf!F:G,2,0)</f>
        <v>juin</v>
      </c>
      <c r="B694" s="7" t="str">
        <f>VLOOKUP(WEEKDAY(C694),Réf!$A$2:$B$8,2,0)</f>
        <v>Dimanche</v>
      </c>
      <c r="C694" s="27">
        <v>46201</v>
      </c>
      <c r="D694" s="27" t="s">
        <v>271</v>
      </c>
      <c r="E694" s="53">
        <v>59</v>
      </c>
      <c r="F694" s="1">
        <v>0.46875</v>
      </c>
      <c r="G694" s="31" t="s">
        <v>88</v>
      </c>
      <c r="H694" s="10" t="str">
        <f t="shared" si="20"/>
        <v>Week-End</v>
      </c>
      <c r="I694" s="15" t="str">
        <f>IF(FLOOR(F694,"3:00")=Réf!$D$2,"Matin avant 9h",IF(FLOOR(F694,"3:00")=Réf!$D$3,"Matinée",IF(OR(FLOOR(F694,"3:00")=Réf!$D$4,FLOOR(F694,"3:00")=Réf!$D$5),"Midi et aprèm",IF(OR(FLOOR(F694,"3:00")=Réf!$D$6,FLOOR(F694,"3:00")=Réf!$D$7),"Soir"," Nuit"))))</f>
        <v>Matinée</v>
      </c>
      <c r="J694" s="10" t="str">
        <f t="shared" si="21"/>
        <v>2 - Coef moyen, 40-60</v>
      </c>
    </row>
    <row r="695" spans="1:10" ht="18" thickBot="1" x14ac:dyDescent="0.3">
      <c r="A695" s="35" t="str">
        <f>VLOOKUP(MONTH(C695),Réf!F:G,2,0)</f>
        <v>juin</v>
      </c>
      <c r="B695" s="7" t="str">
        <f>VLOOKUP(WEEKDAY(C695),Réf!$A$2:$B$8,2,0)</f>
        <v>Dimanche</v>
      </c>
      <c r="C695" s="27">
        <v>46201</v>
      </c>
      <c r="D695" s="27" t="s">
        <v>270</v>
      </c>
      <c r="E695" s="30">
        <v>61</v>
      </c>
      <c r="F695" s="28">
        <v>0.73263888888888884</v>
      </c>
      <c r="G695" s="29" t="s">
        <v>91</v>
      </c>
      <c r="H695" s="10" t="str">
        <f t="shared" si="20"/>
        <v>Week-End</v>
      </c>
      <c r="I695" s="15" t="str">
        <f>IF(FLOOR(F695,"3:00")=Réf!$D$2,"Matin avant 9h",IF(FLOOR(F695,"3:00")=Réf!$D$3,"Matinée",IF(OR(FLOOR(F695,"3:00")=Réf!$D$4,FLOOR(F695,"3:00")=Réf!$D$5),"Midi et aprèm",IF(OR(FLOOR(F695,"3:00")=Réf!$D$6,FLOOR(F695,"3:00")=Réf!$D$7),"Soir"," Nuit"))))</f>
        <v>Midi et aprèm</v>
      </c>
      <c r="J695" s="10" t="str">
        <f t="shared" si="21"/>
        <v>3 - Coef important, 60-80</v>
      </c>
    </row>
    <row r="696" spans="1:10" ht="18" thickBot="1" x14ac:dyDescent="0.3">
      <c r="A696" s="35" t="str">
        <f>VLOOKUP(MONTH(C696),Réf!F:G,2,0)</f>
        <v>juin</v>
      </c>
      <c r="B696" s="7" t="str">
        <f>VLOOKUP(WEEKDAY(C696),Réf!$A$2:$B$8,2,0)</f>
        <v>Dimanche</v>
      </c>
      <c r="C696" s="27">
        <v>46201</v>
      </c>
      <c r="D696" s="27" t="s">
        <v>271</v>
      </c>
      <c r="E696" s="53">
        <v>61</v>
      </c>
      <c r="F696" s="1">
        <v>0.98541666666666672</v>
      </c>
      <c r="G696" s="31" t="s">
        <v>82</v>
      </c>
      <c r="H696" s="10" t="str">
        <f t="shared" si="20"/>
        <v>Week-End</v>
      </c>
      <c r="I696" s="15" t="str">
        <f>IF(FLOOR(F696,"3:00")=Réf!$D$2,"Matin avant 9h",IF(FLOOR(F696,"3:00")=Réf!$D$3,"Matinée",IF(OR(FLOOR(F696,"3:00")=Réf!$D$4,FLOOR(F696,"3:00")=Réf!$D$5),"Midi et aprèm",IF(OR(FLOOR(F696,"3:00")=Réf!$D$6,FLOOR(F696,"3:00")=Réf!$D$7),"Soir"," Nuit"))))</f>
        <v>Soir</v>
      </c>
      <c r="J696" s="10" t="str">
        <f t="shared" si="21"/>
        <v>3 - Coef important, 60-80</v>
      </c>
    </row>
    <row r="697" spans="1:10" ht="18" thickBot="1" x14ac:dyDescent="0.3">
      <c r="A697" s="35" t="str">
        <f>VLOOKUP(MONTH(C697),Réf!F:G,2,0)</f>
        <v>juin</v>
      </c>
      <c r="B697" s="7" t="str">
        <f>VLOOKUP(WEEKDAY(C697),Réf!$A$2:$B$8,2,0)</f>
        <v>Lundi</v>
      </c>
      <c r="C697" s="27">
        <v>46202</v>
      </c>
      <c r="D697" s="27" t="s">
        <v>270</v>
      </c>
      <c r="E697" s="30">
        <v>63</v>
      </c>
      <c r="F697" s="28">
        <v>0.24930555555555556</v>
      </c>
      <c r="G697" s="29" t="s">
        <v>64</v>
      </c>
      <c r="H697" s="10" t="str">
        <f t="shared" si="20"/>
        <v>Semaine</v>
      </c>
      <c r="I697" s="15" t="str">
        <f>IF(FLOOR(F697,"3:00")=Réf!$D$2,"Matin avant 9h",IF(FLOOR(F697,"3:00")=Réf!$D$3,"Matinée",IF(OR(FLOOR(F697,"3:00")=Réf!$D$4,FLOOR(F697,"3:00")=Réf!$D$5),"Midi et aprèm",IF(OR(FLOOR(F697,"3:00")=Réf!$D$6,FLOOR(F697,"3:00")=Réf!$D$7),"Soir"," Nuit"))))</f>
        <v xml:space="preserve"> Nuit</v>
      </c>
      <c r="J697" s="10" t="str">
        <f t="shared" si="21"/>
        <v>3 - Coef important, 60-80</v>
      </c>
    </row>
    <row r="698" spans="1:10" ht="18" thickBot="1" x14ac:dyDescent="0.3">
      <c r="A698" s="35" t="str">
        <f>VLOOKUP(MONTH(C698),Réf!F:G,2,0)</f>
        <v>juin</v>
      </c>
      <c r="B698" s="7" t="str">
        <f>VLOOKUP(WEEKDAY(C698),Réf!$A$2:$B$8,2,0)</f>
        <v>Lundi</v>
      </c>
      <c r="C698" s="27">
        <v>46202</v>
      </c>
      <c r="D698" s="27" t="s">
        <v>271</v>
      </c>
      <c r="E698" s="53">
        <v>63</v>
      </c>
      <c r="F698" s="1">
        <v>0.49583333333333335</v>
      </c>
      <c r="G698" s="31" t="s">
        <v>135</v>
      </c>
      <c r="H698" s="10" t="str">
        <f t="shared" si="20"/>
        <v>Semaine</v>
      </c>
      <c r="I698" s="15" t="str">
        <f>IF(FLOOR(F698,"3:00")=Réf!$D$2,"Matin avant 9h",IF(FLOOR(F698,"3:00")=Réf!$D$3,"Matinée",IF(OR(FLOOR(F698,"3:00")=Réf!$D$4,FLOOR(F698,"3:00")=Réf!$D$5),"Midi et aprèm",IF(OR(FLOOR(F698,"3:00")=Réf!$D$6,FLOOR(F698,"3:00")=Réf!$D$7),"Soir"," Nuit"))))</f>
        <v>Matinée</v>
      </c>
      <c r="J698" s="10" t="str">
        <f t="shared" si="21"/>
        <v>3 - Coef important, 60-80</v>
      </c>
    </row>
    <row r="699" spans="1:10" ht="18" thickBot="1" x14ac:dyDescent="0.3">
      <c r="A699" s="35" t="str">
        <f>VLOOKUP(MONTH(C699),Réf!F:G,2,0)</f>
        <v>juin</v>
      </c>
      <c r="B699" s="7" t="str">
        <f>VLOOKUP(WEEKDAY(C699),Réf!$A$2:$B$8,2,0)</f>
        <v>Lundi</v>
      </c>
      <c r="C699" s="27">
        <v>46202</v>
      </c>
      <c r="D699" s="27" t="s">
        <v>270</v>
      </c>
      <c r="E699" s="30">
        <v>65</v>
      </c>
      <c r="F699" s="28">
        <v>0.75972222222222219</v>
      </c>
      <c r="G699" s="29" t="s">
        <v>28</v>
      </c>
      <c r="H699" s="10" t="str">
        <f t="shared" si="20"/>
        <v>Semaine</v>
      </c>
      <c r="I699" s="15" t="str">
        <f>IF(FLOOR(F699,"3:00")=Réf!$D$2,"Matin avant 9h",IF(FLOOR(F699,"3:00")=Réf!$D$3,"Matinée",IF(OR(FLOOR(F699,"3:00")=Réf!$D$4,FLOOR(F699,"3:00")=Réf!$D$5),"Midi et aprèm",IF(OR(FLOOR(F699,"3:00")=Réf!$D$6,FLOOR(F699,"3:00")=Réf!$D$7),"Soir"," Nuit"))))</f>
        <v>Soir</v>
      </c>
      <c r="J699" s="10" t="str">
        <f t="shared" si="21"/>
        <v>3 - Coef important, 60-80</v>
      </c>
    </row>
    <row r="700" spans="1:10" ht="18" thickBot="1" x14ac:dyDescent="0.3">
      <c r="A700" s="35" t="str">
        <f>VLOOKUP(MONTH(C700),Réf!F:G,2,0)</f>
        <v>juin</v>
      </c>
      <c r="B700" s="7" t="str">
        <f>VLOOKUP(WEEKDAY(C700),Réf!$A$2:$B$8,2,0)</f>
        <v>Mardi</v>
      </c>
      <c r="C700" s="27">
        <v>46203</v>
      </c>
      <c r="D700" s="27" t="s">
        <v>271</v>
      </c>
      <c r="E700" s="53">
        <v>65</v>
      </c>
      <c r="F700" s="1">
        <v>1.2500000000000001E-2</v>
      </c>
      <c r="G700" s="31" t="s">
        <v>83</v>
      </c>
      <c r="H700" s="10" t="str">
        <f t="shared" si="20"/>
        <v>Semaine</v>
      </c>
      <c r="I700" s="15" t="str">
        <f>IF(FLOOR(F700,"3:00")=Réf!$D$2,"Matin avant 9h",IF(FLOOR(F700,"3:00")=Réf!$D$3,"Matinée",IF(OR(FLOOR(F700,"3:00")=Réf!$D$4,FLOOR(F700,"3:00")=Réf!$D$5),"Midi et aprèm",IF(OR(FLOOR(F700,"3:00")=Réf!$D$6,FLOOR(F700,"3:00")=Réf!$D$7),"Soir"," Nuit"))))</f>
        <v xml:space="preserve"> Nuit</v>
      </c>
      <c r="J700" s="10" t="str">
        <f t="shared" si="21"/>
        <v>3 - Coef important, 60-80</v>
      </c>
    </row>
    <row r="701" spans="1:10" ht="18" thickBot="1" x14ac:dyDescent="0.3">
      <c r="A701" s="35" t="str">
        <f>VLOOKUP(MONTH(C701),Réf!F:G,2,0)</f>
        <v>juin</v>
      </c>
      <c r="B701" s="7" t="str">
        <f>VLOOKUP(WEEKDAY(C701),Réf!$A$2:$B$8,2,0)</f>
        <v>Mardi</v>
      </c>
      <c r="C701" s="27">
        <v>46203</v>
      </c>
      <c r="D701" s="27" t="s">
        <v>270</v>
      </c>
      <c r="E701" s="30">
        <v>67</v>
      </c>
      <c r="F701" s="28">
        <v>0.27569444444444446</v>
      </c>
      <c r="G701" s="29" t="s">
        <v>89</v>
      </c>
      <c r="H701" s="10" t="str">
        <f t="shared" si="20"/>
        <v>Semaine</v>
      </c>
      <c r="I701" s="15" t="str">
        <f>IF(FLOOR(F701,"3:00")=Réf!$D$2,"Matin avant 9h",IF(FLOOR(F701,"3:00")=Réf!$D$3,"Matinée",IF(OR(FLOOR(F701,"3:00")=Réf!$D$4,FLOOR(F701,"3:00")=Réf!$D$5),"Midi et aprèm",IF(OR(FLOOR(F701,"3:00")=Réf!$D$6,FLOOR(F701,"3:00")=Réf!$D$7),"Soir"," Nuit"))))</f>
        <v>Matin avant 9h</v>
      </c>
      <c r="J701" s="10" t="str">
        <f t="shared" si="21"/>
        <v>3 - Coef important, 60-80</v>
      </c>
    </row>
    <row r="702" spans="1:10" ht="18" thickBot="1" x14ac:dyDescent="0.3">
      <c r="A702" s="35" t="str">
        <f>VLOOKUP(MONTH(C702),Réf!F:G,2,0)</f>
        <v>juin</v>
      </c>
      <c r="B702" s="7" t="str">
        <f>VLOOKUP(WEEKDAY(C702),Réf!$A$2:$B$8,2,0)</f>
        <v>Mardi</v>
      </c>
      <c r="C702" s="27">
        <v>46203</v>
      </c>
      <c r="D702" s="27" t="s">
        <v>271</v>
      </c>
      <c r="E702" s="53">
        <v>67</v>
      </c>
      <c r="F702" s="1">
        <v>0.52222222222222225</v>
      </c>
      <c r="G702" s="31" t="s">
        <v>93</v>
      </c>
      <c r="H702" s="10" t="str">
        <f t="shared" si="20"/>
        <v>Semaine</v>
      </c>
      <c r="I702" s="15" t="str">
        <f>IF(FLOOR(F702,"3:00")=Réf!$D$2,"Matin avant 9h",IF(FLOOR(F702,"3:00")=Réf!$D$3,"Matinée",IF(OR(FLOOR(F702,"3:00")=Réf!$D$4,FLOOR(F702,"3:00")=Réf!$D$5),"Midi et aprèm",IF(OR(FLOOR(F702,"3:00")=Réf!$D$6,FLOOR(F702,"3:00")=Réf!$D$7),"Soir"," Nuit"))))</f>
        <v>Midi et aprèm</v>
      </c>
      <c r="J702" s="10" t="str">
        <f t="shared" si="21"/>
        <v>3 - Coef important, 60-80</v>
      </c>
    </row>
    <row r="703" spans="1:10" ht="18" thickBot="1" x14ac:dyDescent="0.3">
      <c r="A703" s="35" t="str">
        <f>VLOOKUP(MONTH(C703),Réf!F:G,2,0)</f>
        <v>juin</v>
      </c>
      <c r="B703" s="7" t="str">
        <f>VLOOKUP(WEEKDAY(C703),Réf!$A$2:$B$8,2,0)</f>
        <v>Mardi</v>
      </c>
      <c r="C703" s="27">
        <v>46203</v>
      </c>
      <c r="D703" s="27" t="s">
        <v>270</v>
      </c>
      <c r="E703" s="30">
        <v>69</v>
      </c>
      <c r="F703" s="28">
        <v>0.78541666666666665</v>
      </c>
      <c r="G703" s="29" t="s">
        <v>69</v>
      </c>
      <c r="H703" s="10" t="str">
        <f t="shared" si="20"/>
        <v>Semaine</v>
      </c>
      <c r="I703" s="15" t="str">
        <f>IF(FLOOR(F703,"3:00")=Réf!$D$2,"Matin avant 9h",IF(FLOOR(F703,"3:00")=Réf!$D$3,"Matinée",IF(OR(FLOOR(F703,"3:00")=Réf!$D$4,FLOOR(F703,"3:00")=Réf!$D$5),"Midi et aprèm",IF(OR(FLOOR(F703,"3:00")=Réf!$D$6,FLOOR(F703,"3:00")=Réf!$D$7),"Soir"," Nuit"))))</f>
        <v>Soir</v>
      </c>
      <c r="J703" s="10" t="str">
        <f t="shared" si="21"/>
        <v>3 - Coef important, 60-80</v>
      </c>
    </row>
    <row r="704" spans="1:10" ht="18" thickBot="1" x14ac:dyDescent="0.3">
      <c r="A704" s="35" t="str">
        <f>VLOOKUP(MONTH(C704),Réf!F:G,2,0)</f>
        <v>juillet</v>
      </c>
      <c r="B704" s="7" t="str">
        <f>VLOOKUP(WEEKDAY(C704),Réf!$A$2:$B$8,2,0)</f>
        <v>Mercredi</v>
      </c>
      <c r="C704" s="27">
        <v>46204</v>
      </c>
      <c r="D704" s="27" t="s">
        <v>271</v>
      </c>
      <c r="E704" s="53">
        <v>69</v>
      </c>
      <c r="F704" s="1">
        <v>3.888888888888889E-2</v>
      </c>
      <c r="G704" s="31" t="s">
        <v>70</v>
      </c>
      <c r="H704" s="10" t="str">
        <f t="shared" si="20"/>
        <v>Semaine</v>
      </c>
      <c r="I704" s="15" t="str">
        <f>IF(FLOOR(F704,"3:00")=Réf!$D$2,"Matin avant 9h",IF(FLOOR(F704,"3:00")=Réf!$D$3,"Matinée",IF(OR(FLOOR(F704,"3:00")=Réf!$D$4,FLOOR(F704,"3:00")=Réf!$D$5),"Midi et aprèm",IF(OR(FLOOR(F704,"3:00")=Réf!$D$6,FLOOR(F704,"3:00")=Réf!$D$7),"Soir"," Nuit"))))</f>
        <v xml:space="preserve"> Nuit</v>
      </c>
      <c r="J704" s="10" t="str">
        <f t="shared" si="21"/>
        <v>3 - Coef important, 60-80</v>
      </c>
    </row>
    <row r="705" spans="1:10" ht="18" thickBot="1" x14ac:dyDescent="0.3">
      <c r="A705" s="35" t="str">
        <f>VLOOKUP(MONTH(C705),Réf!F:G,2,0)</f>
        <v>juillet</v>
      </c>
      <c r="B705" s="7" t="str">
        <f>VLOOKUP(WEEKDAY(C705),Réf!$A$2:$B$8,2,0)</f>
        <v>Mercredi</v>
      </c>
      <c r="C705" s="27">
        <v>46204</v>
      </c>
      <c r="D705" s="27" t="s">
        <v>270</v>
      </c>
      <c r="E705" s="30">
        <v>70</v>
      </c>
      <c r="F705" s="28">
        <v>0.30069444444444443</v>
      </c>
      <c r="G705" s="29" t="s">
        <v>248</v>
      </c>
      <c r="H705" s="10" t="str">
        <f t="shared" si="20"/>
        <v>Semaine</v>
      </c>
      <c r="I705" s="15" t="str">
        <f>IF(FLOOR(F705,"3:00")=Réf!$D$2,"Matin avant 9h",IF(FLOOR(F705,"3:00")=Réf!$D$3,"Matinée",IF(OR(FLOOR(F705,"3:00")=Réf!$D$4,FLOOR(F705,"3:00")=Réf!$D$5),"Midi et aprèm",IF(OR(FLOOR(F705,"3:00")=Réf!$D$6,FLOOR(F705,"3:00")=Réf!$D$7),"Soir"," Nuit"))))</f>
        <v>Matin avant 9h</v>
      </c>
      <c r="J705" s="10" t="str">
        <f t="shared" si="21"/>
        <v>3 - Coef important, 60-80</v>
      </c>
    </row>
    <row r="706" spans="1:10" ht="18" thickBot="1" x14ac:dyDescent="0.3">
      <c r="A706" s="35" t="str">
        <f>VLOOKUP(MONTH(C706),Réf!F:G,2,0)</f>
        <v>juillet</v>
      </c>
      <c r="B706" s="7" t="str">
        <f>VLOOKUP(WEEKDAY(C706),Réf!$A$2:$B$8,2,0)</f>
        <v>Mercredi</v>
      </c>
      <c r="C706" s="27">
        <v>46204</v>
      </c>
      <c r="D706" s="27" t="s">
        <v>271</v>
      </c>
      <c r="E706" s="53">
        <v>70</v>
      </c>
      <c r="F706" s="1">
        <v>0.54791666666666672</v>
      </c>
      <c r="G706" s="31" t="s">
        <v>80</v>
      </c>
      <c r="H706" s="10" t="str">
        <f t="shared" si="20"/>
        <v>Semaine</v>
      </c>
      <c r="I706" s="15" t="str">
        <f>IF(FLOOR(F706,"3:00")=Réf!$D$2,"Matin avant 9h",IF(FLOOR(F706,"3:00")=Réf!$D$3,"Matinée",IF(OR(FLOOR(F706,"3:00")=Réf!$D$4,FLOOR(F706,"3:00")=Réf!$D$5),"Midi et aprèm",IF(OR(FLOOR(F706,"3:00")=Réf!$D$6,FLOOR(F706,"3:00")=Réf!$D$7),"Soir"," Nuit"))))</f>
        <v>Midi et aprèm</v>
      </c>
      <c r="J706" s="10" t="str">
        <f t="shared" si="21"/>
        <v>3 - Coef important, 60-80</v>
      </c>
    </row>
    <row r="707" spans="1:10" ht="18" thickBot="1" x14ac:dyDescent="0.3">
      <c r="A707" s="35" t="str">
        <f>VLOOKUP(MONTH(C707),Réf!F:G,2,0)</f>
        <v>juillet</v>
      </c>
      <c r="B707" s="7" t="str">
        <f>VLOOKUP(WEEKDAY(C707),Réf!$A$2:$B$8,2,0)</f>
        <v>Mercredi</v>
      </c>
      <c r="C707" s="27">
        <v>46204</v>
      </c>
      <c r="D707" s="27" t="s">
        <v>270</v>
      </c>
      <c r="E707" s="30">
        <v>71</v>
      </c>
      <c r="F707" s="28">
        <v>0.81041666666666667</v>
      </c>
      <c r="G707" s="29" t="s">
        <v>120</v>
      </c>
      <c r="H707" s="10" t="str">
        <f t="shared" si="20"/>
        <v>Semaine</v>
      </c>
      <c r="I707" s="15" t="str">
        <f>IF(FLOOR(F707,"3:00")=Réf!$D$2,"Matin avant 9h",IF(FLOOR(F707,"3:00")=Réf!$D$3,"Matinée",IF(OR(FLOOR(F707,"3:00")=Réf!$D$4,FLOOR(F707,"3:00")=Réf!$D$5),"Midi et aprèm",IF(OR(FLOOR(F707,"3:00")=Réf!$D$6,FLOOR(F707,"3:00")=Réf!$D$7),"Soir"," Nuit"))))</f>
        <v>Soir</v>
      </c>
      <c r="J707" s="10" t="str">
        <f t="shared" si="21"/>
        <v>3 - Coef important, 60-80</v>
      </c>
    </row>
    <row r="708" spans="1:10" ht="18" thickBot="1" x14ac:dyDescent="0.3">
      <c r="A708" s="35" t="str">
        <f>VLOOKUP(MONTH(C708),Réf!F:G,2,0)</f>
        <v>juillet</v>
      </c>
      <c r="B708" s="7" t="str">
        <f>VLOOKUP(WEEKDAY(C708),Réf!$A$2:$B$8,2,0)</f>
        <v>Jeudi</v>
      </c>
      <c r="C708" s="27">
        <v>46205</v>
      </c>
      <c r="D708" s="27" t="s">
        <v>271</v>
      </c>
      <c r="E708" s="53">
        <v>71</v>
      </c>
      <c r="F708" s="1">
        <v>6.5277777777777782E-2</v>
      </c>
      <c r="G708" s="31" t="s">
        <v>75</v>
      </c>
      <c r="H708" s="10" t="str">
        <f t="shared" si="20"/>
        <v>Semaine</v>
      </c>
      <c r="I708" s="15" t="str">
        <f>IF(FLOOR(F708,"3:00")=Réf!$D$2,"Matin avant 9h",IF(FLOOR(F708,"3:00")=Réf!$D$3,"Matinée",IF(OR(FLOOR(F708,"3:00")=Réf!$D$4,FLOOR(F708,"3:00")=Réf!$D$5),"Midi et aprèm",IF(OR(FLOOR(F708,"3:00")=Réf!$D$6,FLOOR(F708,"3:00")=Réf!$D$7),"Soir"," Nuit"))))</f>
        <v xml:space="preserve"> Nuit</v>
      </c>
      <c r="J708" s="10" t="str">
        <f t="shared" si="21"/>
        <v>3 - Coef important, 60-80</v>
      </c>
    </row>
    <row r="709" spans="1:10" ht="18" thickBot="1" x14ac:dyDescent="0.3">
      <c r="A709" s="35" t="str">
        <f>VLOOKUP(MONTH(C709),Réf!F:G,2,0)</f>
        <v>juillet</v>
      </c>
      <c r="B709" s="7" t="str">
        <f>VLOOKUP(WEEKDAY(C709),Réf!$A$2:$B$8,2,0)</f>
        <v>Jeudi</v>
      </c>
      <c r="C709" s="27">
        <v>46205</v>
      </c>
      <c r="D709" s="27" t="s">
        <v>270</v>
      </c>
      <c r="E709" s="30">
        <v>71</v>
      </c>
      <c r="F709" s="28">
        <v>0.32430555555555557</v>
      </c>
      <c r="G709" s="29" t="s">
        <v>68</v>
      </c>
      <c r="H709" s="10" t="str">
        <f t="shared" ref="H709:H772" si="22">IF(OR(WEEKDAY(C709)=1,WEEKDAY(C709)=7),"Week-End","Semaine")</f>
        <v>Semaine</v>
      </c>
      <c r="I709" s="15" t="str">
        <f>IF(FLOOR(F709,"3:00")=Réf!$D$2,"Matin avant 9h",IF(FLOOR(F709,"3:00")=Réf!$D$3,"Matinée",IF(OR(FLOOR(F709,"3:00")=Réf!$D$4,FLOOR(F709,"3:00")=Réf!$D$5),"Midi et aprèm",IF(OR(FLOOR(F709,"3:00")=Réf!$D$6,FLOOR(F709,"3:00")=Réf!$D$7),"Soir"," Nuit"))))</f>
        <v>Matin avant 9h</v>
      </c>
      <c r="J709" s="10" t="str">
        <f t="shared" ref="J709:J772" si="23">IF(E709&lt;40,"1 - Coef faible, &lt;40",IF(E709&lt;60,"2 - Coef moyen, 40-60",IF(E709&lt;80,"3 - Coef important, 60-80",IF(E709&gt;=80,"4 - Coef élevé, &gt;80",""))))</f>
        <v>3 - Coef important, 60-80</v>
      </c>
    </row>
    <row r="710" spans="1:10" ht="18" thickBot="1" x14ac:dyDescent="0.3">
      <c r="A710" s="35" t="str">
        <f>VLOOKUP(MONTH(C710),Réf!F:G,2,0)</f>
        <v>juillet</v>
      </c>
      <c r="B710" s="7" t="str">
        <f>VLOOKUP(WEEKDAY(C710),Réf!$A$2:$B$8,2,0)</f>
        <v>Jeudi</v>
      </c>
      <c r="C710" s="27">
        <v>46205</v>
      </c>
      <c r="D710" s="27" t="s">
        <v>271</v>
      </c>
      <c r="E710" s="53">
        <v>71</v>
      </c>
      <c r="F710" s="1">
        <v>0.57430555555555551</v>
      </c>
      <c r="G710" s="31" t="s">
        <v>30</v>
      </c>
      <c r="H710" s="10" t="str">
        <f t="shared" si="22"/>
        <v>Semaine</v>
      </c>
      <c r="I710" s="15" t="str">
        <f>IF(FLOOR(F710,"3:00")=Réf!$D$2,"Matin avant 9h",IF(FLOOR(F710,"3:00")=Réf!$D$3,"Matinée",IF(OR(FLOOR(F710,"3:00")=Réf!$D$4,FLOOR(F710,"3:00")=Réf!$D$5),"Midi et aprèm",IF(OR(FLOOR(F710,"3:00")=Réf!$D$6,FLOOR(F710,"3:00")=Réf!$D$7),"Soir"," Nuit"))))</f>
        <v>Midi et aprèm</v>
      </c>
      <c r="J710" s="10" t="str">
        <f t="shared" si="23"/>
        <v>3 - Coef important, 60-80</v>
      </c>
    </row>
    <row r="711" spans="1:10" ht="18" thickBot="1" x14ac:dyDescent="0.3">
      <c r="A711" s="35" t="str">
        <f>VLOOKUP(MONTH(C711),Réf!F:G,2,0)</f>
        <v>juillet</v>
      </c>
      <c r="B711" s="7" t="str">
        <f>VLOOKUP(WEEKDAY(C711),Réf!$A$2:$B$8,2,0)</f>
        <v>Jeudi</v>
      </c>
      <c r="C711" s="27">
        <v>46205</v>
      </c>
      <c r="D711" s="27" t="s">
        <v>270</v>
      </c>
      <c r="E711" s="30">
        <v>72</v>
      </c>
      <c r="F711" s="28">
        <v>0.83472222222222225</v>
      </c>
      <c r="G711" s="29" t="s">
        <v>120</v>
      </c>
      <c r="H711" s="10" t="str">
        <f t="shared" si="22"/>
        <v>Semaine</v>
      </c>
      <c r="I711" s="15" t="str">
        <f>IF(FLOOR(F711,"3:00")=Réf!$D$2,"Matin avant 9h",IF(FLOOR(F711,"3:00")=Réf!$D$3,"Matinée",IF(OR(FLOOR(F711,"3:00")=Réf!$D$4,FLOOR(F711,"3:00")=Réf!$D$5),"Midi et aprèm",IF(OR(FLOOR(F711,"3:00")=Réf!$D$6,FLOOR(F711,"3:00")=Réf!$D$7),"Soir"," Nuit"))))</f>
        <v>Soir</v>
      </c>
      <c r="J711" s="10" t="str">
        <f t="shared" si="23"/>
        <v>3 - Coef important, 60-80</v>
      </c>
    </row>
    <row r="712" spans="1:10" ht="18" thickBot="1" x14ac:dyDescent="0.3">
      <c r="A712" s="35" t="str">
        <f>VLOOKUP(MONTH(C712),Réf!F:G,2,0)</f>
        <v>juillet</v>
      </c>
      <c r="B712" s="7" t="str">
        <f>VLOOKUP(WEEKDAY(C712),Réf!$A$2:$B$8,2,0)</f>
        <v>Vendredi</v>
      </c>
      <c r="C712" s="27">
        <v>46206</v>
      </c>
      <c r="D712" s="27" t="s">
        <v>271</v>
      </c>
      <c r="E712" s="53">
        <v>72</v>
      </c>
      <c r="F712" s="1">
        <v>9.0972222222222218E-2</v>
      </c>
      <c r="G712" s="31" t="s">
        <v>102</v>
      </c>
      <c r="H712" s="10" t="str">
        <f t="shared" si="22"/>
        <v>Semaine</v>
      </c>
      <c r="I712" s="15" t="str">
        <f>IF(FLOOR(F712,"3:00")=Réf!$D$2,"Matin avant 9h",IF(FLOOR(F712,"3:00")=Réf!$D$3,"Matinée",IF(OR(FLOOR(F712,"3:00")=Réf!$D$4,FLOOR(F712,"3:00")=Réf!$D$5),"Midi et aprèm",IF(OR(FLOOR(F712,"3:00")=Réf!$D$6,FLOOR(F712,"3:00")=Réf!$D$7),"Soir"," Nuit"))))</f>
        <v xml:space="preserve"> Nuit</v>
      </c>
      <c r="J712" s="10" t="str">
        <f t="shared" si="23"/>
        <v>3 - Coef important, 60-80</v>
      </c>
    </row>
    <row r="713" spans="1:10" ht="18" thickBot="1" x14ac:dyDescent="0.3">
      <c r="A713" s="35" t="str">
        <f>VLOOKUP(MONTH(C713),Réf!F:G,2,0)</f>
        <v>juillet</v>
      </c>
      <c r="B713" s="7" t="str">
        <f>VLOOKUP(WEEKDAY(C713),Réf!$A$2:$B$8,2,0)</f>
        <v>Vendredi</v>
      </c>
      <c r="C713" s="27">
        <v>46206</v>
      </c>
      <c r="D713" s="27" t="s">
        <v>270</v>
      </c>
      <c r="E713" s="30">
        <v>72</v>
      </c>
      <c r="F713" s="28">
        <v>0.34791666666666665</v>
      </c>
      <c r="G713" s="29" t="s">
        <v>68</v>
      </c>
      <c r="H713" s="10" t="str">
        <f t="shared" si="22"/>
        <v>Semaine</v>
      </c>
      <c r="I713" s="15" t="str">
        <f>IF(FLOOR(F713,"3:00")=Réf!$D$2,"Matin avant 9h",IF(FLOOR(F713,"3:00")=Réf!$D$3,"Matinée",IF(OR(FLOOR(F713,"3:00")=Réf!$D$4,FLOOR(F713,"3:00")=Réf!$D$5),"Midi et aprèm",IF(OR(FLOOR(F713,"3:00")=Réf!$D$6,FLOOR(F713,"3:00")=Réf!$D$7),"Soir"," Nuit"))))</f>
        <v>Matin avant 9h</v>
      </c>
      <c r="J713" s="10" t="str">
        <f t="shared" si="23"/>
        <v>3 - Coef important, 60-80</v>
      </c>
    </row>
    <row r="714" spans="1:10" ht="18" thickBot="1" x14ac:dyDescent="0.3">
      <c r="A714" s="35" t="str">
        <f>VLOOKUP(MONTH(C714),Réf!F:G,2,0)</f>
        <v>juillet</v>
      </c>
      <c r="B714" s="7" t="str">
        <f>VLOOKUP(WEEKDAY(C714),Réf!$A$2:$B$8,2,0)</f>
        <v>Vendredi</v>
      </c>
      <c r="C714" s="27">
        <v>46206</v>
      </c>
      <c r="D714" s="27" t="s">
        <v>271</v>
      </c>
      <c r="E714" s="53">
        <v>72</v>
      </c>
      <c r="F714" s="1">
        <v>0.59930555555555554</v>
      </c>
      <c r="G714" s="31" t="s">
        <v>90</v>
      </c>
      <c r="H714" s="10" t="str">
        <f t="shared" si="22"/>
        <v>Semaine</v>
      </c>
      <c r="I714" s="15" t="str">
        <f>IF(FLOOR(F714,"3:00")=Réf!$D$2,"Matin avant 9h",IF(FLOOR(F714,"3:00")=Réf!$D$3,"Matinée",IF(OR(FLOOR(F714,"3:00")=Réf!$D$4,FLOOR(F714,"3:00")=Réf!$D$5),"Midi et aprèm",IF(OR(FLOOR(F714,"3:00")=Réf!$D$6,FLOOR(F714,"3:00")=Réf!$D$7),"Soir"," Nuit"))))</f>
        <v>Midi et aprèm</v>
      </c>
      <c r="J714" s="10" t="str">
        <f t="shared" si="23"/>
        <v>3 - Coef important, 60-80</v>
      </c>
    </row>
    <row r="715" spans="1:10" ht="18" thickBot="1" x14ac:dyDescent="0.3">
      <c r="A715" s="35" t="str">
        <f>VLOOKUP(MONTH(C715),Réf!F:G,2,0)</f>
        <v>juillet</v>
      </c>
      <c r="B715" s="7" t="str">
        <f>VLOOKUP(WEEKDAY(C715),Réf!$A$2:$B$8,2,0)</f>
        <v>Vendredi</v>
      </c>
      <c r="C715" s="27">
        <v>46206</v>
      </c>
      <c r="D715" s="27" t="s">
        <v>270</v>
      </c>
      <c r="E715" s="30">
        <v>71</v>
      </c>
      <c r="F715" s="28">
        <v>0.85972222222222228</v>
      </c>
      <c r="G715" s="29" t="s">
        <v>79</v>
      </c>
      <c r="H715" s="10" t="str">
        <f t="shared" si="22"/>
        <v>Semaine</v>
      </c>
      <c r="I715" s="15" t="str">
        <f>IF(FLOOR(F715,"3:00")=Réf!$D$2,"Matin avant 9h",IF(FLOOR(F715,"3:00")=Réf!$D$3,"Matinée",IF(OR(FLOOR(F715,"3:00")=Réf!$D$4,FLOOR(F715,"3:00")=Réf!$D$5),"Midi et aprèm",IF(OR(FLOOR(F715,"3:00")=Réf!$D$6,FLOOR(F715,"3:00")=Réf!$D$7),"Soir"," Nuit"))))</f>
        <v>Soir</v>
      </c>
      <c r="J715" s="10" t="str">
        <f t="shared" si="23"/>
        <v>3 - Coef important, 60-80</v>
      </c>
    </row>
    <row r="716" spans="1:10" ht="18" thickBot="1" x14ac:dyDescent="0.3">
      <c r="A716" s="35" t="str">
        <f>VLOOKUP(MONTH(C716),Réf!F:G,2,0)</f>
        <v>juillet</v>
      </c>
      <c r="B716" s="7" t="str">
        <f>VLOOKUP(WEEKDAY(C716),Réf!$A$2:$B$8,2,0)</f>
        <v>Samedi</v>
      </c>
      <c r="C716" s="27">
        <v>46207</v>
      </c>
      <c r="D716" s="27" t="s">
        <v>271</v>
      </c>
      <c r="E716" s="53">
        <v>71</v>
      </c>
      <c r="F716" s="1">
        <v>0.11597222222222223</v>
      </c>
      <c r="G716" s="31" t="s">
        <v>27</v>
      </c>
      <c r="H716" s="10" t="str">
        <f t="shared" si="22"/>
        <v>Week-End</v>
      </c>
      <c r="I716" s="15" t="str">
        <f>IF(FLOOR(F716,"3:00")=Réf!$D$2,"Matin avant 9h",IF(FLOOR(F716,"3:00")=Réf!$D$3,"Matinée",IF(OR(FLOOR(F716,"3:00")=Réf!$D$4,FLOOR(F716,"3:00")=Réf!$D$5),"Midi et aprèm",IF(OR(FLOOR(F716,"3:00")=Réf!$D$6,FLOOR(F716,"3:00")=Réf!$D$7),"Soir"," Nuit"))))</f>
        <v xml:space="preserve"> Nuit</v>
      </c>
      <c r="J716" s="10" t="str">
        <f t="shared" si="23"/>
        <v>3 - Coef important, 60-80</v>
      </c>
    </row>
    <row r="717" spans="1:10" ht="18" thickBot="1" x14ac:dyDescent="0.3">
      <c r="A717" s="35" t="str">
        <f>VLOOKUP(MONTH(C717),Réf!F:G,2,0)</f>
        <v>juillet</v>
      </c>
      <c r="B717" s="7" t="str">
        <f>VLOOKUP(WEEKDAY(C717),Réf!$A$2:$B$8,2,0)</f>
        <v>Samedi</v>
      </c>
      <c r="C717" s="27">
        <v>46207</v>
      </c>
      <c r="D717" s="27" t="s">
        <v>270</v>
      </c>
      <c r="E717" s="30">
        <v>70</v>
      </c>
      <c r="F717" s="28">
        <v>0.37152777777777779</v>
      </c>
      <c r="G717" s="29" t="s">
        <v>78</v>
      </c>
      <c r="H717" s="10" t="str">
        <f t="shared" si="22"/>
        <v>Week-End</v>
      </c>
      <c r="I717" s="15" t="str">
        <f>IF(FLOOR(F717,"3:00")=Réf!$D$2,"Matin avant 9h",IF(FLOOR(F717,"3:00")=Réf!$D$3,"Matinée",IF(OR(FLOOR(F717,"3:00")=Réf!$D$4,FLOOR(F717,"3:00")=Réf!$D$5),"Midi et aprèm",IF(OR(FLOOR(F717,"3:00")=Réf!$D$6,FLOOR(F717,"3:00")=Réf!$D$7),"Soir"," Nuit"))))</f>
        <v>Matin avant 9h</v>
      </c>
      <c r="J717" s="10" t="str">
        <f t="shared" si="23"/>
        <v>3 - Coef important, 60-80</v>
      </c>
    </row>
    <row r="718" spans="1:10" ht="18" thickBot="1" x14ac:dyDescent="0.3">
      <c r="A718" s="35" t="str">
        <f>VLOOKUP(MONTH(C718),Réf!F:G,2,0)</f>
        <v>juillet</v>
      </c>
      <c r="B718" s="7" t="str">
        <f>VLOOKUP(WEEKDAY(C718),Réf!$A$2:$B$8,2,0)</f>
        <v>Samedi</v>
      </c>
      <c r="C718" s="27">
        <v>46207</v>
      </c>
      <c r="D718" s="27" t="s">
        <v>271</v>
      </c>
      <c r="E718" s="53">
        <v>70</v>
      </c>
      <c r="F718" s="1">
        <v>0.62361111111111112</v>
      </c>
      <c r="G718" s="31" t="s">
        <v>35</v>
      </c>
      <c r="H718" s="10" t="str">
        <f t="shared" si="22"/>
        <v>Week-End</v>
      </c>
      <c r="I718" s="15" t="str">
        <f>IF(FLOOR(F718,"3:00")=Réf!$D$2,"Matin avant 9h",IF(FLOOR(F718,"3:00")=Réf!$D$3,"Matinée",IF(OR(FLOOR(F718,"3:00")=Réf!$D$4,FLOOR(F718,"3:00")=Réf!$D$5),"Midi et aprèm",IF(OR(FLOOR(F718,"3:00")=Réf!$D$6,FLOOR(F718,"3:00")=Réf!$D$7),"Soir"," Nuit"))))</f>
        <v>Midi et aprèm</v>
      </c>
      <c r="J718" s="10" t="str">
        <f t="shared" si="23"/>
        <v>3 - Coef important, 60-80</v>
      </c>
    </row>
    <row r="719" spans="1:10" ht="18" thickBot="1" x14ac:dyDescent="0.3">
      <c r="A719" s="35" t="str">
        <f>VLOOKUP(MONTH(C719),Réf!F:G,2,0)</f>
        <v>juillet</v>
      </c>
      <c r="B719" s="7" t="str">
        <f>VLOOKUP(WEEKDAY(C719),Réf!$A$2:$B$8,2,0)</f>
        <v>Samedi</v>
      </c>
      <c r="C719" s="27">
        <v>46207</v>
      </c>
      <c r="D719" s="27" t="s">
        <v>270</v>
      </c>
      <c r="E719" s="30">
        <v>69</v>
      </c>
      <c r="F719" s="28">
        <v>0.88541666666666663</v>
      </c>
      <c r="G719" s="29" t="s">
        <v>132</v>
      </c>
      <c r="H719" s="10" t="str">
        <f t="shared" si="22"/>
        <v>Week-End</v>
      </c>
      <c r="I719" s="15" t="str">
        <f>IF(FLOOR(F719,"3:00")=Réf!$D$2,"Matin avant 9h",IF(FLOOR(F719,"3:00")=Réf!$D$3,"Matinée",IF(OR(FLOOR(F719,"3:00")=Réf!$D$4,FLOOR(F719,"3:00")=Réf!$D$5),"Midi et aprèm",IF(OR(FLOOR(F719,"3:00")=Réf!$D$6,FLOOR(F719,"3:00")=Réf!$D$7),"Soir"," Nuit"))))</f>
        <v>Soir</v>
      </c>
      <c r="J719" s="10" t="str">
        <f t="shared" si="23"/>
        <v>3 - Coef important, 60-80</v>
      </c>
    </row>
    <row r="720" spans="1:10" ht="18" thickBot="1" x14ac:dyDescent="0.3">
      <c r="A720" s="35" t="str">
        <f>VLOOKUP(MONTH(C720),Réf!F:G,2,0)</f>
        <v>juillet</v>
      </c>
      <c r="B720" s="7" t="str">
        <f>VLOOKUP(WEEKDAY(C720),Réf!$A$2:$B$8,2,0)</f>
        <v>Dimanche</v>
      </c>
      <c r="C720" s="27">
        <v>46208</v>
      </c>
      <c r="D720" s="27" t="s">
        <v>271</v>
      </c>
      <c r="E720" s="53">
        <v>69</v>
      </c>
      <c r="F720" s="1">
        <v>0.14027777777777778</v>
      </c>
      <c r="G720" s="31" t="s">
        <v>70</v>
      </c>
      <c r="H720" s="10" t="str">
        <f t="shared" si="22"/>
        <v>Week-End</v>
      </c>
      <c r="I720" s="15" t="str">
        <f>IF(FLOOR(F720,"3:00")=Réf!$D$2,"Matin avant 9h",IF(FLOOR(F720,"3:00")=Réf!$D$3,"Matinée",IF(OR(FLOOR(F720,"3:00")=Réf!$D$4,FLOOR(F720,"3:00")=Réf!$D$5),"Midi et aprèm",IF(OR(FLOOR(F720,"3:00")=Réf!$D$6,FLOOR(F720,"3:00")=Réf!$D$7),"Soir"," Nuit"))))</f>
        <v xml:space="preserve"> Nuit</v>
      </c>
      <c r="J720" s="10" t="str">
        <f t="shared" si="23"/>
        <v>3 - Coef important, 60-80</v>
      </c>
    </row>
    <row r="721" spans="1:10" ht="18" thickBot="1" x14ac:dyDescent="0.3">
      <c r="A721" s="35" t="str">
        <f>VLOOKUP(MONTH(C721),Réf!F:G,2,0)</f>
        <v>juillet</v>
      </c>
      <c r="B721" s="7" t="str">
        <f>VLOOKUP(WEEKDAY(C721),Réf!$A$2:$B$8,2,0)</f>
        <v>Dimanche</v>
      </c>
      <c r="C721" s="27">
        <v>46208</v>
      </c>
      <c r="D721" s="27" t="s">
        <v>270</v>
      </c>
      <c r="E721" s="30">
        <v>68</v>
      </c>
      <c r="F721" s="28">
        <v>0.39861111111111114</v>
      </c>
      <c r="G721" s="29" t="s">
        <v>62</v>
      </c>
      <c r="H721" s="10" t="str">
        <f t="shared" si="22"/>
        <v>Week-End</v>
      </c>
      <c r="I721" s="15" t="str">
        <f>IF(FLOOR(F721,"3:00")=Réf!$D$2,"Matin avant 9h",IF(FLOOR(F721,"3:00")=Réf!$D$3,"Matinée",IF(OR(FLOOR(F721,"3:00")=Réf!$D$4,FLOOR(F721,"3:00")=Réf!$D$5),"Midi et aprèm",IF(OR(FLOOR(F721,"3:00")=Réf!$D$6,FLOOR(F721,"3:00")=Réf!$D$7),"Soir"," Nuit"))))</f>
        <v>Matinée</v>
      </c>
      <c r="J721" s="10" t="str">
        <f t="shared" si="23"/>
        <v>3 - Coef important, 60-80</v>
      </c>
    </row>
    <row r="722" spans="1:10" ht="18" thickBot="1" x14ac:dyDescent="0.3">
      <c r="A722" s="35" t="str">
        <f>VLOOKUP(MONTH(C722),Réf!F:G,2,0)</f>
        <v>juillet</v>
      </c>
      <c r="B722" s="7" t="str">
        <f>VLOOKUP(WEEKDAY(C722),Réf!$A$2:$B$8,2,0)</f>
        <v>Dimanche</v>
      </c>
      <c r="C722" s="27">
        <v>46208</v>
      </c>
      <c r="D722" s="27" t="s">
        <v>271</v>
      </c>
      <c r="E722" s="53">
        <v>68</v>
      </c>
      <c r="F722" s="1">
        <v>0.6479166666666667</v>
      </c>
      <c r="G722" s="31" t="s">
        <v>119</v>
      </c>
      <c r="H722" s="10" t="str">
        <f t="shared" si="22"/>
        <v>Week-End</v>
      </c>
      <c r="I722" s="15" t="str">
        <f>IF(FLOOR(F722,"3:00")=Réf!$D$2,"Matin avant 9h",IF(FLOOR(F722,"3:00")=Réf!$D$3,"Matinée",IF(OR(FLOOR(F722,"3:00")=Réf!$D$4,FLOOR(F722,"3:00")=Réf!$D$5),"Midi et aprèm",IF(OR(FLOOR(F722,"3:00")=Réf!$D$6,FLOOR(F722,"3:00")=Réf!$D$7),"Soir"," Nuit"))))</f>
        <v>Midi et aprèm</v>
      </c>
      <c r="J722" s="10" t="str">
        <f t="shared" si="23"/>
        <v>3 - Coef important, 60-80</v>
      </c>
    </row>
    <row r="723" spans="1:10" ht="18" thickBot="1" x14ac:dyDescent="0.3">
      <c r="A723" s="35" t="str">
        <f>VLOOKUP(MONTH(C723),Réf!F:G,2,0)</f>
        <v>juillet</v>
      </c>
      <c r="B723" s="7" t="str">
        <f>VLOOKUP(WEEKDAY(C723),Réf!$A$2:$B$8,2,0)</f>
        <v>Dimanche</v>
      </c>
      <c r="C723" s="27">
        <v>46208</v>
      </c>
      <c r="D723" s="27" t="s">
        <v>270</v>
      </c>
      <c r="E723" s="30">
        <v>66</v>
      </c>
      <c r="F723" s="28">
        <v>0.91388888888888886</v>
      </c>
      <c r="G723" s="29" t="s">
        <v>76</v>
      </c>
      <c r="H723" s="10" t="str">
        <f t="shared" si="22"/>
        <v>Week-End</v>
      </c>
      <c r="I723" s="15" t="str">
        <f>IF(FLOOR(F723,"3:00")=Réf!$D$2,"Matin avant 9h",IF(FLOOR(F723,"3:00")=Réf!$D$3,"Matinée",IF(OR(FLOOR(F723,"3:00")=Réf!$D$4,FLOOR(F723,"3:00")=Réf!$D$5),"Midi et aprèm",IF(OR(FLOOR(F723,"3:00")=Réf!$D$6,FLOOR(F723,"3:00")=Réf!$D$7),"Soir"," Nuit"))))</f>
        <v>Soir</v>
      </c>
      <c r="J723" s="10" t="str">
        <f t="shared" si="23"/>
        <v>3 - Coef important, 60-80</v>
      </c>
    </row>
    <row r="724" spans="1:10" ht="18" thickBot="1" x14ac:dyDescent="0.3">
      <c r="A724" s="35" t="str">
        <f>VLOOKUP(MONTH(C724),Réf!F:G,2,0)</f>
        <v>juillet</v>
      </c>
      <c r="B724" s="7" t="str">
        <f>VLOOKUP(WEEKDAY(C724),Réf!$A$2:$B$8,2,0)</f>
        <v>Lundi</v>
      </c>
      <c r="C724" s="27">
        <v>46209</v>
      </c>
      <c r="D724" s="27" t="s">
        <v>271</v>
      </c>
      <c r="E724" s="53">
        <v>66</v>
      </c>
      <c r="F724" s="1">
        <v>0.16597222222222222</v>
      </c>
      <c r="G724" s="31" t="s">
        <v>83</v>
      </c>
      <c r="H724" s="10" t="str">
        <f t="shared" si="22"/>
        <v>Semaine</v>
      </c>
      <c r="I724" s="15" t="str">
        <f>IF(FLOOR(F724,"3:00")=Réf!$D$2,"Matin avant 9h",IF(FLOOR(F724,"3:00")=Réf!$D$3,"Matinée",IF(OR(FLOOR(F724,"3:00")=Réf!$D$4,FLOOR(F724,"3:00")=Réf!$D$5),"Midi et aprèm",IF(OR(FLOOR(F724,"3:00")=Réf!$D$6,FLOOR(F724,"3:00")=Réf!$D$7),"Soir"," Nuit"))))</f>
        <v xml:space="preserve"> Nuit</v>
      </c>
      <c r="J724" s="10" t="str">
        <f t="shared" si="23"/>
        <v>3 - Coef important, 60-80</v>
      </c>
    </row>
    <row r="725" spans="1:10" ht="18" thickBot="1" x14ac:dyDescent="0.3">
      <c r="A725" s="35" t="str">
        <f>VLOOKUP(MONTH(C725),Réf!F:G,2,0)</f>
        <v>juillet</v>
      </c>
      <c r="B725" s="7" t="str">
        <f>VLOOKUP(WEEKDAY(C725),Réf!$A$2:$B$8,2,0)</f>
        <v>Lundi</v>
      </c>
      <c r="C725" s="27">
        <v>46209</v>
      </c>
      <c r="D725" s="27" t="s">
        <v>270</v>
      </c>
      <c r="E725" s="30">
        <v>64</v>
      </c>
      <c r="F725" s="28">
        <v>0.4284722222222222</v>
      </c>
      <c r="G725" s="29" t="s">
        <v>244</v>
      </c>
      <c r="H725" s="10" t="str">
        <f t="shared" si="22"/>
        <v>Semaine</v>
      </c>
      <c r="I725" s="15" t="str">
        <f>IF(FLOOR(F725,"3:00")=Réf!$D$2,"Matin avant 9h",IF(FLOOR(F725,"3:00")=Réf!$D$3,"Matinée",IF(OR(FLOOR(F725,"3:00")=Réf!$D$4,FLOOR(F725,"3:00")=Réf!$D$5),"Midi et aprèm",IF(OR(FLOOR(F725,"3:00")=Réf!$D$6,FLOOR(F725,"3:00")=Réf!$D$7),"Soir"," Nuit"))))</f>
        <v>Matinée</v>
      </c>
      <c r="J725" s="10" t="str">
        <f t="shared" si="23"/>
        <v>3 - Coef important, 60-80</v>
      </c>
    </row>
    <row r="726" spans="1:10" ht="18" thickBot="1" x14ac:dyDescent="0.3">
      <c r="A726" s="35" t="str">
        <f>VLOOKUP(MONTH(C726),Réf!F:G,2,0)</f>
        <v>juillet</v>
      </c>
      <c r="B726" s="7" t="str">
        <f>VLOOKUP(WEEKDAY(C726),Réf!$A$2:$B$8,2,0)</f>
        <v>Lundi</v>
      </c>
      <c r="C726" s="27">
        <v>46209</v>
      </c>
      <c r="D726" s="27" t="s">
        <v>271</v>
      </c>
      <c r="E726" s="53">
        <v>64</v>
      </c>
      <c r="F726" s="1">
        <v>0.67569444444444449</v>
      </c>
      <c r="G726" s="31" t="s">
        <v>267</v>
      </c>
      <c r="H726" s="10" t="str">
        <f t="shared" si="22"/>
        <v>Semaine</v>
      </c>
      <c r="I726" s="15" t="str">
        <f>IF(FLOOR(F726,"3:00")=Réf!$D$2,"Matin avant 9h",IF(FLOOR(F726,"3:00")=Réf!$D$3,"Matinée",IF(OR(FLOOR(F726,"3:00")=Réf!$D$4,FLOOR(F726,"3:00")=Réf!$D$5),"Midi et aprèm",IF(OR(FLOOR(F726,"3:00")=Réf!$D$6,FLOOR(F726,"3:00")=Réf!$D$7),"Soir"," Nuit"))))</f>
        <v>Midi et aprèm</v>
      </c>
      <c r="J726" s="10" t="str">
        <f t="shared" si="23"/>
        <v>3 - Coef important, 60-80</v>
      </c>
    </row>
    <row r="727" spans="1:10" ht="18" thickBot="1" x14ac:dyDescent="0.3">
      <c r="A727" s="35" t="str">
        <f>VLOOKUP(MONTH(C727),Réf!F:G,2,0)</f>
        <v>juillet</v>
      </c>
      <c r="B727" s="7" t="str">
        <f>VLOOKUP(WEEKDAY(C727),Réf!$A$2:$B$8,2,0)</f>
        <v>Lundi</v>
      </c>
      <c r="C727" s="27">
        <v>46209</v>
      </c>
      <c r="D727" s="27" t="s">
        <v>270</v>
      </c>
      <c r="E727" s="30">
        <v>61</v>
      </c>
      <c r="F727" s="28">
        <v>0.94513888888888886</v>
      </c>
      <c r="G727" s="29" t="s">
        <v>248</v>
      </c>
      <c r="H727" s="10" t="str">
        <f t="shared" si="22"/>
        <v>Semaine</v>
      </c>
      <c r="I727" s="15" t="str">
        <f>IF(FLOOR(F727,"3:00")=Réf!$D$2,"Matin avant 9h",IF(FLOOR(F727,"3:00")=Réf!$D$3,"Matinée",IF(OR(FLOOR(F727,"3:00")=Réf!$D$4,FLOOR(F727,"3:00")=Réf!$D$5),"Midi et aprèm",IF(OR(FLOOR(F727,"3:00")=Réf!$D$6,FLOOR(F727,"3:00")=Réf!$D$7),"Soir"," Nuit"))))</f>
        <v>Soir</v>
      </c>
      <c r="J727" s="10" t="str">
        <f t="shared" si="23"/>
        <v>3 - Coef important, 60-80</v>
      </c>
    </row>
    <row r="728" spans="1:10" ht="18" thickBot="1" x14ac:dyDescent="0.3">
      <c r="A728" s="35" t="str">
        <f>VLOOKUP(MONTH(C728),Réf!F:G,2,0)</f>
        <v>juillet</v>
      </c>
      <c r="B728" s="7" t="str">
        <f>VLOOKUP(WEEKDAY(C728),Réf!$A$2:$B$8,2,0)</f>
        <v>Mardi</v>
      </c>
      <c r="C728" s="27">
        <v>46210</v>
      </c>
      <c r="D728" s="27" t="s">
        <v>271</v>
      </c>
      <c r="E728" s="53">
        <v>61</v>
      </c>
      <c r="F728" s="1">
        <v>0.19444444444444445</v>
      </c>
      <c r="G728" s="31" t="s">
        <v>82</v>
      </c>
      <c r="H728" s="10" t="str">
        <f t="shared" si="22"/>
        <v>Semaine</v>
      </c>
      <c r="I728" s="15" t="str">
        <f>IF(FLOOR(F728,"3:00")=Réf!$D$2,"Matin avant 9h",IF(FLOOR(F728,"3:00")=Réf!$D$3,"Matinée",IF(OR(FLOOR(F728,"3:00")=Réf!$D$4,FLOOR(F728,"3:00")=Réf!$D$5),"Midi et aprèm",IF(OR(FLOOR(F728,"3:00")=Réf!$D$6,FLOOR(F728,"3:00")=Réf!$D$7),"Soir"," Nuit"))))</f>
        <v xml:space="preserve"> Nuit</v>
      </c>
      <c r="J728" s="10" t="str">
        <f t="shared" si="23"/>
        <v>3 - Coef important, 60-80</v>
      </c>
    </row>
    <row r="729" spans="1:10" ht="18" thickBot="1" x14ac:dyDescent="0.3">
      <c r="A729" s="35" t="str">
        <f>VLOOKUP(MONTH(C729),Réf!F:G,2,0)</f>
        <v>juillet</v>
      </c>
      <c r="B729" s="7" t="str">
        <f>VLOOKUP(WEEKDAY(C729),Réf!$A$2:$B$8,2,0)</f>
        <v>Mardi</v>
      </c>
      <c r="C729" s="27">
        <v>46210</v>
      </c>
      <c r="D729" s="27" t="s">
        <v>270</v>
      </c>
      <c r="E729" s="30">
        <v>59</v>
      </c>
      <c r="F729" s="28">
        <v>0.46111111111111114</v>
      </c>
      <c r="G729" s="29" t="s">
        <v>58</v>
      </c>
      <c r="H729" s="10" t="str">
        <f t="shared" si="22"/>
        <v>Semaine</v>
      </c>
      <c r="I729" s="15" t="str">
        <f>IF(FLOOR(F729,"3:00")=Réf!$D$2,"Matin avant 9h",IF(FLOOR(F729,"3:00")=Réf!$D$3,"Matinée",IF(OR(FLOOR(F729,"3:00")=Réf!$D$4,FLOOR(F729,"3:00")=Réf!$D$5),"Midi et aprèm",IF(OR(FLOOR(F729,"3:00")=Réf!$D$6,FLOOR(F729,"3:00")=Réf!$D$7),"Soir"," Nuit"))))</f>
        <v>Matinée</v>
      </c>
      <c r="J729" s="10" t="str">
        <f t="shared" si="23"/>
        <v>2 - Coef moyen, 40-60</v>
      </c>
    </row>
    <row r="730" spans="1:10" ht="18" thickBot="1" x14ac:dyDescent="0.3">
      <c r="A730" s="35" t="str">
        <f>VLOOKUP(MONTH(C730),Réf!F:G,2,0)</f>
        <v>juillet</v>
      </c>
      <c r="B730" s="7" t="str">
        <f>VLOOKUP(WEEKDAY(C730),Réf!$A$2:$B$8,2,0)</f>
        <v>Mardi</v>
      </c>
      <c r="C730" s="27">
        <v>46210</v>
      </c>
      <c r="D730" s="27" t="s">
        <v>271</v>
      </c>
      <c r="E730" s="53">
        <v>59</v>
      </c>
      <c r="F730" s="1">
        <v>0.70763888888888893</v>
      </c>
      <c r="G730" s="31" t="s">
        <v>36</v>
      </c>
      <c r="H730" s="10" t="str">
        <f t="shared" si="22"/>
        <v>Semaine</v>
      </c>
      <c r="I730" s="15" t="str">
        <f>IF(FLOOR(F730,"3:00")=Réf!$D$2,"Matin avant 9h",IF(FLOOR(F730,"3:00")=Réf!$D$3,"Matinée",IF(OR(FLOOR(F730,"3:00")=Réf!$D$4,FLOOR(F730,"3:00")=Réf!$D$5),"Midi et aprèm",IF(OR(FLOOR(F730,"3:00")=Réf!$D$6,FLOOR(F730,"3:00")=Réf!$D$7),"Soir"," Nuit"))))</f>
        <v>Midi et aprèm</v>
      </c>
      <c r="J730" s="10" t="str">
        <f t="shared" si="23"/>
        <v>2 - Coef moyen, 40-60</v>
      </c>
    </row>
    <row r="731" spans="1:10" ht="18" thickBot="1" x14ac:dyDescent="0.3">
      <c r="A731" s="35" t="str">
        <f>VLOOKUP(MONTH(C731),Réf!F:G,2,0)</f>
        <v>juillet</v>
      </c>
      <c r="B731" s="7" t="str">
        <f>VLOOKUP(WEEKDAY(C731),Réf!$A$2:$B$8,2,0)</f>
        <v>Mardi</v>
      </c>
      <c r="C731" s="27">
        <v>46210</v>
      </c>
      <c r="D731" s="27" t="s">
        <v>270</v>
      </c>
      <c r="E731" s="30">
        <v>56</v>
      </c>
      <c r="F731" s="28">
        <v>0.98055555555555551</v>
      </c>
      <c r="G731" s="29" t="s">
        <v>247</v>
      </c>
      <c r="H731" s="10" t="str">
        <f t="shared" si="22"/>
        <v>Semaine</v>
      </c>
      <c r="I731" s="15" t="str">
        <f>IF(FLOOR(F731,"3:00")=Réf!$D$2,"Matin avant 9h",IF(FLOOR(F731,"3:00")=Réf!$D$3,"Matinée",IF(OR(FLOOR(F731,"3:00")=Réf!$D$4,FLOOR(F731,"3:00")=Réf!$D$5),"Midi et aprèm",IF(OR(FLOOR(F731,"3:00")=Réf!$D$6,FLOOR(F731,"3:00")=Réf!$D$7),"Soir"," Nuit"))))</f>
        <v>Soir</v>
      </c>
      <c r="J731" s="10" t="str">
        <f t="shared" si="23"/>
        <v>2 - Coef moyen, 40-60</v>
      </c>
    </row>
    <row r="732" spans="1:10" ht="18" thickBot="1" x14ac:dyDescent="0.3">
      <c r="A732" s="35" t="str">
        <f>VLOOKUP(MONTH(C732),Réf!F:G,2,0)</f>
        <v>juillet</v>
      </c>
      <c r="B732" s="7" t="str">
        <f>VLOOKUP(WEEKDAY(C732),Réf!$A$2:$B$8,2,0)</f>
        <v>Mercredi</v>
      </c>
      <c r="C732" s="27">
        <v>46211</v>
      </c>
      <c r="D732" s="27" t="s">
        <v>271</v>
      </c>
      <c r="E732" s="53">
        <v>56</v>
      </c>
      <c r="F732" s="1">
        <v>0.22916666666666666</v>
      </c>
      <c r="G732" s="31" t="s">
        <v>39</v>
      </c>
      <c r="H732" s="10" t="str">
        <f t="shared" si="22"/>
        <v>Semaine</v>
      </c>
      <c r="I732" s="15" t="str">
        <f>IF(FLOOR(F732,"3:00")=Réf!$D$2,"Matin avant 9h",IF(FLOOR(F732,"3:00")=Réf!$D$3,"Matinée",IF(OR(FLOOR(F732,"3:00")=Réf!$D$4,FLOOR(F732,"3:00")=Réf!$D$5),"Midi et aprèm",IF(OR(FLOOR(F732,"3:00")=Réf!$D$6,FLOOR(F732,"3:00")=Réf!$D$7),"Soir"," Nuit"))))</f>
        <v xml:space="preserve"> Nuit</v>
      </c>
      <c r="J732" s="10" t="str">
        <f t="shared" si="23"/>
        <v>2 - Coef moyen, 40-60</v>
      </c>
    </row>
    <row r="733" spans="1:10" ht="18" thickBot="1" x14ac:dyDescent="0.3">
      <c r="A733" s="35" t="str">
        <f>VLOOKUP(MONTH(C733),Réf!F:G,2,0)</f>
        <v>juillet</v>
      </c>
      <c r="B733" s="7" t="str">
        <f>VLOOKUP(WEEKDAY(C733),Réf!$A$2:$B$8,2,0)</f>
        <v>Mercredi</v>
      </c>
      <c r="C733" s="27">
        <v>46211</v>
      </c>
      <c r="D733" s="27" t="s">
        <v>270</v>
      </c>
      <c r="E733" s="30">
        <v>54</v>
      </c>
      <c r="F733" s="28">
        <v>0.50069444444444444</v>
      </c>
      <c r="G733" s="29" t="s">
        <v>136</v>
      </c>
      <c r="H733" s="10" t="str">
        <f t="shared" si="22"/>
        <v>Semaine</v>
      </c>
      <c r="I733" s="15" t="str">
        <f>IF(FLOOR(F733,"3:00")=Réf!$D$2,"Matin avant 9h",IF(FLOOR(F733,"3:00")=Réf!$D$3,"Matinée",IF(OR(FLOOR(F733,"3:00")=Réf!$D$4,FLOOR(F733,"3:00")=Réf!$D$5),"Midi et aprèm",IF(OR(FLOOR(F733,"3:00")=Réf!$D$6,FLOOR(F733,"3:00")=Réf!$D$7),"Soir"," Nuit"))))</f>
        <v>Midi et aprèm</v>
      </c>
      <c r="J733" s="10" t="str">
        <f t="shared" si="23"/>
        <v>2 - Coef moyen, 40-60</v>
      </c>
    </row>
    <row r="734" spans="1:10" ht="18" thickBot="1" x14ac:dyDescent="0.3">
      <c r="A734" s="35" t="str">
        <f>VLOOKUP(MONTH(C734),Réf!F:G,2,0)</f>
        <v>juillet</v>
      </c>
      <c r="B734" s="7" t="str">
        <f>VLOOKUP(WEEKDAY(C734),Réf!$A$2:$B$8,2,0)</f>
        <v>Mercredi</v>
      </c>
      <c r="C734" s="27">
        <v>46211</v>
      </c>
      <c r="D734" s="27" t="s">
        <v>271</v>
      </c>
      <c r="E734" s="53">
        <v>54</v>
      </c>
      <c r="F734" s="1">
        <v>0.74861111111111112</v>
      </c>
      <c r="G734" s="31" t="s">
        <v>60</v>
      </c>
      <c r="H734" s="10" t="str">
        <f t="shared" si="22"/>
        <v>Semaine</v>
      </c>
      <c r="I734" s="15" t="str">
        <f>IF(FLOOR(F734,"3:00")=Réf!$D$2,"Matin avant 9h",IF(FLOOR(F734,"3:00")=Réf!$D$3,"Matinée",IF(OR(FLOOR(F734,"3:00")=Réf!$D$4,FLOOR(F734,"3:00")=Réf!$D$5),"Midi et aprèm",IF(OR(FLOOR(F734,"3:00")=Réf!$D$6,FLOOR(F734,"3:00")=Réf!$D$7),"Soir"," Nuit"))))</f>
        <v>Midi et aprèm</v>
      </c>
      <c r="J734" s="10" t="str">
        <f t="shared" si="23"/>
        <v>2 - Coef moyen, 40-60</v>
      </c>
    </row>
    <row r="735" spans="1:10" ht="18" thickBot="1" x14ac:dyDescent="0.3">
      <c r="A735" s="35" t="str">
        <f>VLOOKUP(MONTH(C735),Réf!F:G,2,0)</f>
        <v>juillet</v>
      </c>
      <c r="B735" s="7" t="str">
        <f>VLOOKUP(WEEKDAY(C735),Réf!$A$2:$B$8,2,0)</f>
        <v>Jeudi</v>
      </c>
      <c r="C735" s="27">
        <v>46212</v>
      </c>
      <c r="D735" s="27" t="s">
        <v>270</v>
      </c>
      <c r="E735" s="30">
        <v>52</v>
      </c>
      <c r="F735" s="28">
        <v>2.2222222222222223E-2</v>
      </c>
      <c r="G735" s="29" t="s">
        <v>183</v>
      </c>
      <c r="H735" s="10" t="str">
        <f t="shared" si="22"/>
        <v>Semaine</v>
      </c>
      <c r="I735" s="15" t="str">
        <f>IF(FLOOR(F735,"3:00")=Réf!$D$2,"Matin avant 9h",IF(FLOOR(F735,"3:00")=Réf!$D$3,"Matinée",IF(OR(FLOOR(F735,"3:00")=Réf!$D$4,FLOOR(F735,"3:00")=Réf!$D$5),"Midi et aprèm",IF(OR(FLOOR(F735,"3:00")=Réf!$D$6,FLOOR(F735,"3:00")=Réf!$D$7),"Soir"," Nuit"))))</f>
        <v xml:space="preserve"> Nuit</v>
      </c>
      <c r="J735" s="10" t="str">
        <f t="shared" si="23"/>
        <v>2 - Coef moyen, 40-60</v>
      </c>
    </row>
    <row r="736" spans="1:10" ht="18" thickBot="1" x14ac:dyDescent="0.3">
      <c r="A736" s="35" t="str">
        <f>VLOOKUP(MONTH(C736),Réf!F:G,2,0)</f>
        <v>juillet</v>
      </c>
      <c r="B736" s="7" t="str">
        <f>VLOOKUP(WEEKDAY(C736),Réf!$A$2:$B$8,2,0)</f>
        <v>Jeudi</v>
      </c>
      <c r="C736" s="27">
        <v>46212</v>
      </c>
      <c r="D736" s="27" t="s">
        <v>271</v>
      </c>
      <c r="E736" s="53">
        <v>52</v>
      </c>
      <c r="F736" s="1">
        <v>0.27291666666666664</v>
      </c>
      <c r="G736" s="31" t="s">
        <v>148</v>
      </c>
      <c r="H736" s="10" t="str">
        <f t="shared" si="22"/>
        <v>Semaine</v>
      </c>
      <c r="I736" s="15" t="str">
        <f>IF(FLOOR(F736,"3:00")=Réf!$D$2,"Matin avant 9h",IF(FLOOR(F736,"3:00")=Réf!$D$3,"Matinée",IF(OR(FLOOR(F736,"3:00")=Réf!$D$4,FLOOR(F736,"3:00")=Réf!$D$5),"Midi et aprèm",IF(OR(FLOOR(F736,"3:00")=Réf!$D$6,FLOOR(F736,"3:00")=Réf!$D$7),"Soir"," Nuit"))))</f>
        <v>Matin avant 9h</v>
      </c>
      <c r="J736" s="10" t="str">
        <f t="shared" si="23"/>
        <v>2 - Coef moyen, 40-60</v>
      </c>
    </row>
    <row r="737" spans="1:10" ht="18" thickBot="1" x14ac:dyDescent="0.3">
      <c r="A737" s="35" t="str">
        <f>VLOOKUP(MONTH(C737),Réf!F:G,2,0)</f>
        <v>juillet</v>
      </c>
      <c r="B737" s="7" t="str">
        <f>VLOOKUP(WEEKDAY(C737),Réf!$A$2:$B$8,2,0)</f>
        <v>Jeudi</v>
      </c>
      <c r="C737" s="27">
        <v>46212</v>
      </c>
      <c r="D737" s="27" t="s">
        <v>270</v>
      </c>
      <c r="E737" s="30">
        <v>52</v>
      </c>
      <c r="F737" s="28">
        <v>0.54583333333333328</v>
      </c>
      <c r="G737" s="29" t="s">
        <v>136</v>
      </c>
      <c r="H737" s="10" t="str">
        <f t="shared" si="22"/>
        <v>Semaine</v>
      </c>
      <c r="I737" s="15" t="str">
        <f>IF(FLOOR(F737,"3:00")=Réf!$D$2,"Matin avant 9h",IF(FLOOR(F737,"3:00")=Réf!$D$3,"Matinée",IF(OR(FLOOR(F737,"3:00")=Réf!$D$4,FLOOR(F737,"3:00")=Réf!$D$5),"Midi et aprèm",IF(OR(FLOOR(F737,"3:00")=Réf!$D$6,FLOOR(F737,"3:00")=Réf!$D$7),"Soir"," Nuit"))))</f>
        <v>Midi et aprèm</v>
      </c>
      <c r="J737" s="10" t="str">
        <f t="shared" si="23"/>
        <v>2 - Coef moyen, 40-60</v>
      </c>
    </row>
    <row r="738" spans="1:10" ht="18" thickBot="1" x14ac:dyDescent="0.3">
      <c r="A738" s="35" t="str">
        <f>VLOOKUP(MONTH(C738),Réf!F:G,2,0)</f>
        <v>juillet</v>
      </c>
      <c r="B738" s="7" t="str">
        <f>VLOOKUP(WEEKDAY(C738),Réf!$A$2:$B$8,2,0)</f>
        <v>Jeudi</v>
      </c>
      <c r="C738" s="27">
        <v>46212</v>
      </c>
      <c r="D738" s="27" t="s">
        <v>271</v>
      </c>
      <c r="E738" s="53">
        <v>52</v>
      </c>
      <c r="F738" s="1">
        <v>0.79861111111111116</v>
      </c>
      <c r="G738" s="31" t="s">
        <v>213</v>
      </c>
      <c r="H738" s="10" t="str">
        <f t="shared" si="22"/>
        <v>Semaine</v>
      </c>
      <c r="I738" s="15" t="str">
        <f>IF(FLOOR(F738,"3:00")=Réf!$D$2,"Matin avant 9h",IF(FLOOR(F738,"3:00")=Réf!$D$3,"Matinée",IF(OR(FLOOR(F738,"3:00")=Réf!$D$4,FLOOR(F738,"3:00")=Réf!$D$5),"Midi et aprèm",IF(OR(FLOOR(F738,"3:00")=Réf!$D$6,FLOOR(F738,"3:00")=Réf!$D$7),"Soir"," Nuit"))))</f>
        <v>Soir</v>
      </c>
      <c r="J738" s="10" t="str">
        <f t="shared" si="23"/>
        <v>2 - Coef moyen, 40-60</v>
      </c>
    </row>
    <row r="739" spans="1:10" ht="18" thickBot="1" x14ac:dyDescent="0.3">
      <c r="A739" s="35" t="str">
        <f>VLOOKUP(MONTH(C739),Réf!F:G,2,0)</f>
        <v>juillet</v>
      </c>
      <c r="B739" s="7" t="str">
        <f>VLOOKUP(WEEKDAY(C739),Réf!$A$2:$B$8,2,0)</f>
        <v>Vendredi</v>
      </c>
      <c r="C739" s="27">
        <v>46213</v>
      </c>
      <c r="D739" s="27" t="s">
        <v>270</v>
      </c>
      <c r="E739" s="30">
        <v>52</v>
      </c>
      <c r="F739" s="28">
        <v>7.013888888888889E-2</v>
      </c>
      <c r="G739" s="29" t="s">
        <v>176</v>
      </c>
      <c r="H739" s="10" t="str">
        <f t="shared" si="22"/>
        <v>Semaine</v>
      </c>
      <c r="I739" s="15" t="str">
        <f>IF(FLOOR(F739,"3:00")=Réf!$D$2,"Matin avant 9h",IF(FLOOR(F739,"3:00")=Réf!$D$3,"Matinée",IF(OR(FLOOR(F739,"3:00")=Réf!$D$4,FLOOR(F739,"3:00")=Réf!$D$5),"Midi et aprèm",IF(OR(FLOOR(F739,"3:00")=Réf!$D$6,FLOOR(F739,"3:00")=Réf!$D$7),"Soir"," Nuit"))))</f>
        <v xml:space="preserve"> Nuit</v>
      </c>
      <c r="J739" s="10" t="str">
        <f t="shared" si="23"/>
        <v>2 - Coef moyen, 40-60</v>
      </c>
    </row>
    <row r="740" spans="1:10" ht="18" thickBot="1" x14ac:dyDescent="0.3">
      <c r="A740" s="35" t="str">
        <f>VLOOKUP(MONTH(C740),Réf!F:G,2,0)</f>
        <v>juillet</v>
      </c>
      <c r="B740" s="7" t="str">
        <f>VLOOKUP(WEEKDAY(C740),Réf!$A$2:$B$8,2,0)</f>
        <v>Vendredi</v>
      </c>
      <c r="C740" s="27">
        <v>46213</v>
      </c>
      <c r="D740" s="27" t="s">
        <v>271</v>
      </c>
      <c r="E740" s="53">
        <v>52</v>
      </c>
      <c r="F740" s="1">
        <v>0.32361111111111113</v>
      </c>
      <c r="G740" s="31" t="s">
        <v>148</v>
      </c>
      <c r="H740" s="10" t="str">
        <f t="shared" si="22"/>
        <v>Semaine</v>
      </c>
      <c r="I740" s="15" t="str">
        <f>IF(FLOOR(F740,"3:00")=Réf!$D$2,"Matin avant 9h",IF(FLOOR(F740,"3:00")=Réf!$D$3,"Matinée",IF(OR(FLOOR(F740,"3:00")=Réf!$D$4,FLOOR(F740,"3:00")=Réf!$D$5),"Midi et aprèm",IF(OR(FLOOR(F740,"3:00")=Réf!$D$6,FLOOR(F740,"3:00")=Réf!$D$7),"Soir"," Nuit"))))</f>
        <v>Matin avant 9h</v>
      </c>
      <c r="J740" s="10" t="str">
        <f t="shared" si="23"/>
        <v>2 - Coef moyen, 40-60</v>
      </c>
    </row>
    <row r="741" spans="1:10" ht="18" thickBot="1" x14ac:dyDescent="0.3">
      <c r="A741" s="35" t="str">
        <f>VLOOKUP(MONTH(C741),Réf!F:G,2,0)</f>
        <v>juillet</v>
      </c>
      <c r="B741" s="7" t="str">
        <f>VLOOKUP(WEEKDAY(C741),Réf!$A$2:$B$8,2,0)</f>
        <v>Vendredi</v>
      </c>
      <c r="C741" s="27">
        <v>46213</v>
      </c>
      <c r="D741" s="27" t="s">
        <v>270</v>
      </c>
      <c r="E741" s="30">
        <v>53</v>
      </c>
      <c r="F741" s="28">
        <v>0.59652777777777777</v>
      </c>
      <c r="G741" s="29" t="s">
        <v>61</v>
      </c>
      <c r="H741" s="10" t="str">
        <f t="shared" si="22"/>
        <v>Semaine</v>
      </c>
      <c r="I741" s="15" t="str">
        <f>IF(FLOOR(F741,"3:00")=Réf!$D$2,"Matin avant 9h",IF(FLOOR(F741,"3:00")=Réf!$D$3,"Matinée",IF(OR(FLOOR(F741,"3:00")=Réf!$D$4,FLOOR(F741,"3:00")=Réf!$D$5),"Midi et aprèm",IF(OR(FLOOR(F741,"3:00")=Réf!$D$6,FLOOR(F741,"3:00")=Réf!$D$7),"Soir"," Nuit"))))</f>
        <v>Midi et aprèm</v>
      </c>
      <c r="J741" s="10" t="str">
        <f t="shared" si="23"/>
        <v>2 - Coef moyen, 40-60</v>
      </c>
    </row>
    <row r="742" spans="1:10" ht="18" thickBot="1" x14ac:dyDescent="0.3">
      <c r="A742" s="35" t="str">
        <f>VLOOKUP(MONTH(C742),Réf!F:G,2,0)</f>
        <v>juillet</v>
      </c>
      <c r="B742" s="7" t="str">
        <f>VLOOKUP(WEEKDAY(C742),Réf!$A$2:$B$8,2,0)</f>
        <v>Vendredi</v>
      </c>
      <c r="C742" s="27">
        <v>46213</v>
      </c>
      <c r="D742" s="27" t="s">
        <v>271</v>
      </c>
      <c r="E742" s="53">
        <v>53</v>
      </c>
      <c r="F742" s="1">
        <v>0.85069444444444442</v>
      </c>
      <c r="G742" s="31" t="s">
        <v>4</v>
      </c>
      <c r="H742" s="10" t="str">
        <f t="shared" si="22"/>
        <v>Semaine</v>
      </c>
      <c r="I742" s="15" t="str">
        <f>IF(FLOOR(F742,"3:00")=Réf!$D$2,"Matin avant 9h",IF(FLOOR(F742,"3:00")=Réf!$D$3,"Matinée",IF(OR(FLOOR(F742,"3:00")=Réf!$D$4,FLOOR(F742,"3:00")=Réf!$D$5),"Midi et aprèm",IF(OR(FLOOR(F742,"3:00")=Réf!$D$6,FLOOR(F742,"3:00")=Réf!$D$7),"Soir"," Nuit"))))</f>
        <v>Soir</v>
      </c>
      <c r="J742" s="10" t="str">
        <f t="shared" si="23"/>
        <v>2 - Coef moyen, 40-60</v>
      </c>
    </row>
    <row r="743" spans="1:10" ht="18" thickBot="1" x14ac:dyDescent="0.3">
      <c r="A743" s="35" t="str">
        <f>VLOOKUP(MONTH(C743),Réf!F:G,2,0)</f>
        <v>juillet</v>
      </c>
      <c r="B743" s="7" t="str">
        <f>VLOOKUP(WEEKDAY(C743),Réf!$A$2:$B$8,2,0)</f>
        <v>Samedi</v>
      </c>
      <c r="C743" s="27">
        <v>46214</v>
      </c>
      <c r="D743" s="27" t="s">
        <v>270</v>
      </c>
      <c r="E743" s="30">
        <v>56</v>
      </c>
      <c r="F743" s="28">
        <v>0.12152777777777778</v>
      </c>
      <c r="G743" s="29" t="s">
        <v>231</v>
      </c>
      <c r="H743" s="10" t="str">
        <f t="shared" si="22"/>
        <v>Week-End</v>
      </c>
      <c r="I743" s="15" t="str">
        <f>IF(FLOOR(F743,"3:00")=Réf!$D$2,"Matin avant 9h",IF(FLOOR(F743,"3:00")=Réf!$D$3,"Matinée",IF(OR(FLOOR(F743,"3:00")=Réf!$D$4,FLOOR(F743,"3:00")=Réf!$D$5),"Midi et aprèm",IF(OR(FLOOR(F743,"3:00")=Réf!$D$6,FLOOR(F743,"3:00")=Réf!$D$7),"Soir"," Nuit"))))</f>
        <v xml:space="preserve"> Nuit</v>
      </c>
      <c r="J743" s="10" t="str">
        <f t="shared" si="23"/>
        <v>2 - Coef moyen, 40-60</v>
      </c>
    </row>
    <row r="744" spans="1:10" ht="18" thickBot="1" x14ac:dyDescent="0.3">
      <c r="A744" s="35" t="str">
        <f>VLOOKUP(MONTH(C744),Réf!F:G,2,0)</f>
        <v>juillet</v>
      </c>
      <c r="B744" s="7" t="str">
        <f>VLOOKUP(WEEKDAY(C744),Réf!$A$2:$B$8,2,0)</f>
        <v>Samedi</v>
      </c>
      <c r="C744" s="27">
        <v>46214</v>
      </c>
      <c r="D744" s="27" t="s">
        <v>271</v>
      </c>
      <c r="E744" s="53">
        <v>56</v>
      </c>
      <c r="F744" s="1">
        <v>0.37430555555555556</v>
      </c>
      <c r="G744" s="31" t="s">
        <v>87</v>
      </c>
      <c r="H744" s="10" t="str">
        <f t="shared" si="22"/>
        <v>Week-End</v>
      </c>
      <c r="I744" s="15" t="str">
        <f>IF(FLOOR(F744,"3:00")=Réf!$D$2,"Matin avant 9h",IF(FLOOR(F744,"3:00")=Réf!$D$3,"Matinée",IF(OR(FLOOR(F744,"3:00")=Réf!$D$4,FLOOR(F744,"3:00")=Réf!$D$5),"Midi et aprèm",IF(OR(FLOOR(F744,"3:00")=Réf!$D$6,FLOOR(F744,"3:00")=Réf!$D$7),"Soir"," Nuit"))))</f>
        <v>Matin avant 9h</v>
      </c>
      <c r="J744" s="10" t="str">
        <f t="shared" si="23"/>
        <v>2 - Coef moyen, 40-60</v>
      </c>
    </row>
    <row r="745" spans="1:10" ht="18" thickBot="1" x14ac:dyDescent="0.3">
      <c r="A745" s="35" t="str">
        <f>VLOOKUP(MONTH(C745),Réf!F:G,2,0)</f>
        <v>juillet</v>
      </c>
      <c r="B745" s="7" t="str">
        <f>VLOOKUP(WEEKDAY(C745),Réf!$A$2:$B$8,2,0)</f>
        <v>Samedi</v>
      </c>
      <c r="C745" s="27">
        <v>46214</v>
      </c>
      <c r="D745" s="27" t="s">
        <v>270</v>
      </c>
      <c r="E745" s="30">
        <v>60</v>
      </c>
      <c r="F745" s="28">
        <v>0.64652777777777781</v>
      </c>
      <c r="G745" s="29" t="s">
        <v>31</v>
      </c>
      <c r="H745" s="10" t="str">
        <f t="shared" si="22"/>
        <v>Week-End</v>
      </c>
      <c r="I745" s="15" t="str">
        <f>IF(FLOOR(F745,"3:00")=Réf!$D$2,"Matin avant 9h",IF(FLOOR(F745,"3:00")=Réf!$D$3,"Matinée",IF(OR(FLOOR(F745,"3:00")=Réf!$D$4,FLOOR(F745,"3:00")=Réf!$D$5),"Midi et aprèm",IF(OR(FLOOR(F745,"3:00")=Réf!$D$6,FLOOR(F745,"3:00")=Réf!$D$7),"Soir"," Nuit"))))</f>
        <v>Midi et aprèm</v>
      </c>
      <c r="J745" s="10" t="str">
        <f t="shared" si="23"/>
        <v>3 - Coef important, 60-80</v>
      </c>
    </row>
    <row r="746" spans="1:10" ht="18" thickBot="1" x14ac:dyDescent="0.3">
      <c r="A746" s="35" t="str">
        <f>VLOOKUP(MONTH(C746),Réf!F:G,2,0)</f>
        <v>juillet</v>
      </c>
      <c r="B746" s="7" t="str">
        <f>VLOOKUP(WEEKDAY(C746),Réf!$A$2:$B$8,2,0)</f>
        <v>Samedi</v>
      </c>
      <c r="C746" s="27">
        <v>46214</v>
      </c>
      <c r="D746" s="27" t="s">
        <v>271</v>
      </c>
      <c r="E746" s="53">
        <v>60</v>
      </c>
      <c r="F746" s="1">
        <v>0.9</v>
      </c>
      <c r="G746" s="31" t="s">
        <v>93</v>
      </c>
      <c r="H746" s="10" t="str">
        <f t="shared" si="22"/>
        <v>Week-End</v>
      </c>
      <c r="I746" s="15" t="str">
        <f>IF(FLOOR(F746,"3:00")=Réf!$D$2,"Matin avant 9h",IF(FLOOR(F746,"3:00")=Réf!$D$3,"Matinée",IF(OR(FLOOR(F746,"3:00")=Réf!$D$4,FLOOR(F746,"3:00")=Réf!$D$5),"Midi et aprèm",IF(OR(FLOOR(F746,"3:00")=Réf!$D$6,FLOOR(F746,"3:00")=Réf!$D$7),"Soir"," Nuit"))))</f>
        <v>Soir</v>
      </c>
      <c r="J746" s="10" t="str">
        <f t="shared" si="23"/>
        <v>3 - Coef important, 60-80</v>
      </c>
    </row>
    <row r="747" spans="1:10" ht="18" thickBot="1" x14ac:dyDescent="0.3">
      <c r="A747" s="35" t="str">
        <f>VLOOKUP(MONTH(C747),Réf!F:G,2,0)</f>
        <v>juillet</v>
      </c>
      <c r="B747" s="7" t="str">
        <f>VLOOKUP(WEEKDAY(C747),Réf!$A$2:$B$8,2,0)</f>
        <v>Dimanche</v>
      </c>
      <c r="C747" s="27">
        <v>46215</v>
      </c>
      <c r="D747" s="27" t="s">
        <v>270</v>
      </c>
      <c r="E747" s="30">
        <v>65</v>
      </c>
      <c r="F747" s="28">
        <v>0.17083333333333334</v>
      </c>
      <c r="G747" s="29" t="s">
        <v>68</v>
      </c>
      <c r="H747" s="10" t="str">
        <f t="shared" si="22"/>
        <v>Week-End</v>
      </c>
      <c r="I747" s="15" t="str">
        <f>IF(FLOOR(F747,"3:00")=Réf!$D$2,"Matin avant 9h",IF(FLOOR(F747,"3:00")=Réf!$D$3,"Matinée",IF(OR(FLOOR(F747,"3:00")=Réf!$D$4,FLOOR(F747,"3:00")=Réf!$D$5),"Midi et aprèm",IF(OR(FLOOR(F747,"3:00")=Réf!$D$6,FLOOR(F747,"3:00")=Réf!$D$7),"Soir"," Nuit"))))</f>
        <v xml:space="preserve"> Nuit</v>
      </c>
      <c r="J747" s="10" t="str">
        <f t="shared" si="23"/>
        <v>3 - Coef important, 60-80</v>
      </c>
    </row>
    <row r="748" spans="1:10" ht="18" thickBot="1" x14ac:dyDescent="0.3">
      <c r="A748" s="35" t="str">
        <f>VLOOKUP(MONTH(C748),Réf!F:G,2,0)</f>
        <v>juillet</v>
      </c>
      <c r="B748" s="7" t="str">
        <f>VLOOKUP(WEEKDAY(C748),Réf!$A$2:$B$8,2,0)</f>
        <v>Dimanche</v>
      </c>
      <c r="C748" s="27">
        <v>46215</v>
      </c>
      <c r="D748" s="27" t="s">
        <v>271</v>
      </c>
      <c r="E748" s="53">
        <v>65</v>
      </c>
      <c r="F748" s="1">
        <v>0.42152777777777778</v>
      </c>
      <c r="G748" s="31" t="s">
        <v>93</v>
      </c>
      <c r="H748" s="10" t="str">
        <f t="shared" si="22"/>
        <v>Week-End</v>
      </c>
      <c r="I748" s="15" t="str">
        <f>IF(FLOOR(F748,"3:00")=Réf!$D$2,"Matin avant 9h",IF(FLOOR(F748,"3:00")=Réf!$D$3,"Matinée",IF(OR(FLOOR(F748,"3:00")=Réf!$D$4,FLOOR(F748,"3:00")=Réf!$D$5),"Midi et aprèm",IF(OR(FLOOR(F748,"3:00")=Réf!$D$6,FLOOR(F748,"3:00")=Réf!$D$7),"Soir"," Nuit"))))</f>
        <v>Matinée</v>
      </c>
      <c r="J748" s="10" t="str">
        <f t="shared" si="23"/>
        <v>3 - Coef important, 60-80</v>
      </c>
    </row>
    <row r="749" spans="1:10" ht="18" thickBot="1" x14ac:dyDescent="0.3">
      <c r="A749" s="35" t="str">
        <f>VLOOKUP(MONTH(C749),Réf!F:G,2,0)</f>
        <v>juillet</v>
      </c>
      <c r="B749" s="7" t="str">
        <f>VLOOKUP(WEEKDAY(C749),Réf!$A$2:$B$8,2,0)</f>
        <v>Dimanche</v>
      </c>
      <c r="C749" s="27">
        <v>46215</v>
      </c>
      <c r="D749" s="27" t="s">
        <v>270</v>
      </c>
      <c r="E749" s="30">
        <v>70</v>
      </c>
      <c r="F749" s="28">
        <v>0.69097222222222221</v>
      </c>
      <c r="G749" s="29" t="s">
        <v>92</v>
      </c>
      <c r="H749" s="10" t="str">
        <f t="shared" si="22"/>
        <v>Week-End</v>
      </c>
      <c r="I749" s="15" t="str">
        <f>IF(FLOOR(F749,"3:00")=Réf!$D$2,"Matin avant 9h",IF(FLOOR(F749,"3:00")=Réf!$D$3,"Matinée",IF(OR(FLOOR(F749,"3:00")=Réf!$D$4,FLOOR(F749,"3:00")=Réf!$D$5),"Midi et aprèm",IF(OR(FLOOR(F749,"3:00")=Réf!$D$6,FLOOR(F749,"3:00")=Réf!$D$7),"Soir"," Nuit"))))</f>
        <v>Midi et aprèm</v>
      </c>
      <c r="J749" s="10" t="str">
        <f t="shared" si="23"/>
        <v>3 - Coef important, 60-80</v>
      </c>
    </row>
    <row r="750" spans="1:10" ht="18" thickBot="1" x14ac:dyDescent="0.3">
      <c r="A750" s="35" t="str">
        <f>VLOOKUP(MONTH(C750),Réf!F:G,2,0)</f>
        <v>juillet</v>
      </c>
      <c r="B750" s="7" t="str">
        <f>VLOOKUP(WEEKDAY(C750),Réf!$A$2:$B$8,2,0)</f>
        <v>Dimanche</v>
      </c>
      <c r="C750" s="27">
        <v>46215</v>
      </c>
      <c r="D750" s="27" t="s">
        <v>271</v>
      </c>
      <c r="E750" s="53">
        <v>70</v>
      </c>
      <c r="F750" s="1">
        <v>0.94791666666666663</v>
      </c>
      <c r="G750" s="31" t="s">
        <v>146</v>
      </c>
      <c r="H750" s="10" t="str">
        <f t="shared" si="22"/>
        <v>Week-End</v>
      </c>
      <c r="I750" s="15" t="str">
        <f>IF(FLOOR(F750,"3:00")=Réf!$D$2,"Matin avant 9h",IF(FLOOR(F750,"3:00")=Réf!$D$3,"Matinée",IF(OR(FLOOR(F750,"3:00")=Réf!$D$4,FLOOR(F750,"3:00")=Réf!$D$5),"Midi et aprèm",IF(OR(FLOOR(F750,"3:00")=Réf!$D$6,FLOOR(F750,"3:00")=Réf!$D$7),"Soir"," Nuit"))))</f>
        <v>Soir</v>
      </c>
      <c r="J750" s="10" t="str">
        <f t="shared" si="23"/>
        <v>3 - Coef important, 60-80</v>
      </c>
    </row>
    <row r="751" spans="1:10" ht="18" thickBot="1" x14ac:dyDescent="0.3">
      <c r="A751" s="35" t="str">
        <f>VLOOKUP(MONTH(C751),Réf!F:G,2,0)</f>
        <v>juillet</v>
      </c>
      <c r="B751" s="7" t="str">
        <f>VLOOKUP(WEEKDAY(C751),Réf!$A$2:$B$8,2,0)</f>
        <v>Lundi</v>
      </c>
      <c r="C751" s="27">
        <v>46216</v>
      </c>
      <c r="D751" s="27" t="s">
        <v>270</v>
      </c>
      <c r="E751" s="30">
        <v>76</v>
      </c>
      <c r="F751" s="28">
        <v>0.21458333333333332</v>
      </c>
      <c r="G751" s="29" t="s">
        <v>92</v>
      </c>
      <c r="H751" s="10" t="str">
        <f t="shared" si="22"/>
        <v>Semaine</v>
      </c>
      <c r="I751" s="15" t="str">
        <f>IF(FLOOR(F751,"3:00")=Réf!$D$2,"Matin avant 9h",IF(FLOOR(F751,"3:00")=Réf!$D$3,"Matinée",IF(OR(FLOOR(F751,"3:00")=Réf!$D$4,FLOOR(F751,"3:00")=Réf!$D$5),"Midi et aprèm",IF(OR(FLOOR(F751,"3:00")=Réf!$D$6,FLOOR(F751,"3:00")=Réf!$D$7),"Soir"," Nuit"))))</f>
        <v xml:space="preserve"> Nuit</v>
      </c>
      <c r="J751" s="10" t="str">
        <f t="shared" si="23"/>
        <v>3 - Coef important, 60-80</v>
      </c>
    </row>
    <row r="752" spans="1:10" ht="18" thickBot="1" x14ac:dyDescent="0.3">
      <c r="A752" s="35" t="str">
        <f>VLOOKUP(MONTH(C752),Réf!F:G,2,0)</f>
        <v>juillet</v>
      </c>
      <c r="B752" s="7" t="str">
        <f>VLOOKUP(WEEKDAY(C752),Réf!$A$2:$B$8,2,0)</f>
        <v>Lundi</v>
      </c>
      <c r="C752" s="27">
        <v>46216</v>
      </c>
      <c r="D752" s="27" t="s">
        <v>271</v>
      </c>
      <c r="E752" s="53">
        <v>76</v>
      </c>
      <c r="F752" s="1">
        <v>0.46666666666666667</v>
      </c>
      <c r="G752" s="31" t="s">
        <v>27</v>
      </c>
      <c r="H752" s="10" t="str">
        <f t="shared" si="22"/>
        <v>Semaine</v>
      </c>
      <c r="I752" s="15" t="str">
        <f>IF(FLOOR(F752,"3:00")=Réf!$D$2,"Matin avant 9h",IF(FLOOR(F752,"3:00")=Réf!$D$3,"Matinée",IF(OR(FLOOR(F752,"3:00")=Réf!$D$4,FLOOR(F752,"3:00")=Réf!$D$5),"Midi et aprèm",IF(OR(FLOOR(F752,"3:00")=Réf!$D$6,FLOOR(F752,"3:00")=Réf!$D$7),"Soir"," Nuit"))))</f>
        <v>Matinée</v>
      </c>
      <c r="J752" s="10" t="str">
        <f t="shared" si="23"/>
        <v>3 - Coef important, 60-80</v>
      </c>
    </row>
    <row r="753" spans="1:10" ht="18" thickBot="1" x14ac:dyDescent="0.3">
      <c r="A753" s="35" t="str">
        <f>VLOOKUP(MONTH(C753),Réf!F:G,2,0)</f>
        <v>juillet</v>
      </c>
      <c r="B753" s="7" t="str">
        <f>VLOOKUP(WEEKDAY(C753),Réf!$A$2:$B$8,2,0)</f>
        <v>Lundi</v>
      </c>
      <c r="C753" s="27">
        <v>46216</v>
      </c>
      <c r="D753" s="27" t="s">
        <v>270</v>
      </c>
      <c r="E753" s="30">
        <v>81</v>
      </c>
      <c r="F753" s="28">
        <v>0.73124999999999996</v>
      </c>
      <c r="G753" s="29" t="s">
        <v>298</v>
      </c>
      <c r="H753" s="10" t="str">
        <f t="shared" si="22"/>
        <v>Semaine</v>
      </c>
      <c r="I753" s="15" t="str">
        <f>IF(FLOOR(F753,"3:00")=Réf!$D$2,"Matin avant 9h",IF(FLOOR(F753,"3:00")=Réf!$D$3,"Matinée",IF(OR(FLOOR(F753,"3:00")=Réf!$D$4,FLOOR(F753,"3:00")=Réf!$D$5),"Midi et aprèm",IF(OR(FLOOR(F753,"3:00")=Réf!$D$6,FLOOR(F753,"3:00")=Réf!$D$7),"Soir"," Nuit"))))</f>
        <v>Midi et aprèm</v>
      </c>
      <c r="J753" s="10" t="str">
        <f t="shared" si="23"/>
        <v>4 - Coef élevé, &gt;80</v>
      </c>
    </row>
    <row r="754" spans="1:10" ht="18" thickBot="1" x14ac:dyDescent="0.3">
      <c r="A754" s="35" t="str">
        <f>VLOOKUP(MONTH(C754),Réf!F:G,2,0)</f>
        <v>juillet</v>
      </c>
      <c r="B754" s="7" t="str">
        <f>VLOOKUP(WEEKDAY(C754),Réf!$A$2:$B$8,2,0)</f>
        <v>Lundi</v>
      </c>
      <c r="C754" s="27">
        <v>46216</v>
      </c>
      <c r="D754" s="27" t="s">
        <v>271</v>
      </c>
      <c r="E754" s="53">
        <v>81</v>
      </c>
      <c r="F754" s="1">
        <v>0.9916666666666667</v>
      </c>
      <c r="G754" s="31" t="s">
        <v>126</v>
      </c>
      <c r="H754" s="10" t="str">
        <f t="shared" si="22"/>
        <v>Semaine</v>
      </c>
      <c r="I754" s="15" t="str">
        <f>IF(FLOOR(F754,"3:00")=Réf!$D$2,"Matin avant 9h",IF(FLOOR(F754,"3:00")=Réf!$D$3,"Matinée",IF(OR(FLOOR(F754,"3:00")=Réf!$D$4,FLOOR(F754,"3:00")=Réf!$D$5),"Midi et aprèm",IF(OR(FLOOR(F754,"3:00")=Réf!$D$6,FLOOR(F754,"3:00")=Réf!$D$7),"Soir"," Nuit"))))</f>
        <v>Soir</v>
      </c>
      <c r="J754" s="10" t="str">
        <f t="shared" si="23"/>
        <v>4 - Coef élevé, &gt;80</v>
      </c>
    </row>
    <row r="755" spans="1:10" ht="18" thickBot="1" x14ac:dyDescent="0.3">
      <c r="A755" s="35" t="str">
        <f>VLOOKUP(MONTH(C755),Réf!F:G,2,0)</f>
        <v>juillet</v>
      </c>
      <c r="B755" s="7" t="str">
        <f>VLOOKUP(WEEKDAY(C755),Réf!$A$2:$B$8,2,0)</f>
        <v>Mardi</v>
      </c>
      <c r="C755" s="27">
        <v>46217</v>
      </c>
      <c r="D755" s="27" t="s">
        <v>270</v>
      </c>
      <c r="E755" s="30">
        <v>86</v>
      </c>
      <c r="F755" s="28">
        <v>0.25416666666666665</v>
      </c>
      <c r="G755" s="29" t="s">
        <v>299</v>
      </c>
      <c r="H755" s="10" t="str">
        <f t="shared" si="22"/>
        <v>Semaine</v>
      </c>
      <c r="I755" s="15" t="str">
        <f>IF(FLOOR(F755,"3:00")=Réf!$D$2,"Matin avant 9h",IF(FLOOR(F755,"3:00")=Réf!$D$3,"Matinée",IF(OR(FLOOR(F755,"3:00")=Réf!$D$4,FLOOR(F755,"3:00")=Réf!$D$5),"Midi et aprèm",IF(OR(FLOOR(F755,"3:00")=Réf!$D$6,FLOOR(F755,"3:00")=Réf!$D$7),"Soir"," Nuit"))))</f>
        <v>Matin avant 9h</v>
      </c>
      <c r="J755" s="10" t="str">
        <f t="shared" si="23"/>
        <v>4 - Coef élevé, &gt;80</v>
      </c>
    </row>
    <row r="756" spans="1:10" ht="18" thickBot="1" x14ac:dyDescent="0.3">
      <c r="A756" s="35" t="str">
        <f>VLOOKUP(MONTH(C756),Réf!F:G,2,0)</f>
        <v>juillet</v>
      </c>
      <c r="B756" s="7" t="str">
        <f>VLOOKUP(WEEKDAY(C756),Réf!$A$2:$B$8,2,0)</f>
        <v>Mardi</v>
      </c>
      <c r="C756" s="27">
        <v>46217</v>
      </c>
      <c r="D756" s="27" t="s">
        <v>271</v>
      </c>
      <c r="E756" s="53">
        <v>86</v>
      </c>
      <c r="F756" s="1">
        <v>0.50763888888888886</v>
      </c>
      <c r="G756" s="31" t="s">
        <v>203</v>
      </c>
      <c r="H756" s="10" t="str">
        <f t="shared" si="22"/>
        <v>Semaine</v>
      </c>
      <c r="I756" s="15" t="str">
        <f>IF(FLOOR(F756,"3:00")=Réf!$D$2,"Matin avant 9h",IF(FLOOR(F756,"3:00")=Réf!$D$3,"Matinée",IF(OR(FLOOR(F756,"3:00")=Réf!$D$4,FLOOR(F756,"3:00")=Réf!$D$5),"Midi et aprèm",IF(OR(FLOOR(F756,"3:00")=Réf!$D$6,FLOOR(F756,"3:00")=Réf!$D$7),"Soir"," Nuit"))))</f>
        <v>Midi et aprèm</v>
      </c>
      <c r="J756" s="10" t="str">
        <f t="shared" si="23"/>
        <v>4 - Coef élevé, &gt;80</v>
      </c>
    </row>
    <row r="757" spans="1:10" ht="18" thickBot="1" x14ac:dyDescent="0.3">
      <c r="A757" s="35" t="str">
        <f>VLOOKUP(MONTH(C757),Réf!F:G,2,0)</f>
        <v>juillet</v>
      </c>
      <c r="B757" s="7" t="str">
        <f>VLOOKUP(WEEKDAY(C757),Réf!$A$2:$B$8,2,0)</f>
        <v>Mardi</v>
      </c>
      <c r="C757" s="27">
        <v>46217</v>
      </c>
      <c r="D757" s="27" t="s">
        <v>270</v>
      </c>
      <c r="E757" s="30">
        <v>90</v>
      </c>
      <c r="F757" s="28">
        <v>0.76875000000000004</v>
      </c>
      <c r="G757" s="29" t="s">
        <v>324</v>
      </c>
      <c r="H757" s="10" t="str">
        <f t="shared" si="22"/>
        <v>Semaine</v>
      </c>
      <c r="I757" s="15" t="str">
        <f>IF(FLOOR(F757,"3:00")=Réf!$D$2,"Matin avant 9h",IF(FLOOR(F757,"3:00")=Réf!$D$3,"Matinée",IF(OR(FLOOR(F757,"3:00")=Réf!$D$4,FLOOR(F757,"3:00")=Réf!$D$5),"Midi et aprèm",IF(OR(FLOOR(F757,"3:00")=Réf!$D$6,FLOOR(F757,"3:00")=Réf!$D$7),"Soir"," Nuit"))))</f>
        <v>Soir</v>
      </c>
      <c r="J757" s="10" t="str">
        <f t="shared" si="23"/>
        <v>4 - Coef élevé, &gt;80</v>
      </c>
    </row>
    <row r="758" spans="1:10" ht="18" thickBot="1" x14ac:dyDescent="0.3">
      <c r="A758" s="35" t="str">
        <f>VLOOKUP(MONTH(C758),Réf!F:G,2,0)</f>
        <v>juillet</v>
      </c>
      <c r="B758" s="7" t="str">
        <f>VLOOKUP(WEEKDAY(C758),Réf!$A$2:$B$8,2,0)</f>
        <v>Mercredi</v>
      </c>
      <c r="C758" s="27">
        <v>46218</v>
      </c>
      <c r="D758" s="27" t="s">
        <v>271</v>
      </c>
      <c r="E758" s="53">
        <v>90</v>
      </c>
      <c r="F758" s="1">
        <v>3.125E-2</v>
      </c>
      <c r="G758" s="31" t="s">
        <v>172</v>
      </c>
      <c r="H758" s="10" t="str">
        <f t="shared" si="22"/>
        <v>Semaine</v>
      </c>
      <c r="I758" s="15" t="str">
        <f>IF(FLOOR(F758,"3:00")=Réf!$D$2,"Matin avant 9h",IF(FLOOR(F758,"3:00")=Réf!$D$3,"Matinée",IF(OR(FLOOR(F758,"3:00")=Réf!$D$4,FLOOR(F758,"3:00")=Réf!$D$5),"Midi et aprèm",IF(OR(FLOOR(F758,"3:00")=Réf!$D$6,FLOOR(F758,"3:00")=Réf!$D$7),"Soir"," Nuit"))))</f>
        <v xml:space="preserve"> Nuit</v>
      </c>
      <c r="J758" s="10" t="str">
        <f t="shared" si="23"/>
        <v>4 - Coef élevé, &gt;80</v>
      </c>
    </row>
    <row r="759" spans="1:10" ht="18" thickBot="1" x14ac:dyDescent="0.3">
      <c r="A759" s="35" t="str">
        <f>VLOOKUP(MONTH(C759),Réf!F:G,2,0)</f>
        <v>juillet</v>
      </c>
      <c r="B759" s="7" t="str">
        <f>VLOOKUP(WEEKDAY(C759),Réf!$A$2:$B$8,2,0)</f>
        <v>Mercredi</v>
      </c>
      <c r="C759" s="27">
        <v>46218</v>
      </c>
      <c r="D759" s="27" t="s">
        <v>270</v>
      </c>
      <c r="E759" s="30">
        <v>94</v>
      </c>
      <c r="F759" s="28">
        <v>0.28958333333333336</v>
      </c>
      <c r="G759" s="29" t="s">
        <v>202</v>
      </c>
      <c r="H759" s="10" t="str">
        <f t="shared" si="22"/>
        <v>Semaine</v>
      </c>
      <c r="I759" s="15" t="str">
        <f>IF(FLOOR(F759,"3:00")=Réf!$D$2,"Matin avant 9h",IF(FLOOR(F759,"3:00")=Réf!$D$3,"Matinée",IF(OR(FLOOR(F759,"3:00")=Réf!$D$4,FLOOR(F759,"3:00")=Réf!$D$5),"Midi et aprèm",IF(OR(FLOOR(F759,"3:00")=Réf!$D$6,FLOOR(F759,"3:00")=Réf!$D$7),"Soir"," Nuit"))))</f>
        <v>Matin avant 9h</v>
      </c>
      <c r="J759" s="10" t="str">
        <f t="shared" si="23"/>
        <v>4 - Coef élevé, &gt;80</v>
      </c>
    </row>
    <row r="760" spans="1:10" ht="18" thickBot="1" x14ac:dyDescent="0.3">
      <c r="A760" s="35" t="str">
        <f>VLOOKUP(MONTH(C760),Réf!F:G,2,0)</f>
        <v>juillet</v>
      </c>
      <c r="B760" s="7" t="str">
        <f>VLOOKUP(WEEKDAY(C760),Réf!$A$2:$B$8,2,0)</f>
        <v>Mercredi</v>
      </c>
      <c r="C760" s="27">
        <v>46218</v>
      </c>
      <c r="D760" s="27" t="s">
        <v>271</v>
      </c>
      <c r="E760" s="53">
        <v>94</v>
      </c>
      <c r="F760" s="1">
        <v>0.5444444444444444</v>
      </c>
      <c r="G760" s="31" t="s">
        <v>221</v>
      </c>
      <c r="H760" s="10" t="str">
        <f t="shared" si="22"/>
        <v>Semaine</v>
      </c>
      <c r="I760" s="15" t="str">
        <f>IF(FLOOR(F760,"3:00")=Réf!$D$2,"Matin avant 9h",IF(FLOOR(F760,"3:00")=Réf!$D$3,"Matinée",IF(OR(FLOOR(F760,"3:00")=Réf!$D$4,FLOOR(F760,"3:00")=Réf!$D$5),"Midi et aprèm",IF(OR(FLOOR(F760,"3:00")=Réf!$D$6,FLOOR(F760,"3:00")=Réf!$D$7),"Soir"," Nuit"))))</f>
        <v>Midi et aprèm</v>
      </c>
      <c r="J760" s="10" t="str">
        <f t="shared" si="23"/>
        <v>4 - Coef élevé, &gt;80</v>
      </c>
    </row>
    <row r="761" spans="1:10" ht="18" thickBot="1" x14ac:dyDescent="0.3">
      <c r="A761" s="35" t="str">
        <f>VLOOKUP(MONTH(C761),Réf!F:G,2,0)</f>
        <v>juillet</v>
      </c>
      <c r="B761" s="7" t="str">
        <f>VLOOKUP(WEEKDAY(C761),Réf!$A$2:$B$8,2,0)</f>
        <v>Mercredi</v>
      </c>
      <c r="C761" s="27">
        <v>46218</v>
      </c>
      <c r="D761" s="27" t="s">
        <v>270</v>
      </c>
      <c r="E761" s="30">
        <v>96</v>
      </c>
      <c r="F761" s="28">
        <v>0.8041666666666667</v>
      </c>
      <c r="G761" s="29" t="s">
        <v>253</v>
      </c>
      <c r="H761" s="10" t="str">
        <f t="shared" si="22"/>
        <v>Semaine</v>
      </c>
      <c r="I761" s="15" t="str">
        <f>IF(FLOOR(F761,"3:00")=Réf!$D$2,"Matin avant 9h",IF(FLOOR(F761,"3:00")=Réf!$D$3,"Matinée",IF(OR(FLOOR(F761,"3:00")=Réf!$D$4,FLOOR(F761,"3:00")=Réf!$D$5),"Midi et aprèm",IF(OR(FLOOR(F761,"3:00")=Réf!$D$6,FLOOR(F761,"3:00")=Réf!$D$7),"Soir"," Nuit"))))</f>
        <v>Soir</v>
      </c>
      <c r="J761" s="10" t="str">
        <f t="shared" si="23"/>
        <v>4 - Coef élevé, &gt;80</v>
      </c>
    </row>
    <row r="762" spans="1:10" ht="18" thickBot="1" x14ac:dyDescent="0.3">
      <c r="A762" s="35" t="str">
        <f>VLOOKUP(MONTH(C762),Réf!F:G,2,0)</f>
        <v>juillet</v>
      </c>
      <c r="B762" s="7" t="str">
        <f>VLOOKUP(WEEKDAY(C762),Réf!$A$2:$B$8,2,0)</f>
        <v>Jeudi</v>
      </c>
      <c r="C762" s="27">
        <v>46219</v>
      </c>
      <c r="D762" s="27" t="s">
        <v>271</v>
      </c>
      <c r="E762" s="53">
        <v>96</v>
      </c>
      <c r="F762" s="1">
        <v>6.6666666666666666E-2</v>
      </c>
      <c r="G762" s="31" t="s">
        <v>377</v>
      </c>
      <c r="H762" s="10" t="str">
        <f t="shared" si="22"/>
        <v>Semaine</v>
      </c>
      <c r="I762" s="15" t="str">
        <f>IF(FLOOR(F762,"3:00")=Réf!$D$2,"Matin avant 9h",IF(FLOOR(F762,"3:00")=Réf!$D$3,"Matinée",IF(OR(FLOOR(F762,"3:00")=Réf!$D$4,FLOOR(F762,"3:00")=Réf!$D$5),"Midi et aprèm",IF(OR(FLOOR(F762,"3:00")=Réf!$D$6,FLOOR(F762,"3:00")=Réf!$D$7),"Soir"," Nuit"))))</f>
        <v xml:space="preserve"> Nuit</v>
      </c>
      <c r="J762" s="10" t="str">
        <f t="shared" si="23"/>
        <v>4 - Coef élevé, &gt;80</v>
      </c>
    </row>
    <row r="763" spans="1:10" ht="18" thickBot="1" x14ac:dyDescent="0.3">
      <c r="A763" s="35" t="str">
        <f>VLOOKUP(MONTH(C763),Réf!F:G,2,0)</f>
        <v>juillet</v>
      </c>
      <c r="B763" s="7" t="str">
        <f>VLOOKUP(WEEKDAY(C763),Réf!$A$2:$B$8,2,0)</f>
        <v>Jeudi</v>
      </c>
      <c r="C763" s="27">
        <v>46219</v>
      </c>
      <c r="D763" s="27" t="s">
        <v>270</v>
      </c>
      <c r="E763" s="30">
        <v>98</v>
      </c>
      <c r="F763" s="28">
        <v>0.32361111111111113</v>
      </c>
      <c r="G763" s="29" t="s">
        <v>165</v>
      </c>
      <c r="H763" s="10" t="str">
        <f t="shared" si="22"/>
        <v>Semaine</v>
      </c>
      <c r="I763" s="15" t="str">
        <f>IF(FLOOR(F763,"3:00")=Réf!$D$2,"Matin avant 9h",IF(FLOOR(F763,"3:00")=Réf!$D$3,"Matinée",IF(OR(FLOOR(F763,"3:00")=Réf!$D$4,FLOOR(F763,"3:00")=Réf!$D$5),"Midi et aprèm",IF(OR(FLOOR(F763,"3:00")=Réf!$D$6,FLOOR(F763,"3:00")=Réf!$D$7),"Soir"," Nuit"))))</f>
        <v>Matin avant 9h</v>
      </c>
      <c r="J763" s="10" t="str">
        <f t="shared" si="23"/>
        <v>4 - Coef élevé, &gt;80</v>
      </c>
    </row>
    <row r="764" spans="1:10" ht="18" thickBot="1" x14ac:dyDescent="0.3">
      <c r="A764" s="35" t="str">
        <f>VLOOKUP(MONTH(C764),Réf!F:G,2,0)</f>
        <v>juillet</v>
      </c>
      <c r="B764" s="7" t="str">
        <f>VLOOKUP(WEEKDAY(C764),Réf!$A$2:$B$8,2,0)</f>
        <v>Jeudi</v>
      </c>
      <c r="C764" s="27">
        <v>46219</v>
      </c>
      <c r="D764" s="27" t="s">
        <v>271</v>
      </c>
      <c r="E764" s="53">
        <v>98</v>
      </c>
      <c r="F764" s="1">
        <v>0.57777777777777772</v>
      </c>
      <c r="G764" s="31" t="s">
        <v>167</v>
      </c>
      <c r="H764" s="10" t="str">
        <f t="shared" si="22"/>
        <v>Semaine</v>
      </c>
      <c r="I764" s="15" t="str">
        <f>IF(FLOOR(F764,"3:00")=Réf!$D$2,"Matin avant 9h",IF(FLOOR(F764,"3:00")=Réf!$D$3,"Matinée",IF(OR(FLOOR(F764,"3:00")=Réf!$D$4,FLOOR(F764,"3:00")=Réf!$D$5),"Midi et aprèm",IF(OR(FLOOR(F764,"3:00")=Réf!$D$6,FLOOR(F764,"3:00")=Réf!$D$7),"Soir"," Nuit"))))</f>
        <v>Midi et aprèm</v>
      </c>
      <c r="J764" s="10" t="str">
        <f t="shared" si="23"/>
        <v>4 - Coef élevé, &gt;80</v>
      </c>
    </row>
    <row r="765" spans="1:10" ht="18" thickBot="1" x14ac:dyDescent="0.3">
      <c r="A765" s="35" t="str">
        <f>VLOOKUP(MONTH(C765),Réf!F:G,2,0)</f>
        <v>juillet</v>
      </c>
      <c r="B765" s="7" t="str">
        <f>VLOOKUP(WEEKDAY(C765),Réf!$A$2:$B$8,2,0)</f>
        <v>Jeudi</v>
      </c>
      <c r="C765" s="27">
        <v>46219</v>
      </c>
      <c r="D765" s="27" t="s">
        <v>270</v>
      </c>
      <c r="E765" s="30">
        <v>98</v>
      </c>
      <c r="F765" s="28">
        <v>0.83750000000000002</v>
      </c>
      <c r="G765" s="29" t="s">
        <v>364</v>
      </c>
      <c r="H765" s="10" t="str">
        <f t="shared" si="22"/>
        <v>Semaine</v>
      </c>
      <c r="I765" s="15" t="str">
        <f>IF(FLOOR(F765,"3:00")=Réf!$D$2,"Matin avant 9h",IF(FLOOR(F765,"3:00")=Réf!$D$3,"Matinée",IF(OR(FLOOR(F765,"3:00")=Réf!$D$4,FLOOR(F765,"3:00")=Réf!$D$5),"Midi et aprèm",IF(OR(FLOOR(F765,"3:00")=Réf!$D$6,FLOOR(F765,"3:00")=Réf!$D$7),"Soir"," Nuit"))))</f>
        <v>Soir</v>
      </c>
      <c r="J765" s="10" t="str">
        <f t="shared" si="23"/>
        <v>4 - Coef élevé, &gt;80</v>
      </c>
    </row>
    <row r="766" spans="1:10" ht="18" thickBot="1" x14ac:dyDescent="0.3">
      <c r="A766" s="35" t="str">
        <f>VLOOKUP(MONTH(C766),Réf!F:G,2,0)</f>
        <v>juillet</v>
      </c>
      <c r="B766" s="7" t="str">
        <f>VLOOKUP(WEEKDAY(C766),Réf!$A$2:$B$8,2,0)</f>
        <v>Vendredi</v>
      </c>
      <c r="C766" s="27">
        <v>46220</v>
      </c>
      <c r="D766" s="27" t="s">
        <v>271</v>
      </c>
      <c r="E766" s="53">
        <v>98</v>
      </c>
      <c r="F766" s="1">
        <v>9.8611111111111108E-2</v>
      </c>
      <c r="G766" s="31" t="s">
        <v>322</v>
      </c>
      <c r="H766" s="10" t="str">
        <f t="shared" si="22"/>
        <v>Semaine</v>
      </c>
      <c r="I766" s="15" t="str">
        <f>IF(FLOOR(F766,"3:00")=Réf!$D$2,"Matin avant 9h",IF(FLOOR(F766,"3:00")=Réf!$D$3,"Matinée",IF(OR(FLOOR(F766,"3:00")=Réf!$D$4,FLOOR(F766,"3:00")=Réf!$D$5),"Midi et aprèm",IF(OR(FLOOR(F766,"3:00")=Réf!$D$6,FLOOR(F766,"3:00")=Réf!$D$7),"Soir"," Nuit"))))</f>
        <v xml:space="preserve"> Nuit</v>
      </c>
      <c r="J766" s="10" t="str">
        <f t="shared" si="23"/>
        <v>4 - Coef élevé, &gt;80</v>
      </c>
    </row>
    <row r="767" spans="1:10" ht="18" thickBot="1" x14ac:dyDescent="0.3">
      <c r="A767" s="35" t="str">
        <f>VLOOKUP(MONTH(C767),Réf!F:G,2,0)</f>
        <v>juillet</v>
      </c>
      <c r="B767" s="7" t="str">
        <f>VLOOKUP(WEEKDAY(C767),Réf!$A$2:$B$8,2,0)</f>
        <v>Vendredi</v>
      </c>
      <c r="C767" s="27">
        <v>46220</v>
      </c>
      <c r="D767" s="27" t="s">
        <v>270</v>
      </c>
      <c r="E767" s="30">
        <v>97</v>
      </c>
      <c r="F767" s="28">
        <v>0.35555555555555557</v>
      </c>
      <c r="G767" s="29" t="s">
        <v>298</v>
      </c>
      <c r="H767" s="10" t="str">
        <f t="shared" si="22"/>
        <v>Semaine</v>
      </c>
      <c r="I767" s="15" t="str">
        <f>IF(FLOOR(F767,"3:00")=Réf!$D$2,"Matin avant 9h",IF(FLOOR(F767,"3:00")=Réf!$D$3,"Matinée",IF(OR(FLOOR(F767,"3:00")=Réf!$D$4,FLOOR(F767,"3:00")=Réf!$D$5),"Midi et aprèm",IF(OR(FLOOR(F767,"3:00")=Réf!$D$6,FLOOR(F767,"3:00")=Réf!$D$7),"Soir"," Nuit"))))</f>
        <v>Matin avant 9h</v>
      </c>
      <c r="J767" s="10" t="str">
        <f t="shared" si="23"/>
        <v>4 - Coef élevé, &gt;80</v>
      </c>
    </row>
    <row r="768" spans="1:10" ht="18" thickBot="1" x14ac:dyDescent="0.3">
      <c r="A768" s="35" t="str">
        <f>VLOOKUP(MONTH(C768),Réf!F:G,2,0)</f>
        <v>juillet</v>
      </c>
      <c r="B768" s="7" t="str">
        <f>VLOOKUP(WEEKDAY(C768),Réf!$A$2:$B$8,2,0)</f>
        <v>Vendredi</v>
      </c>
      <c r="C768" s="27">
        <v>46220</v>
      </c>
      <c r="D768" s="27" t="s">
        <v>271</v>
      </c>
      <c r="E768" s="53">
        <v>97</v>
      </c>
      <c r="F768" s="1">
        <v>0.60763888888888884</v>
      </c>
      <c r="G768" s="31" t="s">
        <v>251</v>
      </c>
      <c r="H768" s="10" t="str">
        <f t="shared" si="22"/>
        <v>Semaine</v>
      </c>
      <c r="I768" s="15" t="str">
        <f>IF(FLOOR(F768,"3:00")=Réf!$D$2,"Matin avant 9h",IF(FLOOR(F768,"3:00")=Réf!$D$3,"Matinée",IF(OR(FLOOR(F768,"3:00")=Réf!$D$4,FLOOR(F768,"3:00")=Réf!$D$5),"Midi et aprèm",IF(OR(FLOOR(F768,"3:00")=Réf!$D$6,FLOOR(F768,"3:00")=Réf!$D$7),"Soir"," Nuit"))))</f>
        <v>Midi et aprèm</v>
      </c>
      <c r="J768" s="10" t="str">
        <f t="shared" si="23"/>
        <v>4 - Coef élevé, &gt;80</v>
      </c>
    </row>
    <row r="769" spans="1:10" ht="18" thickBot="1" x14ac:dyDescent="0.3">
      <c r="A769" s="35" t="str">
        <f>VLOOKUP(MONTH(C769),Réf!F:G,2,0)</f>
        <v>juillet</v>
      </c>
      <c r="B769" s="7" t="str">
        <f>VLOOKUP(WEEKDAY(C769),Réf!$A$2:$B$8,2,0)</f>
        <v>Vendredi</v>
      </c>
      <c r="C769" s="27">
        <v>46220</v>
      </c>
      <c r="D769" s="27" t="s">
        <v>270</v>
      </c>
      <c r="E769" s="30">
        <v>94</v>
      </c>
      <c r="F769" s="28">
        <v>0.86944444444444446</v>
      </c>
      <c r="G769" s="29" t="s">
        <v>163</v>
      </c>
      <c r="H769" s="10" t="str">
        <f t="shared" si="22"/>
        <v>Semaine</v>
      </c>
      <c r="I769" s="15" t="str">
        <f>IF(FLOOR(F769,"3:00")=Réf!$D$2,"Matin avant 9h",IF(FLOOR(F769,"3:00")=Réf!$D$3,"Matinée",IF(OR(FLOOR(F769,"3:00")=Réf!$D$4,FLOOR(F769,"3:00")=Réf!$D$5),"Midi et aprèm",IF(OR(FLOOR(F769,"3:00")=Réf!$D$6,FLOOR(F769,"3:00")=Réf!$D$7),"Soir"," Nuit"))))</f>
        <v>Soir</v>
      </c>
      <c r="J769" s="10" t="str">
        <f t="shared" si="23"/>
        <v>4 - Coef élevé, &gt;80</v>
      </c>
    </row>
    <row r="770" spans="1:10" ht="18" thickBot="1" x14ac:dyDescent="0.3">
      <c r="A770" s="35" t="str">
        <f>VLOOKUP(MONTH(C770),Réf!F:G,2,0)</f>
        <v>juillet</v>
      </c>
      <c r="B770" s="7" t="str">
        <f>VLOOKUP(WEEKDAY(C770),Réf!$A$2:$B$8,2,0)</f>
        <v>Samedi</v>
      </c>
      <c r="C770" s="27">
        <v>46221</v>
      </c>
      <c r="D770" s="27" t="s">
        <v>271</v>
      </c>
      <c r="E770" s="53">
        <v>94</v>
      </c>
      <c r="F770" s="1">
        <v>0.12708333333333333</v>
      </c>
      <c r="G770" s="31" t="s">
        <v>306</v>
      </c>
      <c r="H770" s="10" t="str">
        <f t="shared" si="22"/>
        <v>Week-End</v>
      </c>
      <c r="I770" s="15" t="str">
        <f>IF(FLOOR(F770,"3:00")=Réf!$D$2,"Matin avant 9h",IF(FLOOR(F770,"3:00")=Réf!$D$3,"Matinée",IF(OR(FLOOR(F770,"3:00")=Réf!$D$4,FLOOR(F770,"3:00")=Réf!$D$5),"Midi et aprèm",IF(OR(FLOOR(F770,"3:00")=Réf!$D$6,FLOOR(F770,"3:00")=Réf!$D$7),"Soir"," Nuit"))))</f>
        <v xml:space="preserve"> Nuit</v>
      </c>
      <c r="J770" s="10" t="str">
        <f t="shared" si="23"/>
        <v>4 - Coef élevé, &gt;80</v>
      </c>
    </row>
    <row r="771" spans="1:10" ht="18" thickBot="1" x14ac:dyDescent="0.3">
      <c r="A771" s="35" t="str">
        <f>VLOOKUP(MONTH(C771),Réf!F:G,2,0)</f>
        <v>juillet</v>
      </c>
      <c r="B771" s="7" t="str">
        <f>VLOOKUP(WEEKDAY(C771),Réf!$A$2:$B$8,2,0)</f>
        <v>Samedi</v>
      </c>
      <c r="C771" s="27">
        <v>46221</v>
      </c>
      <c r="D771" s="27" t="s">
        <v>270</v>
      </c>
      <c r="E771" s="30">
        <v>91</v>
      </c>
      <c r="F771" s="28">
        <v>0.38541666666666669</v>
      </c>
      <c r="G771" s="29" t="s">
        <v>13</v>
      </c>
      <c r="H771" s="10" t="str">
        <f t="shared" si="22"/>
        <v>Week-End</v>
      </c>
      <c r="I771" s="15" t="str">
        <f>IF(FLOOR(F771,"3:00")=Réf!$D$2,"Matin avant 9h",IF(FLOOR(F771,"3:00")=Réf!$D$3,"Matinée",IF(OR(FLOOR(F771,"3:00")=Réf!$D$4,FLOOR(F771,"3:00")=Réf!$D$5),"Midi et aprèm",IF(OR(FLOOR(F771,"3:00")=Réf!$D$6,FLOOR(F771,"3:00")=Réf!$D$7),"Soir"," Nuit"))))</f>
        <v>Matinée</v>
      </c>
      <c r="J771" s="10" t="str">
        <f t="shared" si="23"/>
        <v>4 - Coef élevé, &gt;80</v>
      </c>
    </row>
    <row r="772" spans="1:10" ht="18" thickBot="1" x14ac:dyDescent="0.3">
      <c r="A772" s="35" t="str">
        <f>VLOOKUP(MONTH(C772),Réf!F:G,2,0)</f>
        <v>juillet</v>
      </c>
      <c r="B772" s="7" t="str">
        <f>VLOOKUP(WEEKDAY(C772),Réf!$A$2:$B$8,2,0)</f>
        <v>Samedi</v>
      </c>
      <c r="C772" s="27">
        <v>46221</v>
      </c>
      <c r="D772" s="27" t="s">
        <v>271</v>
      </c>
      <c r="E772" s="53">
        <v>91</v>
      </c>
      <c r="F772" s="1">
        <v>0.63472222222222219</v>
      </c>
      <c r="G772" s="31" t="s">
        <v>74</v>
      </c>
      <c r="H772" s="10" t="str">
        <f t="shared" si="22"/>
        <v>Week-End</v>
      </c>
      <c r="I772" s="15" t="str">
        <f>IF(FLOOR(F772,"3:00")=Réf!$D$2,"Matin avant 9h",IF(FLOOR(F772,"3:00")=Réf!$D$3,"Matinée",IF(OR(FLOOR(F772,"3:00")=Réf!$D$4,FLOOR(F772,"3:00")=Réf!$D$5),"Midi et aprèm",IF(OR(FLOOR(F772,"3:00")=Réf!$D$6,FLOOR(F772,"3:00")=Réf!$D$7),"Soir"," Nuit"))))</f>
        <v>Midi et aprèm</v>
      </c>
      <c r="J772" s="10" t="str">
        <f t="shared" si="23"/>
        <v>4 - Coef élevé, &gt;80</v>
      </c>
    </row>
    <row r="773" spans="1:10" ht="18" thickBot="1" x14ac:dyDescent="0.3">
      <c r="A773" s="35" t="str">
        <f>VLOOKUP(MONTH(C773),Réf!F:G,2,0)</f>
        <v>juillet</v>
      </c>
      <c r="B773" s="7" t="str">
        <f>VLOOKUP(WEEKDAY(C773),Réf!$A$2:$B$8,2,0)</f>
        <v>Samedi</v>
      </c>
      <c r="C773" s="27">
        <v>46221</v>
      </c>
      <c r="D773" s="27" t="s">
        <v>270</v>
      </c>
      <c r="E773" s="30">
        <v>86</v>
      </c>
      <c r="F773" s="28">
        <v>0.89930555555555558</v>
      </c>
      <c r="G773" s="29" t="s">
        <v>202</v>
      </c>
      <c r="H773" s="10" t="str">
        <f t="shared" ref="H773:H836" si="24">IF(OR(WEEKDAY(C773)=1,WEEKDAY(C773)=7),"Week-End","Semaine")</f>
        <v>Week-End</v>
      </c>
      <c r="I773" s="15" t="str">
        <f>IF(FLOOR(F773,"3:00")=Réf!$D$2,"Matin avant 9h",IF(FLOOR(F773,"3:00")=Réf!$D$3,"Matinée",IF(OR(FLOOR(F773,"3:00")=Réf!$D$4,FLOOR(F773,"3:00")=Réf!$D$5),"Midi et aprèm",IF(OR(FLOOR(F773,"3:00")=Réf!$D$6,FLOOR(F773,"3:00")=Réf!$D$7),"Soir"," Nuit"))))</f>
        <v>Soir</v>
      </c>
      <c r="J773" s="10" t="str">
        <f t="shared" ref="J773:J836" si="25">IF(E773&lt;40,"1 - Coef faible, &lt;40",IF(E773&lt;60,"2 - Coef moyen, 40-60",IF(E773&lt;80,"3 - Coef important, 60-80",IF(E773&gt;=80,"4 - Coef élevé, &gt;80",""))))</f>
        <v>4 - Coef élevé, &gt;80</v>
      </c>
    </row>
    <row r="774" spans="1:10" ht="18" thickBot="1" x14ac:dyDescent="0.3">
      <c r="A774" s="35" t="str">
        <f>VLOOKUP(MONTH(C774),Réf!F:G,2,0)</f>
        <v>juillet</v>
      </c>
      <c r="B774" s="7" t="str">
        <f>VLOOKUP(WEEKDAY(C774),Réf!$A$2:$B$8,2,0)</f>
        <v>Dimanche</v>
      </c>
      <c r="C774" s="27">
        <v>46222</v>
      </c>
      <c r="D774" s="27" t="s">
        <v>271</v>
      </c>
      <c r="E774" s="53">
        <v>86</v>
      </c>
      <c r="F774" s="1">
        <v>0.15347222222222223</v>
      </c>
      <c r="G774" s="31" t="s">
        <v>74</v>
      </c>
      <c r="H774" s="10" t="str">
        <f t="shared" si="24"/>
        <v>Week-End</v>
      </c>
      <c r="I774" s="15" t="str">
        <f>IF(FLOOR(F774,"3:00")=Réf!$D$2,"Matin avant 9h",IF(FLOOR(F774,"3:00")=Réf!$D$3,"Matinée",IF(OR(FLOOR(F774,"3:00")=Réf!$D$4,FLOOR(F774,"3:00")=Réf!$D$5),"Midi et aprèm",IF(OR(FLOOR(F774,"3:00")=Réf!$D$6,FLOOR(F774,"3:00")=Réf!$D$7),"Soir"," Nuit"))))</f>
        <v xml:space="preserve"> Nuit</v>
      </c>
      <c r="J774" s="10" t="str">
        <f t="shared" si="25"/>
        <v>4 - Coef élevé, &gt;80</v>
      </c>
    </row>
    <row r="775" spans="1:10" ht="18" thickBot="1" x14ac:dyDescent="0.3">
      <c r="A775" s="35" t="str">
        <f>VLOOKUP(MONTH(C775),Réf!F:G,2,0)</f>
        <v>juillet</v>
      </c>
      <c r="B775" s="7" t="str">
        <f>VLOOKUP(WEEKDAY(C775),Réf!$A$2:$B$8,2,0)</f>
        <v>Dimanche</v>
      </c>
      <c r="C775" s="27">
        <v>46222</v>
      </c>
      <c r="D775" s="27" t="s">
        <v>270</v>
      </c>
      <c r="E775" s="30">
        <v>81</v>
      </c>
      <c r="F775" s="28">
        <v>0.41388888888888886</v>
      </c>
      <c r="G775" s="29" t="s">
        <v>32</v>
      </c>
      <c r="H775" s="10" t="str">
        <f t="shared" si="24"/>
        <v>Week-End</v>
      </c>
      <c r="I775" s="15" t="str">
        <f>IF(FLOOR(F775,"3:00")=Réf!$D$2,"Matin avant 9h",IF(FLOOR(F775,"3:00")=Réf!$D$3,"Matinée",IF(OR(FLOOR(F775,"3:00")=Réf!$D$4,FLOOR(F775,"3:00")=Réf!$D$5),"Midi et aprèm",IF(OR(FLOOR(F775,"3:00")=Réf!$D$6,FLOOR(F775,"3:00")=Réf!$D$7),"Soir"," Nuit"))))</f>
        <v>Matinée</v>
      </c>
      <c r="J775" s="10" t="str">
        <f t="shared" si="25"/>
        <v>4 - Coef élevé, &gt;80</v>
      </c>
    </row>
    <row r="776" spans="1:10" ht="18" thickBot="1" x14ac:dyDescent="0.3">
      <c r="A776" s="35" t="str">
        <f>VLOOKUP(MONTH(C776),Réf!F:G,2,0)</f>
        <v>juillet</v>
      </c>
      <c r="B776" s="7" t="str">
        <f>VLOOKUP(WEEKDAY(C776),Réf!$A$2:$B$8,2,0)</f>
        <v>Dimanche</v>
      </c>
      <c r="C776" s="27">
        <v>46222</v>
      </c>
      <c r="D776" s="27" t="s">
        <v>271</v>
      </c>
      <c r="E776" s="53">
        <v>81</v>
      </c>
      <c r="F776" s="1">
        <v>0.66111111111111109</v>
      </c>
      <c r="G776" s="31" t="s">
        <v>96</v>
      </c>
      <c r="H776" s="10" t="str">
        <f t="shared" si="24"/>
        <v>Week-End</v>
      </c>
      <c r="I776" s="15" t="str">
        <f>IF(FLOOR(F776,"3:00")=Réf!$D$2,"Matin avant 9h",IF(FLOOR(F776,"3:00")=Réf!$D$3,"Matinée",IF(OR(FLOOR(F776,"3:00")=Réf!$D$4,FLOOR(F776,"3:00")=Réf!$D$5),"Midi et aprèm",IF(OR(FLOOR(F776,"3:00")=Réf!$D$6,FLOOR(F776,"3:00")=Réf!$D$7),"Soir"," Nuit"))))</f>
        <v>Midi et aprèm</v>
      </c>
      <c r="J776" s="10" t="str">
        <f t="shared" si="25"/>
        <v>4 - Coef élevé, &gt;80</v>
      </c>
    </row>
    <row r="777" spans="1:10" ht="18" thickBot="1" x14ac:dyDescent="0.3">
      <c r="A777" s="35" t="str">
        <f>VLOOKUP(MONTH(C777),Réf!F:G,2,0)</f>
        <v>juillet</v>
      </c>
      <c r="B777" s="7" t="str">
        <f>VLOOKUP(WEEKDAY(C777),Réf!$A$2:$B$8,2,0)</f>
        <v>Dimanche</v>
      </c>
      <c r="C777" s="27">
        <v>46222</v>
      </c>
      <c r="D777" s="27" t="s">
        <v>270</v>
      </c>
      <c r="E777" s="30">
        <v>75</v>
      </c>
      <c r="F777" s="28">
        <v>0.92777777777777781</v>
      </c>
      <c r="G777" s="29" t="s">
        <v>228</v>
      </c>
      <c r="H777" s="10" t="str">
        <f t="shared" si="24"/>
        <v>Week-End</v>
      </c>
      <c r="I777" s="15" t="str">
        <f>IF(FLOOR(F777,"3:00")=Réf!$D$2,"Matin avant 9h",IF(FLOOR(F777,"3:00")=Réf!$D$3,"Matinée",IF(OR(FLOOR(F777,"3:00")=Réf!$D$4,FLOOR(F777,"3:00")=Réf!$D$5),"Midi et aprèm",IF(OR(FLOOR(F777,"3:00")=Réf!$D$6,FLOOR(F777,"3:00")=Réf!$D$7),"Soir"," Nuit"))))</f>
        <v>Soir</v>
      </c>
      <c r="J777" s="10" t="str">
        <f t="shared" si="25"/>
        <v>3 - Coef important, 60-80</v>
      </c>
    </row>
    <row r="778" spans="1:10" ht="18" thickBot="1" x14ac:dyDescent="0.3">
      <c r="A778" s="35" t="str">
        <f>VLOOKUP(MONTH(C778),Réf!F:G,2,0)</f>
        <v>juillet</v>
      </c>
      <c r="B778" s="7" t="str">
        <f>VLOOKUP(WEEKDAY(C778),Réf!$A$2:$B$8,2,0)</f>
        <v>Lundi</v>
      </c>
      <c r="C778" s="27">
        <v>46223</v>
      </c>
      <c r="D778" s="27" t="s">
        <v>271</v>
      </c>
      <c r="E778" s="53">
        <v>75</v>
      </c>
      <c r="F778" s="1">
        <v>0.17916666666666667</v>
      </c>
      <c r="G778" s="31" t="s">
        <v>12</v>
      </c>
      <c r="H778" s="10" t="str">
        <f t="shared" si="24"/>
        <v>Semaine</v>
      </c>
      <c r="I778" s="15" t="str">
        <f>IF(FLOOR(F778,"3:00")=Réf!$D$2,"Matin avant 9h",IF(FLOOR(F778,"3:00")=Réf!$D$3,"Matinée",IF(OR(FLOOR(F778,"3:00")=Réf!$D$4,FLOOR(F778,"3:00")=Réf!$D$5),"Midi et aprèm",IF(OR(FLOOR(F778,"3:00")=Réf!$D$6,FLOOR(F778,"3:00")=Réf!$D$7),"Soir"," Nuit"))))</f>
        <v xml:space="preserve"> Nuit</v>
      </c>
      <c r="J778" s="10" t="str">
        <f t="shared" si="25"/>
        <v>3 - Coef important, 60-80</v>
      </c>
    </row>
    <row r="779" spans="1:10" ht="18" thickBot="1" x14ac:dyDescent="0.3">
      <c r="A779" s="35" t="str">
        <f>VLOOKUP(MONTH(C779),Réf!F:G,2,0)</f>
        <v>juillet</v>
      </c>
      <c r="B779" s="7" t="str">
        <f>VLOOKUP(WEEKDAY(C779),Réf!$A$2:$B$8,2,0)</f>
        <v>Lundi</v>
      </c>
      <c r="C779" s="27">
        <v>46223</v>
      </c>
      <c r="D779" s="27" t="s">
        <v>270</v>
      </c>
      <c r="E779" s="30">
        <v>69</v>
      </c>
      <c r="F779" s="28">
        <v>0.44166666666666665</v>
      </c>
      <c r="G779" s="29" t="s">
        <v>247</v>
      </c>
      <c r="H779" s="10" t="str">
        <f t="shared" si="24"/>
        <v>Semaine</v>
      </c>
      <c r="I779" s="15" t="str">
        <f>IF(FLOOR(F779,"3:00")=Réf!$D$2,"Matin avant 9h",IF(FLOOR(F779,"3:00")=Réf!$D$3,"Matinée",IF(OR(FLOOR(F779,"3:00")=Réf!$D$4,FLOOR(F779,"3:00")=Réf!$D$5),"Midi et aprèm",IF(OR(FLOOR(F779,"3:00")=Réf!$D$6,FLOOR(F779,"3:00")=Réf!$D$7),"Soir"," Nuit"))))</f>
        <v>Matinée</v>
      </c>
      <c r="J779" s="10" t="str">
        <f t="shared" si="25"/>
        <v>3 - Coef important, 60-80</v>
      </c>
    </row>
    <row r="780" spans="1:10" ht="18" thickBot="1" x14ac:dyDescent="0.3">
      <c r="A780" s="35" t="str">
        <f>VLOOKUP(MONTH(C780),Réf!F:G,2,0)</f>
        <v>juillet</v>
      </c>
      <c r="B780" s="7" t="str">
        <f>VLOOKUP(WEEKDAY(C780),Réf!$A$2:$B$8,2,0)</f>
        <v>Lundi</v>
      </c>
      <c r="C780" s="27">
        <v>46223</v>
      </c>
      <c r="D780" s="27" t="s">
        <v>271</v>
      </c>
      <c r="E780" s="53">
        <v>69</v>
      </c>
      <c r="F780" s="1">
        <v>0.68888888888888888</v>
      </c>
      <c r="G780" s="31" t="s">
        <v>35</v>
      </c>
      <c r="H780" s="10" t="str">
        <f t="shared" si="24"/>
        <v>Semaine</v>
      </c>
      <c r="I780" s="15" t="str">
        <f>IF(FLOOR(F780,"3:00")=Réf!$D$2,"Matin avant 9h",IF(FLOOR(F780,"3:00")=Réf!$D$3,"Matinée",IF(OR(FLOOR(F780,"3:00")=Réf!$D$4,FLOOR(F780,"3:00")=Réf!$D$5),"Midi et aprèm",IF(OR(FLOOR(F780,"3:00")=Réf!$D$6,FLOOR(F780,"3:00")=Réf!$D$7),"Soir"," Nuit"))))</f>
        <v>Midi et aprèm</v>
      </c>
      <c r="J780" s="10" t="str">
        <f t="shared" si="25"/>
        <v>3 - Coef important, 60-80</v>
      </c>
    </row>
    <row r="781" spans="1:10" ht="18" thickBot="1" x14ac:dyDescent="0.3">
      <c r="A781" s="35" t="str">
        <f>VLOOKUP(MONTH(C781),Réf!F:G,2,0)</f>
        <v>juillet</v>
      </c>
      <c r="B781" s="7" t="str">
        <f>VLOOKUP(WEEKDAY(C781),Réf!$A$2:$B$8,2,0)</f>
        <v>Lundi</v>
      </c>
      <c r="C781" s="27">
        <v>46223</v>
      </c>
      <c r="D781" s="27" t="s">
        <v>270</v>
      </c>
      <c r="E781" s="30">
        <v>63</v>
      </c>
      <c r="F781" s="28">
        <v>0.95694444444444449</v>
      </c>
      <c r="G781" s="29" t="s">
        <v>31</v>
      </c>
      <c r="H781" s="10" t="str">
        <f t="shared" si="24"/>
        <v>Semaine</v>
      </c>
      <c r="I781" s="15" t="str">
        <f>IF(FLOOR(F781,"3:00")=Réf!$D$2,"Matin avant 9h",IF(FLOOR(F781,"3:00")=Réf!$D$3,"Matinée",IF(OR(FLOOR(F781,"3:00")=Réf!$D$4,FLOOR(F781,"3:00")=Réf!$D$5),"Midi et aprèm",IF(OR(FLOOR(F781,"3:00")=Réf!$D$6,FLOOR(F781,"3:00")=Réf!$D$7),"Soir"," Nuit"))))</f>
        <v>Soir</v>
      </c>
      <c r="J781" s="10" t="str">
        <f t="shared" si="25"/>
        <v>3 - Coef important, 60-80</v>
      </c>
    </row>
    <row r="782" spans="1:10" ht="18" thickBot="1" x14ac:dyDescent="0.3">
      <c r="A782" s="35" t="str">
        <f>VLOOKUP(MONTH(C782),Réf!F:G,2,0)</f>
        <v>juillet</v>
      </c>
      <c r="B782" s="7" t="str">
        <f>VLOOKUP(WEEKDAY(C782),Réf!$A$2:$B$8,2,0)</f>
        <v>Mardi</v>
      </c>
      <c r="C782" s="27">
        <v>46224</v>
      </c>
      <c r="D782" s="27" t="s">
        <v>271</v>
      </c>
      <c r="E782" s="53">
        <v>63</v>
      </c>
      <c r="F782" s="1">
        <v>0.20694444444444443</v>
      </c>
      <c r="G782" s="31">
        <v>1</v>
      </c>
      <c r="H782" s="10" t="str">
        <f t="shared" si="24"/>
        <v>Semaine</v>
      </c>
      <c r="I782" s="15" t="str">
        <f>IF(FLOOR(F782,"3:00")=Réf!$D$2,"Matin avant 9h",IF(FLOOR(F782,"3:00")=Réf!$D$3,"Matinée",IF(OR(FLOOR(F782,"3:00")=Réf!$D$4,FLOOR(F782,"3:00")=Réf!$D$5),"Midi et aprèm",IF(OR(FLOOR(F782,"3:00")=Réf!$D$6,FLOOR(F782,"3:00")=Réf!$D$7),"Soir"," Nuit"))))</f>
        <v xml:space="preserve"> Nuit</v>
      </c>
      <c r="J782" s="10" t="str">
        <f t="shared" si="25"/>
        <v>3 - Coef important, 60-80</v>
      </c>
    </row>
    <row r="783" spans="1:10" ht="18" thickBot="1" x14ac:dyDescent="0.3">
      <c r="A783" s="35" t="str">
        <f>VLOOKUP(MONTH(C783),Réf!F:G,2,0)</f>
        <v>juillet</v>
      </c>
      <c r="B783" s="7" t="str">
        <f>VLOOKUP(WEEKDAY(C783),Réf!$A$2:$B$8,2,0)</f>
        <v>Mardi</v>
      </c>
      <c r="C783" s="27">
        <v>46224</v>
      </c>
      <c r="D783" s="27" t="s">
        <v>270</v>
      </c>
      <c r="E783" s="30">
        <v>57</v>
      </c>
      <c r="F783" s="28">
        <v>0.47222222222222221</v>
      </c>
      <c r="G783" s="29" t="s">
        <v>136</v>
      </c>
      <c r="H783" s="10" t="str">
        <f t="shared" si="24"/>
        <v>Semaine</v>
      </c>
      <c r="I783" s="15" t="str">
        <f>IF(FLOOR(F783,"3:00")=Réf!$D$2,"Matin avant 9h",IF(FLOOR(F783,"3:00")=Réf!$D$3,"Matinée",IF(OR(FLOOR(F783,"3:00")=Réf!$D$4,FLOOR(F783,"3:00")=Réf!$D$5),"Midi et aprèm",IF(OR(FLOOR(F783,"3:00")=Réf!$D$6,FLOOR(F783,"3:00")=Réf!$D$7),"Soir"," Nuit"))))</f>
        <v>Matinée</v>
      </c>
      <c r="J783" s="10" t="str">
        <f t="shared" si="25"/>
        <v>2 - Coef moyen, 40-60</v>
      </c>
    </row>
    <row r="784" spans="1:10" ht="18" thickBot="1" x14ac:dyDescent="0.3">
      <c r="A784" s="35" t="str">
        <f>VLOOKUP(MONTH(C784),Réf!F:G,2,0)</f>
        <v>juillet</v>
      </c>
      <c r="B784" s="7" t="str">
        <f>VLOOKUP(WEEKDAY(C784),Réf!$A$2:$B$8,2,0)</f>
        <v>Mardi</v>
      </c>
      <c r="C784" s="27">
        <v>46224</v>
      </c>
      <c r="D784" s="27" t="s">
        <v>271</v>
      </c>
      <c r="E784" s="53">
        <v>57</v>
      </c>
      <c r="F784" s="1">
        <v>0.71875</v>
      </c>
      <c r="G784" s="31" t="s">
        <v>118</v>
      </c>
      <c r="H784" s="10" t="str">
        <f t="shared" si="24"/>
        <v>Semaine</v>
      </c>
      <c r="I784" s="15" t="str">
        <f>IF(FLOOR(F784,"3:00")=Réf!$D$2,"Matin avant 9h",IF(FLOOR(F784,"3:00")=Réf!$D$3,"Matinée",IF(OR(FLOOR(F784,"3:00")=Réf!$D$4,FLOOR(F784,"3:00")=Réf!$D$5),"Midi et aprèm",IF(OR(FLOOR(F784,"3:00")=Réf!$D$6,FLOOR(F784,"3:00")=Réf!$D$7),"Soir"," Nuit"))))</f>
        <v>Midi et aprèm</v>
      </c>
      <c r="J784" s="10" t="str">
        <f t="shared" si="25"/>
        <v>2 - Coef moyen, 40-60</v>
      </c>
    </row>
    <row r="785" spans="1:10" ht="18" thickBot="1" x14ac:dyDescent="0.3">
      <c r="A785" s="35" t="str">
        <f>VLOOKUP(MONTH(C785),Réf!F:G,2,0)</f>
        <v>juillet</v>
      </c>
      <c r="B785" s="7" t="str">
        <f>VLOOKUP(WEEKDAY(C785),Réf!$A$2:$B$8,2,0)</f>
        <v>Mardi</v>
      </c>
      <c r="C785" s="27">
        <v>46224</v>
      </c>
      <c r="D785" s="27" t="s">
        <v>270</v>
      </c>
      <c r="E785" s="30">
        <v>50</v>
      </c>
      <c r="F785" s="28">
        <v>0.99097222222222225</v>
      </c>
      <c r="G785" s="29" t="s">
        <v>136</v>
      </c>
      <c r="H785" s="10" t="str">
        <f t="shared" si="24"/>
        <v>Semaine</v>
      </c>
      <c r="I785" s="15" t="str">
        <f>IF(FLOOR(F785,"3:00")=Réf!$D$2,"Matin avant 9h",IF(FLOOR(F785,"3:00")=Réf!$D$3,"Matinée",IF(OR(FLOOR(F785,"3:00")=Réf!$D$4,FLOOR(F785,"3:00")=Réf!$D$5),"Midi et aprèm",IF(OR(FLOOR(F785,"3:00")=Réf!$D$6,FLOOR(F785,"3:00")=Réf!$D$7),"Soir"," Nuit"))))</f>
        <v>Soir</v>
      </c>
      <c r="J785" s="10" t="str">
        <f t="shared" si="25"/>
        <v>2 - Coef moyen, 40-60</v>
      </c>
    </row>
    <row r="786" spans="1:10" ht="18" thickBot="1" x14ac:dyDescent="0.3">
      <c r="A786" s="35" t="str">
        <f>VLOOKUP(MONTH(C786),Réf!F:G,2,0)</f>
        <v>juillet</v>
      </c>
      <c r="B786" s="7" t="str">
        <f>VLOOKUP(WEEKDAY(C786),Réf!$A$2:$B$8,2,0)</f>
        <v>Mercredi</v>
      </c>
      <c r="C786" s="27">
        <v>46225</v>
      </c>
      <c r="D786" s="27" t="s">
        <v>271</v>
      </c>
      <c r="E786" s="53">
        <v>50</v>
      </c>
      <c r="F786" s="1">
        <v>0.23819444444444443</v>
      </c>
      <c r="G786" s="31" t="s">
        <v>178</v>
      </c>
      <c r="H786" s="10" t="str">
        <f t="shared" si="24"/>
        <v>Semaine</v>
      </c>
      <c r="I786" s="15" t="str">
        <f>IF(FLOOR(F786,"3:00")=Réf!$D$2,"Matin avant 9h",IF(FLOOR(F786,"3:00")=Réf!$D$3,"Matinée",IF(OR(FLOOR(F786,"3:00")=Réf!$D$4,FLOOR(F786,"3:00")=Réf!$D$5),"Midi et aprèm",IF(OR(FLOOR(F786,"3:00")=Réf!$D$6,FLOOR(F786,"3:00")=Réf!$D$7),"Soir"," Nuit"))))</f>
        <v xml:space="preserve"> Nuit</v>
      </c>
      <c r="J786" s="10" t="str">
        <f t="shared" si="25"/>
        <v>2 - Coef moyen, 40-60</v>
      </c>
    </row>
    <row r="787" spans="1:10" ht="18" thickBot="1" x14ac:dyDescent="0.3">
      <c r="A787" s="35" t="str">
        <f>VLOOKUP(MONTH(C787),Réf!F:G,2,0)</f>
        <v>juillet</v>
      </c>
      <c r="B787" s="7" t="str">
        <f>VLOOKUP(WEEKDAY(C787),Réf!$A$2:$B$8,2,0)</f>
        <v>Mercredi</v>
      </c>
      <c r="C787" s="27">
        <v>46225</v>
      </c>
      <c r="D787" s="27" t="s">
        <v>270</v>
      </c>
      <c r="E787" s="30">
        <v>45</v>
      </c>
      <c r="F787" s="28">
        <v>0.51041666666666663</v>
      </c>
      <c r="G787" s="29" t="s">
        <v>48</v>
      </c>
      <c r="H787" s="10" t="str">
        <f t="shared" si="24"/>
        <v>Semaine</v>
      </c>
      <c r="I787" s="15" t="str">
        <f>IF(FLOOR(F787,"3:00")=Réf!$D$2,"Matin avant 9h",IF(FLOOR(F787,"3:00")=Réf!$D$3,"Matinée",IF(OR(FLOOR(F787,"3:00")=Réf!$D$4,FLOOR(F787,"3:00")=Réf!$D$5),"Midi et aprèm",IF(OR(FLOOR(F787,"3:00")=Réf!$D$6,FLOOR(F787,"3:00")=Réf!$D$7),"Soir"," Nuit"))))</f>
        <v>Midi et aprèm</v>
      </c>
      <c r="J787" s="10" t="str">
        <f t="shared" si="25"/>
        <v>2 - Coef moyen, 40-60</v>
      </c>
    </row>
    <row r="788" spans="1:10" ht="18" thickBot="1" x14ac:dyDescent="0.3">
      <c r="A788" s="35" t="str">
        <f>VLOOKUP(MONTH(C788),Réf!F:G,2,0)</f>
        <v>juillet</v>
      </c>
      <c r="B788" s="7" t="str">
        <f>VLOOKUP(WEEKDAY(C788),Réf!$A$2:$B$8,2,0)</f>
        <v>Mercredi</v>
      </c>
      <c r="C788" s="27">
        <v>46225</v>
      </c>
      <c r="D788" s="27" t="s">
        <v>271</v>
      </c>
      <c r="E788" s="53">
        <v>45</v>
      </c>
      <c r="F788" s="1">
        <v>0.75555555555555554</v>
      </c>
      <c r="G788" s="31" t="s">
        <v>326</v>
      </c>
      <c r="H788" s="10" t="str">
        <f t="shared" si="24"/>
        <v>Semaine</v>
      </c>
      <c r="I788" s="15" t="str">
        <f>IF(FLOOR(F788,"3:00")=Réf!$D$2,"Matin avant 9h",IF(FLOOR(F788,"3:00")=Réf!$D$3,"Matinée",IF(OR(FLOOR(F788,"3:00")=Réf!$D$4,FLOOR(F788,"3:00")=Réf!$D$5),"Midi et aprèm",IF(OR(FLOOR(F788,"3:00")=Réf!$D$6,FLOOR(F788,"3:00")=Réf!$D$7),"Soir"," Nuit"))))</f>
        <v>Soir</v>
      </c>
      <c r="J788" s="10" t="str">
        <f t="shared" si="25"/>
        <v>2 - Coef moyen, 40-60</v>
      </c>
    </row>
    <row r="789" spans="1:10" ht="18" thickBot="1" x14ac:dyDescent="0.3">
      <c r="A789" s="35" t="str">
        <f>VLOOKUP(MONTH(C789),Réf!F:G,2,0)</f>
        <v>juillet</v>
      </c>
      <c r="B789" s="7" t="str">
        <f>VLOOKUP(WEEKDAY(C789),Réf!$A$2:$B$8,2,0)</f>
        <v>Jeudi</v>
      </c>
      <c r="C789" s="27">
        <v>46226</v>
      </c>
      <c r="D789" s="27" t="s">
        <v>270</v>
      </c>
      <c r="E789" s="30">
        <v>40</v>
      </c>
      <c r="F789" s="28">
        <v>3.1944444444444442E-2</v>
      </c>
      <c r="G789" s="29" t="s">
        <v>269</v>
      </c>
      <c r="H789" s="10" t="str">
        <f t="shared" si="24"/>
        <v>Semaine</v>
      </c>
      <c r="I789" s="15" t="str">
        <f>IF(FLOOR(F789,"3:00")=Réf!$D$2,"Matin avant 9h",IF(FLOOR(F789,"3:00")=Réf!$D$3,"Matinée",IF(OR(FLOOR(F789,"3:00")=Réf!$D$4,FLOOR(F789,"3:00")=Réf!$D$5),"Midi et aprèm",IF(OR(FLOOR(F789,"3:00")=Réf!$D$6,FLOOR(F789,"3:00")=Réf!$D$7),"Soir"," Nuit"))))</f>
        <v xml:space="preserve"> Nuit</v>
      </c>
      <c r="J789" s="10" t="str">
        <f t="shared" si="25"/>
        <v>2 - Coef moyen, 40-60</v>
      </c>
    </row>
    <row r="790" spans="1:10" ht="18" thickBot="1" x14ac:dyDescent="0.3">
      <c r="A790" s="35" t="str">
        <f>VLOOKUP(MONTH(C790),Réf!F:G,2,0)</f>
        <v>juillet</v>
      </c>
      <c r="B790" s="7" t="str">
        <f>VLOOKUP(WEEKDAY(C790),Réf!$A$2:$B$8,2,0)</f>
        <v>Jeudi</v>
      </c>
      <c r="C790" s="27">
        <v>46226</v>
      </c>
      <c r="D790" s="27" t="s">
        <v>271</v>
      </c>
      <c r="E790" s="53">
        <v>40</v>
      </c>
      <c r="F790" s="1">
        <v>0.27847222222222223</v>
      </c>
      <c r="G790" s="31" t="s">
        <v>115</v>
      </c>
      <c r="H790" s="10" t="str">
        <f t="shared" si="24"/>
        <v>Semaine</v>
      </c>
      <c r="I790" s="15" t="str">
        <f>IF(FLOOR(F790,"3:00")=Réf!$D$2,"Matin avant 9h",IF(FLOOR(F790,"3:00")=Réf!$D$3,"Matinée",IF(OR(FLOOR(F790,"3:00")=Réf!$D$4,FLOOR(F790,"3:00")=Réf!$D$5),"Midi et aprèm",IF(OR(FLOOR(F790,"3:00")=Réf!$D$6,FLOOR(F790,"3:00")=Réf!$D$7),"Soir"," Nuit"))))</f>
        <v>Matin avant 9h</v>
      </c>
      <c r="J790" s="10" t="str">
        <f t="shared" si="25"/>
        <v>2 - Coef moyen, 40-60</v>
      </c>
    </row>
    <row r="791" spans="1:10" ht="18" thickBot="1" x14ac:dyDescent="0.3">
      <c r="A791" s="35" t="str">
        <f>VLOOKUP(MONTH(C791),Réf!F:G,2,0)</f>
        <v>juillet</v>
      </c>
      <c r="B791" s="7" t="str">
        <f>VLOOKUP(WEEKDAY(C791),Réf!$A$2:$B$8,2,0)</f>
        <v>Jeudi</v>
      </c>
      <c r="C791" s="27">
        <v>46226</v>
      </c>
      <c r="D791" s="27" t="s">
        <v>270</v>
      </c>
      <c r="E791" s="30">
        <v>37</v>
      </c>
      <c r="F791" s="28">
        <v>0.55555555555555558</v>
      </c>
      <c r="G791" s="29" t="s">
        <v>114</v>
      </c>
      <c r="H791" s="10" t="str">
        <f t="shared" si="24"/>
        <v>Semaine</v>
      </c>
      <c r="I791" s="15" t="str">
        <f>IF(FLOOR(F791,"3:00")=Réf!$D$2,"Matin avant 9h",IF(FLOOR(F791,"3:00")=Réf!$D$3,"Matinée",IF(OR(FLOOR(F791,"3:00")=Réf!$D$4,FLOOR(F791,"3:00")=Réf!$D$5),"Midi et aprèm",IF(OR(FLOOR(F791,"3:00")=Réf!$D$6,FLOOR(F791,"3:00")=Réf!$D$7),"Soir"," Nuit"))))</f>
        <v>Midi et aprèm</v>
      </c>
      <c r="J791" s="10" t="str">
        <f t="shared" si="25"/>
        <v>1 - Coef faible, &lt;40</v>
      </c>
    </row>
    <row r="792" spans="1:10" ht="18" thickBot="1" x14ac:dyDescent="0.3">
      <c r="A792" s="35" t="str">
        <f>VLOOKUP(MONTH(C792),Réf!F:G,2,0)</f>
        <v>juillet</v>
      </c>
      <c r="B792" s="7" t="str">
        <f>VLOOKUP(WEEKDAY(C792),Réf!$A$2:$B$8,2,0)</f>
        <v>Jeudi</v>
      </c>
      <c r="C792" s="27">
        <v>46226</v>
      </c>
      <c r="D792" s="27" t="s">
        <v>271</v>
      </c>
      <c r="E792" s="53">
        <v>37</v>
      </c>
      <c r="F792" s="1">
        <v>0.80347222222222225</v>
      </c>
      <c r="G792" s="31" t="s">
        <v>113</v>
      </c>
      <c r="H792" s="10" t="str">
        <f t="shared" si="24"/>
        <v>Semaine</v>
      </c>
      <c r="I792" s="15" t="str">
        <f>IF(FLOOR(F792,"3:00")=Réf!$D$2,"Matin avant 9h",IF(FLOOR(F792,"3:00")=Réf!$D$3,"Matinée",IF(OR(FLOOR(F792,"3:00")=Réf!$D$4,FLOOR(F792,"3:00")=Réf!$D$5),"Midi et aprèm",IF(OR(FLOOR(F792,"3:00")=Réf!$D$6,FLOOR(F792,"3:00")=Réf!$D$7),"Soir"," Nuit"))))</f>
        <v>Soir</v>
      </c>
      <c r="J792" s="10" t="str">
        <f t="shared" si="25"/>
        <v>1 - Coef faible, &lt;40</v>
      </c>
    </row>
    <row r="793" spans="1:10" ht="18" thickBot="1" x14ac:dyDescent="0.3">
      <c r="A793" s="35" t="str">
        <f>VLOOKUP(MONTH(C793),Réf!F:G,2,0)</f>
        <v>juillet</v>
      </c>
      <c r="B793" s="7" t="str">
        <f>VLOOKUP(WEEKDAY(C793),Réf!$A$2:$B$8,2,0)</f>
        <v>Vendredi</v>
      </c>
      <c r="C793" s="27">
        <v>46227</v>
      </c>
      <c r="D793" s="27" t="s">
        <v>270</v>
      </c>
      <c r="E793" s="30">
        <v>35</v>
      </c>
      <c r="F793" s="28">
        <v>7.8472222222222221E-2</v>
      </c>
      <c r="G793" s="29" t="s">
        <v>303</v>
      </c>
      <c r="H793" s="10" t="str">
        <f t="shared" si="24"/>
        <v>Semaine</v>
      </c>
      <c r="I793" s="15" t="str">
        <f>IF(FLOOR(F793,"3:00")=Réf!$D$2,"Matin avant 9h",IF(FLOOR(F793,"3:00")=Réf!$D$3,"Matinée",IF(OR(FLOOR(F793,"3:00")=Réf!$D$4,FLOOR(F793,"3:00")=Réf!$D$5),"Midi et aprèm",IF(OR(FLOOR(F793,"3:00")=Réf!$D$6,FLOOR(F793,"3:00")=Réf!$D$7),"Soir"," Nuit"))))</f>
        <v xml:space="preserve"> Nuit</v>
      </c>
      <c r="J793" s="10" t="str">
        <f t="shared" si="25"/>
        <v>1 - Coef faible, &lt;40</v>
      </c>
    </row>
    <row r="794" spans="1:10" ht="18" thickBot="1" x14ac:dyDescent="0.3">
      <c r="A794" s="35" t="str">
        <f>VLOOKUP(MONTH(C794),Réf!F:G,2,0)</f>
        <v>juillet</v>
      </c>
      <c r="B794" s="7" t="str">
        <f>VLOOKUP(WEEKDAY(C794),Réf!$A$2:$B$8,2,0)</f>
        <v>Vendredi</v>
      </c>
      <c r="C794" s="27">
        <v>46227</v>
      </c>
      <c r="D794" s="27" t="s">
        <v>271</v>
      </c>
      <c r="E794" s="53">
        <v>35</v>
      </c>
      <c r="F794" s="1">
        <v>0.32916666666666666</v>
      </c>
      <c r="G794" s="31" t="s">
        <v>378</v>
      </c>
      <c r="H794" s="10" t="str">
        <f t="shared" si="24"/>
        <v>Semaine</v>
      </c>
      <c r="I794" s="15" t="str">
        <f>IF(FLOOR(F794,"3:00")=Réf!$D$2,"Matin avant 9h",IF(FLOOR(F794,"3:00")=Réf!$D$3,"Matinée",IF(OR(FLOOR(F794,"3:00")=Réf!$D$4,FLOOR(F794,"3:00")=Réf!$D$5),"Midi et aprèm",IF(OR(FLOOR(F794,"3:00")=Réf!$D$6,FLOOR(F794,"3:00")=Réf!$D$7),"Soir"," Nuit"))))</f>
        <v>Matin avant 9h</v>
      </c>
      <c r="J794" s="10" t="str">
        <f t="shared" si="25"/>
        <v>1 - Coef faible, &lt;40</v>
      </c>
    </row>
    <row r="795" spans="1:10" ht="18" thickBot="1" x14ac:dyDescent="0.3">
      <c r="A795" s="35" t="str">
        <f>VLOOKUP(MONTH(C795),Réf!F:G,2,0)</f>
        <v>juillet</v>
      </c>
      <c r="B795" s="7" t="str">
        <f>VLOOKUP(WEEKDAY(C795),Réf!$A$2:$B$8,2,0)</f>
        <v>Vendredi</v>
      </c>
      <c r="C795" s="27">
        <v>46227</v>
      </c>
      <c r="D795" s="27" t="s">
        <v>270</v>
      </c>
      <c r="E795" s="30">
        <v>35</v>
      </c>
      <c r="F795" s="28">
        <v>0.60486111111111107</v>
      </c>
      <c r="G795" s="29" t="s">
        <v>41</v>
      </c>
      <c r="H795" s="10" t="str">
        <f t="shared" si="24"/>
        <v>Semaine</v>
      </c>
      <c r="I795" s="15" t="str">
        <f>IF(FLOOR(F795,"3:00")=Réf!$D$2,"Matin avant 9h",IF(FLOOR(F795,"3:00")=Réf!$D$3,"Matinée",IF(OR(FLOOR(F795,"3:00")=Réf!$D$4,FLOOR(F795,"3:00")=Réf!$D$5),"Midi et aprèm",IF(OR(FLOOR(F795,"3:00")=Réf!$D$6,FLOOR(F795,"3:00")=Réf!$D$7),"Soir"," Nuit"))))</f>
        <v>Midi et aprèm</v>
      </c>
      <c r="J795" s="10" t="str">
        <f t="shared" si="25"/>
        <v>1 - Coef faible, &lt;40</v>
      </c>
    </row>
    <row r="796" spans="1:10" ht="18" thickBot="1" x14ac:dyDescent="0.3">
      <c r="A796" s="35" t="str">
        <f>VLOOKUP(MONTH(C796),Réf!F:G,2,0)</f>
        <v>juillet</v>
      </c>
      <c r="B796" s="7" t="str">
        <f>VLOOKUP(WEEKDAY(C796),Réf!$A$2:$B$8,2,0)</f>
        <v>Vendredi</v>
      </c>
      <c r="C796" s="27">
        <v>46227</v>
      </c>
      <c r="D796" s="27" t="s">
        <v>271</v>
      </c>
      <c r="E796" s="53">
        <v>35</v>
      </c>
      <c r="F796" s="1">
        <v>0.85763888888888884</v>
      </c>
      <c r="G796" s="31" t="s">
        <v>50</v>
      </c>
      <c r="H796" s="10" t="str">
        <f t="shared" si="24"/>
        <v>Semaine</v>
      </c>
      <c r="I796" s="15" t="str">
        <f>IF(FLOOR(F796,"3:00")=Réf!$D$2,"Matin avant 9h",IF(FLOOR(F796,"3:00")=Réf!$D$3,"Matinée",IF(OR(FLOOR(F796,"3:00")=Réf!$D$4,FLOOR(F796,"3:00")=Réf!$D$5),"Midi et aprèm",IF(OR(FLOOR(F796,"3:00")=Réf!$D$6,FLOOR(F796,"3:00")=Réf!$D$7),"Soir"," Nuit"))))</f>
        <v>Soir</v>
      </c>
      <c r="J796" s="10" t="str">
        <f t="shared" si="25"/>
        <v>1 - Coef faible, &lt;40</v>
      </c>
    </row>
    <row r="797" spans="1:10" ht="18" thickBot="1" x14ac:dyDescent="0.3">
      <c r="A797" s="35" t="str">
        <f>VLOOKUP(MONTH(C797),Réf!F:G,2,0)</f>
        <v>juillet</v>
      </c>
      <c r="B797" s="7" t="str">
        <f>VLOOKUP(WEEKDAY(C797),Réf!$A$2:$B$8,2,0)</f>
        <v>Samedi</v>
      </c>
      <c r="C797" s="27">
        <v>46228</v>
      </c>
      <c r="D797" s="27" t="s">
        <v>270</v>
      </c>
      <c r="E797" s="30">
        <v>37</v>
      </c>
      <c r="F797" s="28">
        <v>0.13125000000000001</v>
      </c>
      <c r="G797" s="29" t="s">
        <v>45</v>
      </c>
      <c r="H797" s="10" t="str">
        <f t="shared" si="24"/>
        <v>Week-End</v>
      </c>
      <c r="I797" s="15" t="str">
        <f>IF(FLOOR(F797,"3:00")=Réf!$D$2,"Matin avant 9h",IF(FLOOR(F797,"3:00")=Réf!$D$3,"Matinée",IF(OR(FLOOR(F797,"3:00")=Réf!$D$4,FLOOR(F797,"3:00")=Réf!$D$5),"Midi et aprèm",IF(OR(FLOOR(F797,"3:00")=Réf!$D$6,FLOOR(F797,"3:00")=Réf!$D$7),"Soir"," Nuit"))))</f>
        <v xml:space="preserve"> Nuit</v>
      </c>
      <c r="J797" s="10" t="str">
        <f t="shared" si="25"/>
        <v>1 - Coef faible, &lt;40</v>
      </c>
    </row>
    <row r="798" spans="1:10" ht="18" thickBot="1" x14ac:dyDescent="0.3">
      <c r="A798" s="35" t="str">
        <f>VLOOKUP(MONTH(C798),Réf!F:G,2,0)</f>
        <v>juillet</v>
      </c>
      <c r="B798" s="7" t="str">
        <f>VLOOKUP(WEEKDAY(C798),Réf!$A$2:$B$8,2,0)</f>
        <v>Samedi</v>
      </c>
      <c r="C798" s="27">
        <v>46228</v>
      </c>
      <c r="D798" s="27" t="s">
        <v>271</v>
      </c>
      <c r="E798" s="53">
        <v>37</v>
      </c>
      <c r="F798" s="1">
        <v>0.38055555555555554</v>
      </c>
      <c r="G798" s="31" t="s">
        <v>47</v>
      </c>
      <c r="H798" s="10" t="str">
        <f t="shared" si="24"/>
        <v>Week-End</v>
      </c>
      <c r="I798" s="15" t="str">
        <f>IF(FLOOR(F798,"3:00")=Réf!$D$2,"Matin avant 9h",IF(FLOOR(F798,"3:00")=Réf!$D$3,"Matinée",IF(OR(FLOOR(F798,"3:00")=Réf!$D$4,FLOOR(F798,"3:00")=Réf!$D$5),"Midi et aprèm",IF(OR(FLOOR(F798,"3:00")=Réf!$D$6,FLOOR(F798,"3:00")=Réf!$D$7),"Soir"," Nuit"))))</f>
        <v>Matinée</v>
      </c>
      <c r="J798" s="10" t="str">
        <f t="shared" si="25"/>
        <v>1 - Coef faible, &lt;40</v>
      </c>
    </row>
    <row r="799" spans="1:10" ht="18" thickBot="1" x14ac:dyDescent="0.3">
      <c r="A799" s="35" t="str">
        <f>VLOOKUP(MONTH(C799),Réf!F:G,2,0)</f>
        <v>juillet</v>
      </c>
      <c r="B799" s="7" t="str">
        <f>VLOOKUP(WEEKDAY(C799),Réf!$A$2:$B$8,2,0)</f>
        <v>Samedi</v>
      </c>
      <c r="C799" s="27">
        <v>46228</v>
      </c>
      <c r="D799" s="27" t="s">
        <v>270</v>
      </c>
      <c r="E799" s="30">
        <v>40</v>
      </c>
      <c r="F799" s="28">
        <v>0.65347222222222223</v>
      </c>
      <c r="G799" s="29" t="s">
        <v>182</v>
      </c>
      <c r="H799" s="10" t="str">
        <f t="shared" si="24"/>
        <v>Week-End</v>
      </c>
      <c r="I799" s="15" t="str">
        <f>IF(FLOOR(F799,"3:00")=Réf!$D$2,"Matin avant 9h",IF(FLOOR(F799,"3:00")=Réf!$D$3,"Matinée",IF(OR(FLOOR(F799,"3:00")=Réf!$D$4,FLOOR(F799,"3:00")=Réf!$D$5),"Midi et aprèm",IF(OR(FLOOR(F799,"3:00")=Réf!$D$6,FLOOR(F799,"3:00")=Réf!$D$7),"Soir"," Nuit"))))</f>
        <v>Midi et aprèm</v>
      </c>
      <c r="J799" s="10" t="str">
        <f t="shared" si="25"/>
        <v>2 - Coef moyen, 40-60</v>
      </c>
    </row>
    <row r="800" spans="1:10" ht="18" thickBot="1" x14ac:dyDescent="0.3">
      <c r="A800" s="35" t="str">
        <f>VLOOKUP(MONTH(C800),Réf!F:G,2,0)</f>
        <v>juillet</v>
      </c>
      <c r="B800" s="7" t="str">
        <f>VLOOKUP(WEEKDAY(C800),Réf!$A$2:$B$8,2,0)</f>
        <v>Samedi</v>
      </c>
      <c r="C800" s="27">
        <v>46228</v>
      </c>
      <c r="D800" s="27" t="s">
        <v>271</v>
      </c>
      <c r="E800" s="53">
        <v>40</v>
      </c>
      <c r="F800" s="1">
        <v>0.90486111111111112</v>
      </c>
      <c r="G800" s="31" t="s">
        <v>268</v>
      </c>
      <c r="H800" s="10" t="str">
        <f t="shared" si="24"/>
        <v>Week-End</v>
      </c>
      <c r="I800" s="15" t="str">
        <f>IF(FLOOR(F800,"3:00")=Réf!$D$2,"Matin avant 9h",IF(FLOOR(F800,"3:00")=Réf!$D$3,"Matinée",IF(OR(FLOOR(F800,"3:00")=Réf!$D$4,FLOOR(F800,"3:00")=Réf!$D$5),"Midi et aprèm",IF(OR(FLOOR(F800,"3:00")=Réf!$D$6,FLOOR(F800,"3:00")=Réf!$D$7),"Soir"," Nuit"))))</f>
        <v>Soir</v>
      </c>
      <c r="J800" s="10" t="str">
        <f t="shared" si="25"/>
        <v>2 - Coef moyen, 40-60</v>
      </c>
    </row>
    <row r="801" spans="1:10" ht="18" thickBot="1" x14ac:dyDescent="0.3">
      <c r="A801" s="35" t="str">
        <f>VLOOKUP(MONTH(C801),Réf!F:G,2,0)</f>
        <v>juillet</v>
      </c>
      <c r="B801" s="7" t="str">
        <f>VLOOKUP(WEEKDAY(C801),Réf!$A$2:$B$8,2,0)</f>
        <v>Dimanche</v>
      </c>
      <c r="C801" s="27">
        <v>46229</v>
      </c>
      <c r="D801" s="27" t="s">
        <v>270</v>
      </c>
      <c r="E801" s="30">
        <v>44</v>
      </c>
      <c r="F801" s="28">
        <v>0.17777777777777778</v>
      </c>
      <c r="G801" s="29" t="s">
        <v>150</v>
      </c>
      <c r="H801" s="10" t="str">
        <f t="shared" si="24"/>
        <v>Week-End</v>
      </c>
      <c r="I801" s="15" t="str">
        <f>IF(FLOOR(F801,"3:00")=Réf!$D$2,"Matin avant 9h",IF(FLOOR(F801,"3:00")=Réf!$D$3,"Matinée",IF(OR(FLOOR(F801,"3:00")=Réf!$D$4,FLOOR(F801,"3:00")=Réf!$D$5),"Midi et aprèm",IF(OR(FLOOR(F801,"3:00")=Réf!$D$6,FLOOR(F801,"3:00")=Réf!$D$7),"Soir"," Nuit"))))</f>
        <v xml:space="preserve"> Nuit</v>
      </c>
      <c r="J801" s="10" t="str">
        <f t="shared" si="25"/>
        <v>2 - Coef moyen, 40-60</v>
      </c>
    </row>
    <row r="802" spans="1:10" ht="18" thickBot="1" x14ac:dyDescent="0.3">
      <c r="A802" s="35" t="str">
        <f>VLOOKUP(MONTH(C802),Réf!F:G,2,0)</f>
        <v>juillet</v>
      </c>
      <c r="B802" s="7" t="str">
        <f>VLOOKUP(WEEKDAY(C802),Réf!$A$2:$B$8,2,0)</f>
        <v>Dimanche</v>
      </c>
      <c r="C802" s="27">
        <v>46229</v>
      </c>
      <c r="D802" s="27" t="s">
        <v>271</v>
      </c>
      <c r="E802" s="53">
        <v>44</v>
      </c>
      <c r="F802" s="1">
        <v>0.42152777777777778</v>
      </c>
      <c r="G802" s="31" t="s">
        <v>56</v>
      </c>
      <c r="H802" s="10" t="str">
        <f t="shared" si="24"/>
        <v>Week-End</v>
      </c>
      <c r="I802" s="15" t="str">
        <f>IF(FLOOR(F802,"3:00")=Réf!$D$2,"Matin avant 9h",IF(FLOOR(F802,"3:00")=Réf!$D$3,"Matinée",IF(OR(FLOOR(F802,"3:00")=Réf!$D$4,FLOOR(F802,"3:00")=Réf!$D$5),"Midi et aprèm",IF(OR(FLOOR(F802,"3:00")=Réf!$D$6,FLOOR(F802,"3:00")=Réf!$D$7),"Soir"," Nuit"))))</f>
        <v>Matinée</v>
      </c>
      <c r="J802" s="10" t="str">
        <f t="shared" si="25"/>
        <v>2 - Coef moyen, 40-60</v>
      </c>
    </row>
    <row r="803" spans="1:10" ht="18" thickBot="1" x14ac:dyDescent="0.3">
      <c r="A803" s="35" t="str">
        <f>VLOOKUP(MONTH(C803),Réf!F:G,2,0)</f>
        <v>juillet</v>
      </c>
      <c r="B803" s="7" t="str">
        <f>VLOOKUP(WEEKDAY(C803),Réf!$A$2:$B$8,2,0)</f>
        <v>Dimanche</v>
      </c>
      <c r="C803" s="27">
        <v>46229</v>
      </c>
      <c r="D803" s="27" t="s">
        <v>270</v>
      </c>
      <c r="E803" s="30">
        <v>48</v>
      </c>
      <c r="F803" s="28">
        <v>0.69166666666666665</v>
      </c>
      <c r="G803" s="29" t="s">
        <v>61</v>
      </c>
      <c r="H803" s="10" t="str">
        <f t="shared" si="24"/>
        <v>Week-End</v>
      </c>
      <c r="I803" s="15" t="str">
        <f>IF(FLOOR(F803,"3:00")=Réf!$D$2,"Matin avant 9h",IF(FLOOR(F803,"3:00")=Réf!$D$3,"Matinée",IF(OR(FLOOR(F803,"3:00")=Réf!$D$4,FLOOR(F803,"3:00")=Réf!$D$5),"Midi et aprèm",IF(OR(FLOOR(F803,"3:00")=Réf!$D$6,FLOOR(F803,"3:00")=Réf!$D$7),"Soir"," Nuit"))))</f>
        <v>Midi et aprèm</v>
      </c>
      <c r="J803" s="10" t="str">
        <f t="shared" si="25"/>
        <v>2 - Coef moyen, 40-60</v>
      </c>
    </row>
    <row r="804" spans="1:10" ht="18" thickBot="1" x14ac:dyDescent="0.3">
      <c r="A804" s="35" t="str">
        <f>VLOOKUP(MONTH(C804),Réf!F:G,2,0)</f>
        <v>juillet</v>
      </c>
      <c r="B804" s="7" t="str">
        <f>VLOOKUP(WEEKDAY(C804),Réf!$A$2:$B$8,2,0)</f>
        <v>Dimanche</v>
      </c>
      <c r="C804" s="27">
        <v>46229</v>
      </c>
      <c r="D804" s="27" t="s">
        <v>271</v>
      </c>
      <c r="E804" s="53">
        <v>48</v>
      </c>
      <c r="F804" s="1">
        <v>0.94166666666666665</v>
      </c>
      <c r="G804" s="31" t="s">
        <v>105</v>
      </c>
      <c r="H804" s="10" t="str">
        <f t="shared" si="24"/>
        <v>Week-End</v>
      </c>
      <c r="I804" s="15" t="str">
        <f>IF(FLOOR(F804,"3:00")=Réf!$D$2,"Matin avant 9h",IF(FLOOR(F804,"3:00")=Réf!$D$3,"Matinée",IF(OR(FLOOR(F804,"3:00")=Réf!$D$4,FLOOR(F804,"3:00")=Réf!$D$5),"Midi et aprèm",IF(OR(FLOOR(F804,"3:00")=Réf!$D$6,FLOOR(F804,"3:00")=Réf!$D$7),"Soir"," Nuit"))))</f>
        <v>Soir</v>
      </c>
      <c r="J804" s="10" t="str">
        <f t="shared" si="25"/>
        <v>2 - Coef moyen, 40-60</v>
      </c>
    </row>
    <row r="805" spans="1:10" ht="18" thickBot="1" x14ac:dyDescent="0.3">
      <c r="A805" s="35" t="str">
        <f>VLOOKUP(MONTH(C805),Réf!F:G,2,0)</f>
        <v>juillet</v>
      </c>
      <c r="B805" s="7" t="str">
        <f>VLOOKUP(WEEKDAY(C805),Réf!$A$2:$B$8,2,0)</f>
        <v>Lundi</v>
      </c>
      <c r="C805" s="27">
        <v>46230</v>
      </c>
      <c r="D805" s="27" t="s">
        <v>270</v>
      </c>
      <c r="E805" s="30">
        <v>53</v>
      </c>
      <c r="F805" s="28">
        <v>0.21111111111111111</v>
      </c>
      <c r="G805" s="29" t="s">
        <v>104</v>
      </c>
      <c r="H805" s="10" t="str">
        <f t="shared" si="24"/>
        <v>Semaine</v>
      </c>
      <c r="I805" s="15" t="str">
        <f>IF(FLOOR(F805,"3:00")=Réf!$D$2,"Matin avant 9h",IF(FLOOR(F805,"3:00")=Réf!$D$3,"Matinée",IF(OR(FLOOR(F805,"3:00")=Réf!$D$4,FLOOR(F805,"3:00")=Réf!$D$5),"Midi et aprèm",IF(OR(FLOOR(F805,"3:00")=Réf!$D$6,FLOOR(F805,"3:00")=Réf!$D$7),"Soir"," Nuit"))))</f>
        <v xml:space="preserve"> Nuit</v>
      </c>
      <c r="J805" s="10" t="str">
        <f t="shared" si="25"/>
        <v>2 - Coef moyen, 40-60</v>
      </c>
    </row>
    <row r="806" spans="1:10" ht="18" thickBot="1" x14ac:dyDescent="0.3">
      <c r="A806" s="35" t="str">
        <f>VLOOKUP(MONTH(C806),Réf!F:G,2,0)</f>
        <v>juillet</v>
      </c>
      <c r="B806" s="7" t="str">
        <f>VLOOKUP(WEEKDAY(C806),Réf!$A$2:$B$8,2,0)</f>
        <v>Lundi</v>
      </c>
      <c r="C806" s="27">
        <v>46230</v>
      </c>
      <c r="D806" s="27" t="s">
        <v>271</v>
      </c>
      <c r="E806" s="53">
        <v>53</v>
      </c>
      <c r="F806" s="1">
        <v>0.45555555555555555</v>
      </c>
      <c r="G806" s="31" t="s">
        <v>222</v>
      </c>
      <c r="H806" s="10" t="str">
        <f t="shared" si="24"/>
        <v>Semaine</v>
      </c>
      <c r="I806" s="15" t="str">
        <f>IF(FLOOR(F806,"3:00")=Réf!$D$2,"Matin avant 9h",IF(FLOOR(F806,"3:00")=Réf!$D$3,"Matinée",IF(OR(FLOOR(F806,"3:00")=Réf!$D$4,FLOOR(F806,"3:00")=Réf!$D$5),"Midi et aprèm",IF(OR(FLOOR(F806,"3:00")=Réf!$D$6,FLOOR(F806,"3:00")=Réf!$D$7),"Soir"," Nuit"))))</f>
        <v>Matinée</v>
      </c>
      <c r="J806" s="10" t="str">
        <f t="shared" si="25"/>
        <v>2 - Coef moyen, 40-60</v>
      </c>
    </row>
    <row r="807" spans="1:10" ht="18" thickBot="1" x14ac:dyDescent="0.3">
      <c r="A807" s="35" t="str">
        <f>VLOOKUP(MONTH(C807),Réf!F:G,2,0)</f>
        <v>juillet</v>
      </c>
      <c r="B807" s="7" t="str">
        <f>VLOOKUP(WEEKDAY(C807),Réf!$A$2:$B$8,2,0)</f>
        <v>Lundi</v>
      </c>
      <c r="C807" s="27">
        <v>46230</v>
      </c>
      <c r="D807" s="27" t="s">
        <v>270</v>
      </c>
      <c r="E807" s="30">
        <v>57</v>
      </c>
      <c r="F807" s="28">
        <v>0.72152777777777777</v>
      </c>
      <c r="G807" s="29" t="s">
        <v>89</v>
      </c>
      <c r="H807" s="10" t="str">
        <f t="shared" si="24"/>
        <v>Semaine</v>
      </c>
      <c r="I807" s="15" t="str">
        <f>IF(FLOOR(F807,"3:00")=Réf!$D$2,"Matin avant 9h",IF(FLOOR(F807,"3:00")=Réf!$D$3,"Matinée",IF(OR(FLOOR(F807,"3:00")=Réf!$D$4,FLOOR(F807,"3:00")=Réf!$D$5),"Midi et aprèm",IF(OR(FLOOR(F807,"3:00")=Réf!$D$6,FLOOR(F807,"3:00")=Réf!$D$7),"Soir"," Nuit"))))</f>
        <v>Midi et aprèm</v>
      </c>
      <c r="J807" s="10" t="str">
        <f t="shared" si="25"/>
        <v>2 - Coef moyen, 40-60</v>
      </c>
    </row>
    <row r="808" spans="1:10" ht="18" thickBot="1" x14ac:dyDescent="0.3">
      <c r="A808" s="35" t="str">
        <f>VLOOKUP(MONTH(C808),Réf!F:G,2,0)</f>
        <v>juillet</v>
      </c>
      <c r="B808" s="7" t="str">
        <f>VLOOKUP(WEEKDAY(C808),Réf!$A$2:$B$8,2,0)</f>
        <v>Lundi</v>
      </c>
      <c r="C808" s="27">
        <v>46230</v>
      </c>
      <c r="D808" s="27" t="s">
        <v>271</v>
      </c>
      <c r="E808" s="53">
        <v>57</v>
      </c>
      <c r="F808" s="1">
        <v>0.97361111111111109</v>
      </c>
      <c r="G808" s="31" t="s">
        <v>3</v>
      </c>
      <c r="H808" s="10" t="str">
        <f t="shared" si="24"/>
        <v>Semaine</v>
      </c>
      <c r="I808" s="15" t="str">
        <f>IF(FLOOR(F808,"3:00")=Réf!$D$2,"Matin avant 9h",IF(FLOOR(F808,"3:00")=Réf!$D$3,"Matinée",IF(OR(FLOOR(F808,"3:00")=Réf!$D$4,FLOOR(F808,"3:00")=Réf!$D$5),"Midi et aprèm",IF(OR(FLOOR(F808,"3:00")=Réf!$D$6,FLOOR(F808,"3:00")=Réf!$D$7),"Soir"," Nuit"))))</f>
        <v>Soir</v>
      </c>
      <c r="J808" s="10" t="str">
        <f t="shared" si="25"/>
        <v>2 - Coef moyen, 40-60</v>
      </c>
    </row>
    <row r="809" spans="1:10" ht="18" thickBot="1" x14ac:dyDescent="0.3">
      <c r="A809" s="35" t="str">
        <f>VLOOKUP(MONTH(C809),Réf!F:G,2,0)</f>
        <v>juillet</v>
      </c>
      <c r="B809" s="7" t="str">
        <f>VLOOKUP(WEEKDAY(C809),Réf!$A$2:$B$8,2,0)</f>
        <v>Mardi</v>
      </c>
      <c r="C809" s="27">
        <v>46231</v>
      </c>
      <c r="D809" s="27" t="s">
        <v>270</v>
      </c>
      <c r="E809" s="30">
        <v>61</v>
      </c>
      <c r="F809" s="28">
        <v>0.2388888888888889</v>
      </c>
      <c r="G809" s="29" t="s">
        <v>244</v>
      </c>
      <c r="H809" s="10" t="str">
        <f t="shared" si="24"/>
        <v>Semaine</v>
      </c>
      <c r="I809" s="15" t="str">
        <f>IF(FLOOR(F809,"3:00")=Réf!$D$2,"Matin avant 9h",IF(FLOOR(F809,"3:00")=Réf!$D$3,"Matinée",IF(OR(FLOOR(F809,"3:00")=Réf!$D$4,FLOOR(F809,"3:00")=Réf!$D$5),"Midi et aprèm",IF(OR(FLOOR(F809,"3:00")=Réf!$D$6,FLOOR(F809,"3:00")=Réf!$D$7),"Soir"," Nuit"))))</f>
        <v xml:space="preserve"> Nuit</v>
      </c>
      <c r="J809" s="10" t="str">
        <f t="shared" si="25"/>
        <v>3 - Coef important, 60-80</v>
      </c>
    </row>
    <row r="810" spans="1:10" ht="18" thickBot="1" x14ac:dyDescent="0.3">
      <c r="A810" s="35" t="str">
        <f>VLOOKUP(MONTH(C810),Réf!F:G,2,0)</f>
        <v>juillet</v>
      </c>
      <c r="B810" s="7" t="str">
        <f>VLOOKUP(WEEKDAY(C810),Réf!$A$2:$B$8,2,0)</f>
        <v>Mardi</v>
      </c>
      <c r="C810" s="27">
        <v>46231</v>
      </c>
      <c r="D810" s="27" t="s">
        <v>271</v>
      </c>
      <c r="E810" s="53">
        <v>61</v>
      </c>
      <c r="F810" s="1">
        <v>0.48472222222222222</v>
      </c>
      <c r="G810" s="31" t="s">
        <v>3</v>
      </c>
      <c r="H810" s="10" t="str">
        <f t="shared" si="24"/>
        <v>Semaine</v>
      </c>
      <c r="I810" s="15" t="str">
        <f>IF(FLOOR(F810,"3:00")=Réf!$D$2,"Matin avant 9h",IF(FLOOR(F810,"3:00")=Réf!$D$3,"Matinée",IF(OR(FLOOR(F810,"3:00")=Réf!$D$4,FLOOR(F810,"3:00")=Réf!$D$5),"Midi et aprèm",IF(OR(FLOOR(F810,"3:00")=Réf!$D$6,FLOOR(F810,"3:00")=Réf!$D$7),"Soir"," Nuit"))))</f>
        <v>Matinée</v>
      </c>
      <c r="J810" s="10" t="str">
        <f t="shared" si="25"/>
        <v>3 - Coef important, 60-80</v>
      </c>
    </row>
    <row r="811" spans="1:10" ht="18" thickBot="1" x14ac:dyDescent="0.3">
      <c r="A811" s="35" t="str">
        <f>VLOOKUP(MONTH(C811),Réf!F:G,2,0)</f>
        <v>juillet</v>
      </c>
      <c r="B811" s="7" t="str">
        <f>VLOOKUP(WEEKDAY(C811),Réf!$A$2:$B$8,2,0)</f>
        <v>Mardi</v>
      </c>
      <c r="C811" s="27">
        <v>46231</v>
      </c>
      <c r="D811" s="27" t="s">
        <v>270</v>
      </c>
      <c r="E811" s="30">
        <v>65</v>
      </c>
      <c r="F811" s="28">
        <v>0.74861111111111112</v>
      </c>
      <c r="G811" s="29" t="s">
        <v>28</v>
      </c>
      <c r="H811" s="10" t="str">
        <f t="shared" si="24"/>
        <v>Semaine</v>
      </c>
      <c r="I811" s="15" t="str">
        <f>IF(FLOOR(F811,"3:00")=Réf!$D$2,"Matin avant 9h",IF(FLOOR(F811,"3:00")=Réf!$D$3,"Matinée",IF(OR(FLOOR(F811,"3:00")=Réf!$D$4,FLOOR(F811,"3:00")=Réf!$D$5),"Midi et aprèm",IF(OR(FLOOR(F811,"3:00")=Réf!$D$6,FLOOR(F811,"3:00")=Réf!$D$7),"Soir"," Nuit"))))</f>
        <v>Midi et aprèm</v>
      </c>
      <c r="J811" s="10" t="str">
        <f t="shared" si="25"/>
        <v>3 - Coef important, 60-80</v>
      </c>
    </row>
    <row r="812" spans="1:10" ht="18" thickBot="1" x14ac:dyDescent="0.3">
      <c r="A812" s="35" t="str">
        <f>VLOOKUP(MONTH(C812),Réf!F:G,2,0)</f>
        <v>juillet</v>
      </c>
      <c r="B812" s="7" t="str">
        <f>VLOOKUP(WEEKDAY(C812),Réf!$A$2:$B$8,2,0)</f>
        <v>Mercredi</v>
      </c>
      <c r="C812" s="27">
        <v>46232</v>
      </c>
      <c r="D812" s="27" t="s">
        <v>271</v>
      </c>
      <c r="E812" s="53">
        <v>65</v>
      </c>
      <c r="F812" s="1">
        <v>2.0833333333333333E-3</v>
      </c>
      <c r="G812" s="31" t="s">
        <v>30</v>
      </c>
      <c r="H812" s="10" t="str">
        <f t="shared" si="24"/>
        <v>Semaine</v>
      </c>
      <c r="I812" s="15" t="str">
        <f>IF(FLOOR(F812,"3:00")=Réf!$D$2,"Matin avant 9h",IF(FLOOR(F812,"3:00")=Réf!$D$3,"Matinée",IF(OR(FLOOR(F812,"3:00")=Réf!$D$4,FLOOR(F812,"3:00")=Réf!$D$5),"Midi et aprèm",IF(OR(FLOOR(F812,"3:00")=Réf!$D$6,FLOOR(F812,"3:00")=Réf!$D$7),"Soir"," Nuit"))))</f>
        <v xml:space="preserve"> Nuit</v>
      </c>
      <c r="J812" s="10" t="str">
        <f t="shared" si="25"/>
        <v>3 - Coef important, 60-80</v>
      </c>
    </row>
    <row r="813" spans="1:10" ht="18" thickBot="1" x14ac:dyDescent="0.3">
      <c r="A813" s="35" t="str">
        <f>VLOOKUP(MONTH(C813),Réf!F:G,2,0)</f>
        <v>juillet</v>
      </c>
      <c r="B813" s="7" t="str">
        <f>VLOOKUP(WEEKDAY(C813),Réf!$A$2:$B$8,2,0)</f>
        <v>Mercredi</v>
      </c>
      <c r="C813" s="27">
        <v>46232</v>
      </c>
      <c r="D813" s="27" t="s">
        <v>270</v>
      </c>
      <c r="E813" s="30">
        <v>69</v>
      </c>
      <c r="F813" s="28">
        <v>0.26458333333333334</v>
      </c>
      <c r="G813" s="29" t="s">
        <v>84</v>
      </c>
      <c r="H813" s="10" t="str">
        <f t="shared" si="24"/>
        <v>Semaine</v>
      </c>
      <c r="I813" s="15" t="str">
        <f>IF(FLOOR(F813,"3:00")=Réf!$D$2,"Matin avant 9h",IF(FLOOR(F813,"3:00")=Réf!$D$3,"Matinée",IF(OR(FLOOR(F813,"3:00")=Réf!$D$4,FLOOR(F813,"3:00")=Réf!$D$5),"Midi et aprèm",IF(OR(FLOOR(F813,"3:00")=Réf!$D$6,FLOOR(F813,"3:00")=Réf!$D$7),"Soir"," Nuit"))))</f>
        <v>Matin avant 9h</v>
      </c>
      <c r="J813" s="10" t="str">
        <f t="shared" si="25"/>
        <v>3 - Coef important, 60-80</v>
      </c>
    </row>
    <row r="814" spans="1:10" ht="18" thickBot="1" x14ac:dyDescent="0.3">
      <c r="A814" s="35" t="str">
        <f>VLOOKUP(MONTH(C814),Réf!F:G,2,0)</f>
        <v>juillet</v>
      </c>
      <c r="B814" s="7" t="str">
        <f>VLOOKUP(WEEKDAY(C814),Réf!$A$2:$B$8,2,0)</f>
        <v>Mercredi</v>
      </c>
      <c r="C814" s="27">
        <v>46232</v>
      </c>
      <c r="D814" s="27" t="s">
        <v>271</v>
      </c>
      <c r="E814" s="53">
        <v>69</v>
      </c>
      <c r="F814" s="1">
        <v>0.51249999999999996</v>
      </c>
      <c r="G814" s="31" t="s">
        <v>83</v>
      </c>
      <c r="H814" s="10" t="str">
        <f t="shared" si="24"/>
        <v>Semaine</v>
      </c>
      <c r="I814" s="15" t="str">
        <f>IF(FLOOR(F814,"3:00")=Réf!$D$2,"Matin avant 9h",IF(FLOOR(F814,"3:00")=Réf!$D$3,"Matinée",IF(OR(FLOOR(F814,"3:00")=Réf!$D$4,FLOOR(F814,"3:00")=Réf!$D$5),"Midi et aprèm",IF(OR(FLOOR(F814,"3:00")=Réf!$D$6,FLOOR(F814,"3:00")=Réf!$D$7),"Soir"," Nuit"))))</f>
        <v>Midi et aprèm</v>
      </c>
      <c r="J814" s="10" t="str">
        <f t="shared" si="25"/>
        <v>3 - Coef important, 60-80</v>
      </c>
    </row>
    <row r="815" spans="1:10" ht="18" thickBot="1" x14ac:dyDescent="0.3">
      <c r="A815" s="35" t="str">
        <f>VLOOKUP(MONTH(C815),Réf!F:G,2,0)</f>
        <v>juillet</v>
      </c>
      <c r="B815" s="7" t="str">
        <f>VLOOKUP(WEEKDAY(C815),Réf!$A$2:$B$8,2,0)</f>
        <v>Mercredi</v>
      </c>
      <c r="C815" s="27">
        <v>46232</v>
      </c>
      <c r="D815" s="27" t="s">
        <v>270</v>
      </c>
      <c r="E815" s="30">
        <v>72</v>
      </c>
      <c r="F815" s="28">
        <v>0.77361111111111114</v>
      </c>
      <c r="G815" s="29" t="s">
        <v>29</v>
      </c>
      <c r="H815" s="10" t="str">
        <f t="shared" si="24"/>
        <v>Semaine</v>
      </c>
      <c r="I815" s="15" t="str">
        <f>IF(FLOOR(F815,"3:00")=Réf!$D$2,"Matin avant 9h",IF(FLOOR(F815,"3:00")=Réf!$D$3,"Matinée",IF(OR(FLOOR(F815,"3:00")=Réf!$D$4,FLOOR(F815,"3:00")=Réf!$D$5),"Midi et aprèm",IF(OR(FLOOR(F815,"3:00")=Réf!$D$6,FLOOR(F815,"3:00")=Réf!$D$7),"Soir"," Nuit"))))</f>
        <v>Soir</v>
      </c>
      <c r="J815" s="10" t="str">
        <f t="shared" si="25"/>
        <v>3 - Coef important, 60-80</v>
      </c>
    </row>
    <row r="816" spans="1:10" ht="18" thickBot="1" x14ac:dyDescent="0.3">
      <c r="A816" s="35" t="str">
        <f>VLOOKUP(MONTH(C816),Réf!F:G,2,0)</f>
        <v>juillet</v>
      </c>
      <c r="B816" s="7" t="str">
        <f>VLOOKUP(WEEKDAY(C816),Réf!$A$2:$B$8,2,0)</f>
        <v>Jeudi</v>
      </c>
      <c r="C816" s="27">
        <v>46233</v>
      </c>
      <c r="D816" s="27" t="s">
        <v>271</v>
      </c>
      <c r="E816" s="53">
        <v>72</v>
      </c>
      <c r="F816" s="1">
        <v>2.9166666666666667E-2</v>
      </c>
      <c r="G816" s="31" t="s">
        <v>72</v>
      </c>
      <c r="H816" s="10" t="str">
        <f t="shared" si="24"/>
        <v>Semaine</v>
      </c>
      <c r="I816" s="15" t="str">
        <f>IF(FLOOR(F816,"3:00")=Réf!$D$2,"Matin avant 9h",IF(FLOOR(F816,"3:00")=Réf!$D$3,"Matinée",IF(OR(FLOOR(F816,"3:00")=Réf!$D$4,FLOOR(F816,"3:00")=Réf!$D$5),"Midi et aprèm",IF(OR(FLOOR(F816,"3:00")=Réf!$D$6,FLOOR(F816,"3:00")=Réf!$D$7),"Soir"," Nuit"))))</f>
        <v xml:space="preserve"> Nuit</v>
      </c>
      <c r="J816" s="10" t="str">
        <f t="shared" si="25"/>
        <v>3 - Coef important, 60-80</v>
      </c>
    </row>
    <row r="817" spans="1:10" ht="18" thickBot="1" x14ac:dyDescent="0.3">
      <c r="A817" s="35" t="str">
        <f>VLOOKUP(MONTH(C817),Réf!F:G,2,0)</f>
        <v>juillet</v>
      </c>
      <c r="B817" s="7" t="str">
        <f>VLOOKUP(WEEKDAY(C817),Réf!$A$2:$B$8,2,0)</f>
        <v>Jeudi</v>
      </c>
      <c r="C817" s="27">
        <v>46233</v>
      </c>
      <c r="D817" s="27" t="s">
        <v>270</v>
      </c>
      <c r="E817" s="30">
        <v>75</v>
      </c>
      <c r="F817" s="28">
        <v>0.28819444444444442</v>
      </c>
      <c r="G817" s="29" t="s">
        <v>32</v>
      </c>
      <c r="H817" s="10" t="str">
        <f t="shared" si="24"/>
        <v>Semaine</v>
      </c>
      <c r="I817" s="15" t="str">
        <f>IF(FLOOR(F817,"3:00")=Réf!$D$2,"Matin avant 9h",IF(FLOOR(F817,"3:00")=Réf!$D$3,"Matinée",IF(OR(FLOOR(F817,"3:00")=Réf!$D$4,FLOOR(F817,"3:00")=Réf!$D$5),"Midi et aprèm",IF(OR(FLOOR(F817,"3:00")=Réf!$D$6,FLOOR(F817,"3:00")=Réf!$D$7),"Soir"," Nuit"))))</f>
        <v>Matin avant 9h</v>
      </c>
      <c r="J817" s="10" t="str">
        <f t="shared" si="25"/>
        <v>3 - Coef important, 60-80</v>
      </c>
    </row>
    <row r="818" spans="1:10" ht="18" thickBot="1" x14ac:dyDescent="0.3">
      <c r="A818" s="35" t="str">
        <f>VLOOKUP(MONTH(C818),Réf!F:G,2,0)</f>
        <v>juillet</v>
      </c>
      <c r="B818" s="7" t="str">
        <f>VLOOKUP(WEEKDAY(C818),Réf!$A$2:$B$8,2,0)</f>
        <v>Jeudi</v>
      </c>
      <c r="C818" s="27">
        <v>46233</v>
      </c>
      <c r="D818" s="27" t="s">
        <v>271</v>
      </c>
      <c r="E818" s="53">
        <v>75</v>
      </c>
      <c r="F818" s="1">
        <v>0.53888888888888886</v>
      </c>
      <c r="G818" s="31" t="s">
        <v>12</v>
      </c>
      <c r="H818" s="10" t="str">
        <f t="shared" si="24"/>
        <v>Semaine</v>
      </c>
      <c r="I818" s="15" t="str">
        <f>IF(FLOOR(F818,"3:00")=Réf!$D$2,"Matin avant 9h",IF(FLOOR(F818,"3:00")=Réf!$D$3,"Matinée",IF(OR(FLOOR(F818,"3:00")=Réf!$D$4,FLOOR(F818,"3:00")=Réf!$D$5),"Midi et aprèm",IF(OR(FLOOR(F818,"3:00")=Réf!$D$6,FLOOR(F818,"3:00")=Réf!$D$7),"Soir"," Nuit"))))</f>
        <v>Midi et aprèm</v>
      </c>
      <c r="J818" s="10" t="str">
        <f t="shared" si="25"/>
        <v>3 - Coef important, 60-80</v>
      </c>
    </row>
    <row r="819" spans="1:10" ht="18" thickBot="1" x14ac:dyDescent="0.3">
      <c r="A819" s="35" t="str">
        <f>VLOOKUP(MONTH(C819),Réf!F:G,2,0)</f>
        <v>juillet</v>
      </c>
      <c r="B819" s="7" t="str">
        <f>VLOOKUP(WEEKDAY(C819),Réf!$A$2:$B$8,2,0)</f>
        <v>Jeudi</v>
      </c>
      <c r="C819" s="27">
        <v>46233</v>
      </c>
      <c r="D819" s="27" t="s">
        <v>270</v>
      </c>
      <c r="E819" s="30">
        <v>78</v>
      </c>
      <c r="F819" s="28">
        <v>0.79791666666666672</v>
      </c>
      <c r="G819" s="29" t="s">
        <v>17</v>
      </c>
      <c r="H819" s="10" t="str">
        <f t="shared" si="24"/>
        <v>Semaine</v>
      </c>
      <c r="I819" s="15" t="str">
        <f>IF(FLOOR(F819,"3:00")=Réf!$D$2,"Matin avant 9h",IF(FLOOR(F819,"3:00")=Réf!$D$3,"Matinée",IF(OR(FLOOR(F819,"3:00")=Réf!$D$4,FLOOR(F819,"3:00")=Réf!$D$5),"Midi et aprèm",IF(OR(FLOOR(F819,"3:00")=Réf!$D$6,FLOOR(F819,"3:00")=Réf!$D$7),"Soir"," Nuit"))))</f>
        <v>Soir</v>
      </c>
      <c r="J819" s="10" t="str">
        <f t="shared" si="25"/>
        <v>3 - Coef important, 60-80</v>
      </c>
    </row>
    <row r="820" spans="1:10" ht="18" thickBot="1" x14ac:dyDescent="0.3">
      <c r="A820" s="35" t="str">
        <f>VLOOKUP(MONTH(C820),Réf!F:G,2,0)</f>
        <v>juillet</v>
      </c>
      <c r="B820" s="7" t="str">
        <f>VLOOKUP(WEEKDAY(C820),Réf!$A$2:$B$8,2,0)</f>
        <v>Vendredi</v>
      </c>
      <c r="C820" s="27">
        <v>46234</v>
      </c>
      <c r="D820" s="27" t="s">
        <v>271</v>
      </c>
      <c r="E820" s="53">
        <v>78</v>
      </c>
      <c r="F820" s="1">
        <v>5.486111111111111E-2</v>
      </c>
      <c r="G820" s="31" t="s">
        <v>16</v>
      </c>
      <c r="H820" s="10" t="str">
        <f t="shared" si="24"/>
        <v>Semaine</v>
      </c>
      <c r="I820" s="15" t="str">
        <f>IF(FLOOR(F820,"3:00")=Réf!$D$2,"Matin avant 9h",IF(FLOOR(F820,"3:00")=Réf!$D$3,"Matinée",IF(OR(FLOOR(F820,"3:00")=Réf!$D$4,FLOOR(F820,"3:00")=Réf!$D$5),"Midi et aprèm",IF(OR(FLOOR(F820,"3:00")=Réf!$D$6,FLOOR(F820,"3:00")=Réf!$D$7),"Soir"," Nuit"))))</f>
        <v xml:space="preserve"> Nuit</v>
      </c>
      <c r="J820" s="10" t="str">
        <f t="shared" si="25"/>
        <v>3 - Coef important, 60-80</v>
      </c>
    </row>
    <row r="821" spans="1:10" ht="18" thickBot="1" x14ac:dyDescent="0.3">
      <c r="A821" s="35" t="str">
        <f>VLOOKUP(MONTH(C821),Réf!F:G,2,0)</f>
        <v>juillet</v>
      </c>
      <c r="B821" s="7" t="str">
        <f>VLOOKUP(WEEKDAY(C821),Réf!$A$2:$B$8,2,0)</f>
        <v>Vendredi</v>
      </c>
      <c r="C821" s="27">
        <v>46234</v>
      </c>
      <c r="D821" s="27" t="s">
        <v>270</v>
      </c>
      <c r="E821" s="30">
        <v>80</v>
      </c>
      <c r="F821" s="28">
        <v>0.31180555555555556</v>
      </c>
      <c r="G821" s="29" t="s">
        <v>9</v>
      </c>
      <c r="H821" s="10" t="str">
        <f t="shared" si="24"/>
        <v>Semaine</v>
      </c>
      <c r="I821" s="15" t="str">
        <f>IF(FLOOR(F821,"3:00")=Réf!$D$2,"Matin avant 9h",IF(FLOOR(F821,"3:00")=Réf!$D$3,"Matinée",IF(OR(FLOOR(F821,"3:00")=Réf!$D$4,FLOOR(F821,"3:00")=Réf!$D$5),"Midi et aprèm",IF(OR(FLOOR(F821,"3:00")=Réf!$D$6,FLOOR(F821,"3:00")=Réf!$D$7),"Soir"," Nuit"))))</f>
        <v>Matin avant 9h</v>
      </c>
      <c r="J821" s="10" t="str">
        <f t="shared" si="25"/>
        <v>4 - Coef élevé, &gt;80</v>
      </c>
    </row>
    <row r="822" spans="1:10" ht="18" thickBot="1" x14ac:dyDescent="0.3">
      <c r="A822" s="35" t="str">
        <f>VLOOKUP(MONTH(C822),Réf!F:G,2,0)</f>
        <v>juillet</v>
      </c>
      <c r="B822" s="7" t="str">
        <f>VLOOKUP(WEEKDAY(C822),Réf!$A$2:$B$8,2,0)</f>
        <v>Vendredi</v>
      </c>
      <c r="C822" s="27">
        <v>46234</v>
      </c>
      <c r="D822" s="27" t="s">
        <v>271</v>
      </c>
      <c r="E822" s="53">
        <v>80</v>
      </c>
      <c r="F822" s="1">
        <v>0.56458333333333333</v>
      </c>
      <c r="G822" s="31" t="s">
        <v>96</v>
      </c>
      <c r="H822" s="10" t="str">
        <f t="shared" si="24"/>
        <v>Semaine</v>
      </c>
      <c r="I822" s="15" t="str">
        <f>IF(FLOOR(F822,"3:00")=Réf!$D$2,"Matin avant 9h",IF(FLOOR(F822,"3:00")=Réf!$D$3,"Matinée",IF(OR(FLOOR(F822,"3:00")=Réf!$D$4,FLOOR(F822,"3:00")=Réf!$D$5),"Midi et aprèm",IF(OR(FLOOR(F822,"3:00")=Réf!$D$6,FLOOR(F822,"3:00")=Réf!$D$7),"Soir"," Nuit"))))</f>
        <v>Midi et aprèm</v>
      </c>
      <c r="J822" s="10" t="str">
        <f t="shared" si="25"/>
        <v>4 - Coef élevé, &gt;80</v>
      </c>
    </row>
    <row r="823" spans="1:10" ht="18" thickBot="1" x14ac:dyDescent="0.3">
      <c r="A823" s="35" t="str">
        <f>VLOOKUP(MONTH(C823),Réf!F:G,2,0)</f>
        <v>juillet</v>
      </c>
      <c r="B823" s="7" t="str">
        <f>VLOOKUP(WEEKDAY(C823),Réf!$A$2:$B$8,2,0)</f>
        <v>Vendredi</v>
      </c>
      <c r="C823" s="27">
        <v>46234</v>
      </c>
      <c r="D823" s="27" t="s">
        <v>270</v>
      </c>
      <c r="E823" s="30">
        <v>82</v>
      </c>
      <c r="F823" s="28">
        <v>0.82152777777777775</v>
      </c>
      <c r="G823" s="29" t="s">
        <v>298</v>
      </c>
      <c r="H823" s="10" t="str">
        <f t="shared" si="24"/>
        <v>Semaine</v>
      </c>
      <c r="I823" s="15" t="str">
        <f>IF(FLOOR(F823,"3:00")=Réf!$D$2,"Matin avant 9h",IF(FLOOR(F823,"3:00")=Réf!$D$3,"Matinée",IF(OR(FLOOR(F823,"3:00")=Réf!$D$4,FLOOR(F823,"3:00")=Réf!$D$5),"Midi et aprèm",IF(OR(FLOOR(F823,"3:00")=Réf!$D$6,FLOOR(F823,"3:00")=Réf!$D$7),"Soir"," Nuit"))))</f>
        <v>Soir</v>
      </c>
      <c r="J823" s="10" t="str">
        <f t="shared" si="25"/>
        <v>4 - Coef élevé, &gt;80</v>
      </c>
    </row>
    <row r="824" spans="1:10" ht="18" thickBot="1" x14ac:dyDescent="0.3">
      <c r="A824" s="35" t="str">
        <f>VLOOKUP(MONTH(C824),Réf!F:G,2,0)</f>
        <v>août</v>
      </c>
      <c r="B824" s="7" t="str">
        <f>VLOOKUP(WEEKDAY(C824),Réf!$A$2:$B$8,2,0)</f>
        <v>Samedi</v>
      </c>
      <c r="C824" s="27">
        <v>46235</v>
      </c>
      <c r="D824" s="27" t="s">
        <v>271</v>
      </c>
      <c r="E824" s="53">
        <v>82</v>
      </c>
      <c r="F824" s="1">
        <v>8.0555555555555561E-2</v>
      </c>
      <c r="G824" s="31" t="s">
        <v>319</v>
      </c>
      <c r="H824" s="10" t="str">
        <f t="shared" si="24"/>
        <v>Week-End</v>
      </c>
      <c r="I824" s="15" t="str">
        <f>IF(FLOOR(F824,"3:00")=Réf!$D$2,"Matin avant 9h",IF(FLOOR(F824,"3:00")=Réf!$D$3,"Matinée",IF(OR(FLOOR(F824,"3:00")=Réf!$D$4,FLOOR(F824,"3:00")=Réf!$D$5),"Midi et aprèm",IF(OR(FLOOR(F824,"3:00")=Réf!$D$6,FLOOR(F824,"3:00")=Réf!$D$7),"Soir"," Nuit"))))</f>
        <v xml:space="preserve"> Nuit</v>
      </c>
      <c r="J824" s="10" t="str">
        <f t="shared" si="25"/>
        <v>4 - Coef élevé, &gt;80</v>
      </c>
    </row>
    <row r="825" spans="1:10" ht="18" thickBot="1" x14ac:dyDescent="0.3">
      <c r="A825" s="35" t="str">
        <f>VLOOKUP(MONTH(C825),Réf!F:G,2,0)</f>
        <v>août</v>
      </c>
      <c r="B825" s="7" t="str">
        <f>VLOOKUP(WEEKDAY(C825),Réf!$A$2:$B$8,2,0)</f>
        <v>Samedi</v>
      </c>
      <c r="C825" s="27">
        <v>46235</v>
      </c>
      <c r="D825" s="27" t="s">
        <v>270</v>
      </c>
      <c r="E825" s="30">
        <v>83</v>
      </c>
      <c r="F825" s="28">
        <v>0.33402777777777776</v>
      </c>
      <c r="G825" s="29" t="s">
        <v>228</v>
      </c>
      <c r="H825" s="10" t="str">
        <f t="shared" si="24"/>
        <v>Week-End</v>
      </c>
      <c r="I825" s="15" t="str">
        <f>IF(FLOOR(F825,"3:00")=Réf!$D$2,"Matin avant 9h",IF(FLOOR(F825,"3:00")=Réf!$D$3,"Matinée",IF(OR(FLOOR(F825,"3:00")=Réf!$D$4,FLOOR(F825,"3:00")=Réf!$D$5),"Midi et aprèm",IF(OR(FLOOR(F825,"3:00")=Réf!$D$6,FLOOR(F825,"3:00")=Réf!$D$7),"Soir"," Nuit"))))</f>
        <v>Matin avant 9h</v>
      </c>
      <c r="J825" s="10" t="str">
        <f t="shared" si="25"/>
        <v>4 - Coef élevé, &gt;80</v>
      </c>
    </row>
    <row r="826" spans="1:10" ht="18" thickBot="1" x14ac:dyDescent="0.3">
      <c r="A826" s="35" t="str">
        <f>VLOOKUP(MONTH(C826),Réf!F:G,2,0)</f>
        <v>août</v>
      </c>
      <c r="B826" s="7" t="str">
        <f>VLOOKUP(WEEKDAY(C826),Réf!$A$2:$B$8,2,0)</f>
        <v>Samedi</v>
      </c>
      <c r="C826" s="27">
        <v>46235</v>
      </c>
      <c r="D826" s="27" t="s">
        <v>271</v>
      </c>
      <c r="E826" s="53">
        <v>83</v>
      </c>
      <c r="F826" s="1">
        <v>0.58888888888888891</v>
      </c>
      <c r="G826" s="31" t="s">
        <v>144</v>
      </c>
      <c r="H826" s="10" t="str">
        <f t="shared" si="24"/>
        <v>Week-End</v>
      </c>
      <c r="I826" s="15" t="str">
        <f>IF(FLOOR(F826,"3:00")=Réf!$D$2,"Matin avant 9h",IF(FLOOR(F826,"3:00")=Réf!$D$3,"Matinée",IF(OR(FLOOR(F826,"3:00")=Réf!$D$4,FLOOR(F826,"3:00")=Réf!$D$5),"Midi et aprèm",IF(OR(FLOOR(F826,"3:00")=Réf!$D$6,FLOOR(F826,"3:00")=Réf!$D$7),"Soir"," Nuit"))))</f>
        <v>Midi et aprèm</v>
      </c>
      <c r="J826" s="10" t="str">
        <f t="shared" si="25"/>
        <v>4 - Coef élevé, &gt;80</v>
      </c>
    </row>
    <row r="827" spans="1:10" ht="18" thickBot="1" x14ac:dyDescent="0.3">
      <c r="A827" s="35" t="str">
        <f>VLOOKUP(MONTH(C827),Réf!F:G,2,0)</f>
        <v>août</v>
      </c>
      <c r="B827" s="7" t="str">
        <f>VLOOKUP(WEEKDAY(C827),Réf!$A$2:$B$8,2,0)</f>
        <v>Samedi</v>
      </c>
      <c r="C827" s="27">
        <v>46235</v>
      </c>
      <c r="D827" s="27" t="s">
        <v>270</v>
      </c>
      <c r="E827" s="30">
        <v>83</v>
      </c>
      <c r="F827" s="28">
        <v>0.84444444444444444</v>
      </c>
      <c r="G827" s="29" t="s">
        <v>246</v>
      </c>
      <c r="H827" s="10" t="str">
        <f t="shared" si="24"/>
        <v>Week-End</v>
      </c>
      <c r="I827" s="15" t="str">
        <f>IF(FLOOR(F827,"3:00")=Réf!$D$2,"Matin avant 9h",IF(FLOOR(F827,"3:00")=Réf!$D$3,"Matinée",IF(OR(FLOOR(F827,"3:00")=Réf!$D$4,FLOOR(F827,"3:00")=Réf!$D$5),"Midi et aprèm",IF(OR(FLOOR(F827,"3:00")=Réf!$D$6,FLOOR(F827,"3:00")=Réf!$D$7),"Soir"," Nuit"))))</f>
        <v>Soir</v>
      </c>
      <c r="J827" s="10" t="str">
        <f t="shared" si="25"/>
        <v>4 - Coef élevé, &gt;80</v>
      </c>
    </row>
    <row r="828" spans="1:10" ht="18" thickBot="1" x14ac:dyDescent="0.3">
      <c r="A828" s="35" t="str">
        <f>VLOOKUP(MONTH(C828),Réf!F:G,2,0)</f>
        <v>août</v>
      </c>
      <c r="B828" s="7" t="str">
        <f>VLOOKUP(WEEKDAY(C828),Réf!$A$2:$B$8,2,0)</f>
        <v>Dimanche</v>
      </c>
      <c r="C828" s="27">
        <v>46236</v>
      </c>
      <c r="D828" s="27" t="s">
        <v>271</v>
      </c>
      <c r="E828" s="53">
        <v>83</v>
      </c>
      <c r="F828" s="1">
        <v>0.10416666666666667</v>
      </c>
      <c r="G828" s="31" t="s">
        <v>301</v>
      </c>
      <c r="H828" s="10" t="str">
        <f t="shared" si="24"/>
        <v>Week-End</v>
      </c>
      <c r="I828" s="15" t="str">
        <f>IF(FLOOR(F828,"3:00")=Réf!$D$2,"Matin avant 9h",IF(FLOOR(F828,"3:00")=Réf!$D$3,"Matinée",IF(OR(FLOOR(F828,"3:00")=Réf!$D$4,FLOOR(F828,"3:00")=Réf!$D$5),"Midi et aprèm",IF(OR(FLOOR(F828,"3:00")=Réf!$D$6,FLOOR(F828,"3:00")=Réf!$D$7),"Soir"," Nuit"))))</f>
        <v xml:space="preserve"> Nuit</v>
      </c>
      <c r="J828" s="10" t="str">
        <f t="shared" si="25"/>
        <v>4 - Coef élevé, &gt;80</v>
      </c>
    </row>
    <row r="829" spans="1:10" ht="18" thickBot="1" x14ac:dyDescent="0.3">
      <c r="A829" s="35" t="str">
        <f>VLOOKUP(MONTH(C829),Réf!F:G,2,0)</f>
        <v>août</v>
      </c>
      <c r="B829" s="7" t="str">
        <f>VLOOKUP(WEEKDAY(C829),Réf!$A$2:$B$8,2,0)</f>
        <v>Dimanche</v>
      </c>
      <c r="C829" s="27">
        <v>46236</v>
      </c>
      <c r="D829" s="27" t="s">
        <v>270</v>
      </c>
      <c r="E829" s="30">
        <v>83</v>
      </c>
      <c r="F829" s="28">
        <v>0.35625000000000001</v>
      </c>
      <c r="G829" s="29" t="s">
        <v>120</v>
      </c>
      <c r="H829" s="10" t="str">
        <f t="shared" si="24"/>
        <v>Week-End</v>
      </c>
      <c r="I829" s="15" t="str">
        <f>IF(FLOOR(F829,"3:00")=Réf!$D$2,"Matin avant 9h",IF(FLOOR(F829,"3:00")=Réf!$D$3,"Matinée",IF(OR(FLOOR(F829,"3:00")=Réf!$D$4,FLOOR(F829,"3:00")=Réf!$D$5),"Midi et aprèm",IF(OR(FLOOR(F829,"3:00")=Réf!$D$6,FLOOR(F829,"3:00")=Réf!$D$7),"Soir"," Nuit"))))</f>
        <v>Matin avant 9h</v>
      </c>
      <c r="J829" s="10" t="str">
        <f t="shared" si="25"/>
        <v>4 - Coef élevé, &gt;80</v>
      </c>
    </row>
    <row r="830" spans="1:10" ht="18" thickBot="1" x14ac:dyDescent="0.3">
      <c r="A830" s="35" t="str">
        <f>VLOOKUP(MONTH(C830),Réf!F:G,2,0)</f>
        <v>août</v>
      </c>
      <c r="B830" s="7" t="str">
        <f>VLOOKUP(WEEKDAY(C830),Réf!$A$2:$B$8,2,0)</f>
        <v>Dimanche</v>
      </c>
      <c r="C830" s="27">
        <v>46236</v>
      </c>
      <c r="D830" s="27" t="s">
        <v>271</v>
      </c>
      <c r="E830" s="53">
        <v>83</v>
      </c>
      <c r="F830" s="1">
        <v>0.61111111111111116</v>
      </c>
      <c r="G830" s="31" t="s">
        <v>96</v>
      </c>
      <c r="H830" s="10" t="str">
        <f t="shared" si="24"/>
        <v>Week-End</v>
      </c>
      <c r="I830" s="15" t="str">
        <f>IF(FLOOR(F830,"3:00")=Réf!$D$2,"Matin avant 9h",IF(FLOOR(F830,"3:00")=Réf!$D$3,"Matinée",IF(OR(FLOOR(F830,"3:00")=Réf!$D$4,FLOOR(F830,"3:00")=Réf!$D$5),"Midi et aprèm",IF(OR(FLOOR(F830,"3:00")=Réf!$D$6,FLOOR(F830,"3:00")=Réf!$D$7),"Soir"," Nuit"))))</f>
        <v>Midi et aprèm</v>
      </c>
      <c r="J830" s="10" t="str">
        <f t="shared" si="25"/>
        <v>4 - Coef élevé, &gt;80</v>
      </c>
    </row>
    <row r="831" spans="1:10" ht="18" thickBot="1" x14ac:dyDescent="0.3">
      <c r="A831" s="35" t="str">
        <f>VLOOKUP(MONTH(C831),Réf!F:G,2,0)</f>
        <v>août</v>
      </c>
      <c r="B831" s="7" t="str">
        <f>VLOOKUP(WEEKDAY(C831),Réf!$A$2:$B$8,2,0)</f>
        <v>Dimanche</v>
      </c>
      <c r="C831" s="27">
        <v>46236</v>
      </c>
      <c r="D831" s="27" t="s">
        <v>270</v>
      </c>
      <c r="E831" s="30">
        <v>82</v>
      </c>
      <c r="F831" s="28">
        <v>0.86875000000000002</v>
      </c>
      <c r="G831" s="29" t="s">
        <v>130</v>
      </c>
      <c r="H831" s="10" t="str">
        <f t="shared" si="24"/>
        <v>Week-End</v>
      </c>
      <c r="I831" s="15" t="str">
        <f>IF(FLOOR(F831,"3:00")=Réf!$D$2,"Matin avant 9h",IF(FLOOR(F831,"3:00")=Réf!$D$3,"Matinée",IF(OR(FLOOR(F831,"3:00")=Réf!$D$4,FLOOR(F831,"3:00")=Réf!$D$5),"Midi et aprèm",IF(OR(FLOOR(F831,"3:00")=Réf!$D$6,FLOOR(F831,"3:00")=Réf!$D$7),"Soir"," Nuit"))))</f>
        <v>Soir</v>
      </c>
      <c r="J831" s="10" t="str">
        <f t="shared" si="25"/>
        <v>4 - Coef élevé, &gt;80</v>
      </c>
    </row>
    <row r="832" spans="1:10" ht="18" thickBot="1" x14ac:dyDescent="0.3">
      <c r="A832" s="35" t="str">
        <f>VLOOKUP(MONTH(C832),Réf!F:G,2,0)</f>
        <v>août</v>
      </c>
      <c r="B832" s="7" t="str">
        <f>VLOOKUP(WEEKDAY(C832),Réf!$A$2:$B$8,2,0)</f>
        <v>Lundi</v>
      </c>
      <c r="C832" s="27">
        <v>46237</v>
      </c>
      <c r="D832" s="27" t="s">
        <v>271</v>
      </c>
      <c r="E832" s="53">
        <v>82</v>
      </c>
      <c r="F832" s="1">
        <v>0.12638888888888888</v>
      </c>
      <c r="G832" s="31" t="s">
        <v>19</v>
      </c>
      <c r="H832" s="10" t="str">
        <f t="shared" si="24"/>
        <v>Semaine</v>
      </c>
      <c r="I832" s="15" t="str">
        <f>IF(FLOOR(F832,"3:00")=Réf!$D$2,"Matin avant 9h",IF(FLOOR(F832,"3:00")=Réf!$D$3,"Matinée",IF(OR(FLOOR(F832,"3:00")=Réf!$D$4,FLOOR(F832,"3:00")=Réf!$D$5),"Midi et aprèm",IF(OR(FLOOR(F832,"3:00")=Réf!$D$6,FLOOR(F832,"3:00")=Réf!$D$7),"Soir"," Nuit"))))</f>
        <v xml:space="preserve"> Nuit</v>
      </c>
      <c r="J832" s="10" t="str">
        <f t="shared" si="25"/>
        <v>4 - Coef élevé, &gt;80</v>
      </c>
    </row>
    <row r="833" spans="1:10" ht="18" thickBot="1" x14ac:dyDescent="0.3">
      <c r="A833" s="35" t="str">
        <f>VLOOKUP(MONTH(C833),Réf!F:G,2,0)</f>
        <v>août</v>
      </c>
      <c r="B833" s="7" t="str">
        <f>VLOOKUP(WEEKDAY(C833),Réf!$A$2:$B$8,2,0)</f>
        <v>Lundi</v>
      </c>
      <c r="C833" s="27">
        <v>46237</v>
      </c>
      <c r="D833" s="27" t="s">
        <v>270</v>
      </c>
      <c r="E833" s="30">
        <v>80</v>
      </c>
      <c r="F833" s="28">
        <v>0.38055555555555554</v>
      </c>
      <c r="G833" s="29" t="s">
        <v>9</v>
      </c>
      <c r="H833" s="10" t="str">
        <f t="shared" si="24"/>
        <v>Semaine</v>
      </c>
      <c r="I833" s="15" t="str">
        <f>IF(FLOOR(F833,"3:00")=Réf!$D$2,"Matin avant 9h",IF(FLOOR(F833,"3:00")=Réf!$D$3,"Matinée",IF(OR(FLOOR(F833,"3:00")=Réf!$D$4,FLOOR(F833,"3:00")=Réf!$D$5),"Midi et aprèm",IF(OR(FLOOR(F833,"3:00")=Réf!$D$6,FLOOR(F833,"3:00")=Réf!$D$7),"Soir"," Nuit"))))</f>
        <v>Matinée</v>
      </c>
      <c r="J833" s="10" t="str">
        <f t="shared" si="25"/>
        <v>4 - Coef élevé, &gt;80</v>
      </c>
    </row>
    <row r="834" spans="1:10" ht="18" thickBot="1" x14ac:dyDescent="0.3">
      <c r="A834" s="35" t="str">
        <f>VLOOKUP(MONTH(C834),Réf!F:G,2,0)</f>
        <v>août</v>
      </c>
      <c r="B834" s="7" t="str">
        <f>VLOOKUP(WEEKDAY(C834),Réf!$A$2:$B$8,2,0)</f>
        <v>Lundi</v>
      </c>
      <c r="C834" s="27">
        <v>46237</v>
      </c>
      <c r="D834" s="27" t="s">
        <v>271</v>
      </c>
      <c r="E834" s="53">
        <v>80</v>
      </c>
      <c r="F834" s="1">
        <v>0.6333333333333333</v>
      </c>
      <c r="G834" s="31" t="s">
        <v>75</v>
      </c>
      <c r="H834" s="10" t="str">
        <f t="shared" si="24"/>
        <v>Semaine</v>
      </c>
      <c r="I834" s="15" t="str">
        <f>IF(FLOOR(F834,"3:00")=Réf!$D$2,"Matin avant 9h",IF(FLOOR(F834,"3:00")=Réf!$D$3,"Matinée",IF(OR(FLOOR(F834,"3:00")=Réf!$D$4,FLOOR(F834,"3:00")=Réf!$D$5),"Midi et aprèm",IF(OR(FLOOR(F834,"3:00")=Réf!$D$6,FLOOR(F834,"3:00")=Réf!$D$7),"Soir"," Nuit"))))</f>
        <v>Midi et aprèm</v>
      </c>
      <c r="J834" s="10" t="str">
        <f t="shared" si="25"/>
        <v>4 - Coef élevé, &gt;80</v>
      </c>
    </row>
    <row r="835" spans="1:10" ht="18" thickBot="1" x14ac:dyDescent="0.3">
      <c r="A835" s="35" t="str">
        <f>VLOOKUP(MONTH(C835),Réf!F:G,2,0)</f>
        <v>août</v>
      </c>
      <c r="B835" s="7" t="str">
        <f>VLOOKUP(WEEKDAY(C835),Réf!$A$2:$B$8,2,0)</f>
        <v>Lundi</v>
      </c>
      <c r="C835" s="27">
        <v>46237</v>
      </c>
      <c r="D835" s="27" t="s">
        <v>270</v>
      </c>
      <c r="E835" s="30">
        <v>77</v>
      </c>
      <c r="F835" s="28">
        <v>0.89444444444444449</v>
      </c>
      <c r="G835" s="29" t="s">
        <v>77</v>
      </c>
      <c r="H835" s="10" t="str">
        <f t="shared" si="24"/>
        <v>Semaine</v>
      </c>
      <c r="I835" s="15" t="str">
        <f>IF(FLOOR(F835,"3:00")=Réf!$D$2,"Matin avant 9h",IF(FLOOR(F835,"3:00")=Réf!$D$3,"Matinée",IF(OR(FLOOR(F835,"3:00")=Réf!$D$4,FLOOR(F835,"3:00")=Réf!$D$5),"Midi et aprèm",IF(OR(FLOOR(F835,"3:00")=Réf!$D$6,FLOOR(F835,"3:00")=Réf!$D$7),"Soir"," Nuit"))))</f>
        <v>Soir</v>
      </c>
      <c r="J835" s="10" t="str">
        <f t="shared" si="25"/>
        <v>3 - Coef important, 60-80</v>
      </c>
    </row>
    <row r="836" spans="1:10" ht="18" thickBot="1" x14ac:dyDescent="0.3">
      <c r="A836" s="35" t="str">
        <f>VLOOKUP(MONTH(C836),Réf!F:G,2,0)</f>
        <v>août</v>
      </c>
      <c r="B836" s="7" t="str">
        <f>VLOOKUP(WEEKDAY(C836),Réf!$A$2:$B$8,2,0)</f>
        <v>Mardi</v>
      </c>
      <c r="C836" s="27">
        <v>46238</v>
      </c>
      <c r="D836" s="27" t="s">
        <v>271</v>
      </c>
      <c r="E836" s="53">
        <v>77</v>
      </c>
      <c r="F836" s="1">
        <v>0.14861111111111111</v>
      </c>
      <c r="G836" s="31" t="s">
        <v>102</v>
      </c>
      <c r="H836" s="10" t="str">
        <f t="shared" si="24"/>
        <v>Semaine</v>
      </c>
      <c r="I836" s="15" t="str">
        <f>IF(FLOOR(F836,"3:00")=Réf!$D$2,"Matin avant 9h",IF(FLOOR(F836,"3:00")=Réf!$D$3,"Matinée",IF(OR(FLOOR(F836,"3:00")=Réf!$D$4,FLOOR(F836,"3:00")=Réf!$D$5),"Midi et aprèm",IF(OR(FLOOR(F836,"3:00")=Réf!$D$6,FLOOR(F836,"3:00")=Réf!$D$7),"Soir"," Nuit"))))</f>
        <v xml:space="preserve"> Nuit</v>
      </c>
      <c r="J836" s="10" t="str">
        <f t="shared" si="25"/>
        <v>3 - Coef important, 60-80</v>
      </c>
    </row>
    <row r="837" spans="1:10" ht="18" thickBot="1" x14ac:dyDescent="0.3">
      <c r="A837" s="35" t="str">
        <f>VLOOKUP(MONTH(C837),Réf!F:G,2,0)</f>
        <v>août</v>
      </c>
      <c r="B837" s="7" t="str">
        <f>VLOOKUP(WEEKDAY(C837),Réf!$A$2:$B$8,2,0)</f>
        <v>Mardi</v>
      </c>
      <c r="C837" s="27">
        <v>46238</v>
      </c>
      <c r="D837" s="27" t="s">
        <v>270</v>
      </c>
      <c r="E837" s="30">
        <v>74</v>
      </c>
      <c r="F837" s="28">
        <v>0.40694444444444444</v>
      </c>
      <c r="G837" s="29" t="s">
        <v>65</v>
      </c>
      <c r="H837" s="10" t="str">
        <f t="shared" ref="H837:H900" si="26">IF(OR(WEEKDAY(C837)=1,WEEKDAY(C837)=7),"Week-End","Semaine")</f>
        <v>Semaine</v>
      </c>
      <c r="I837" s="15" t="str">
        <f>IF(FLOOR(F837,"3:00")=Réf!$D$2,"Matin avant 9h",IF(FLOOR(F837,"3:00")=Réf!$D$3,"Matinée",IF(OR(FLOOR(F837,"3:00")=Réf!$D$4,FLOOR(F837,"3:00")=Réf!$D$5),"Midi et aprèm",IF(OR(FLOOR(F837,"3:00")=Réf!$D$6,FLOOR(F837,"3:00")=Réf!$D$7),"Soir"," Nuit"))))</f>
        <v>Matinée</v>
      </c>
      <c r="J837" s="10" t="str">
        <f t="shared" ref="J837:J900" si="27">IF(E837&lt;40,"1 - Coef faible, &lt;40",IF(E837&lt;60,"2 - Coef moyen, 40-60",IF(E837&lt;80,"3 - Coef important, 60-80",IF(E837&gt;=80,"4 - Coef élevé, &gt;80",""))))</f>
        <v>3 - Coef important, 60-80</v>
      </c>
    </row>
    <row r="838" spans="1:10" ht="18" thickBot="1" x14ac:dyDescent="0.3">
      <c r="A838" s="35" t="str">
        <f>VLOOKUP(MONTH(C838),Réf!F:G,2,0)</f>
        <v>août</v>
      </c>
      <c r="B838" s="7" t="str">
        <f>VLOOKUP(WEEKDAY(C838),Réf!$A$2:$B$8,2,0)</f>
        <v>Mardi</v>
      </c>
      <c r="C838" s="27">
        <v>46238</v>
      </c>
      <c r="D838" s="27" t="s">
        <v>271</v>
      </c>
      <c r="E838" s="53">
        <v>74</v>
      </c>
      <c r="F838" s="1">
        <v>0.65763888888888888</v>
      </c>
      <c r="G838" s="31" t="s">
        <v>227</v>
      </c>
      <c r="H838" s="10" t="str">
        <f t="shared" si="26"/>
        <v>Semaine</v>
      </c>
      <c r="I838" s="15" t="str">
        <f>IF(FLOOR(F838,"3:00")=Réf!$D$2,"Matin avant 9h",IF(FLOOR(F838,"3:00")=Réf!$D$3,"Matinée",IF(OR(FLOOR(F838,"3:00")=Réf!$D$4,FLOOR(F838,"3:00")=Réf!$D$5),"Midi et aprèm",IF(OR(FLOOR(F838,"3:00")=Réf!$D$6,FLOOR(F838,"3:00")=Réf!$D$7),"Soir"," Nuit"))))</f>
        <v>Midi et aprèm</v>
      </c>
      <c r="J838" s="10" t="str">
        <f t="shared" si="27"/>
        <v>3 - Coef important, 60-80</v>
      </c>
    </row>
    <row r="839" spans="1:10" ht="18" thickBot="1" x14ac:dyDescent="0.3">
      <c r="A839" s="35" t="str">
        <f>VLOOKUP(MONTH(C839),Réf!F:G,2,0)</f>
        <v>août</v>
      </c>
      <c r="B839" s="7" t="str">
        <f>VLOOKUP(WEEKDAY(C839),Réf!$A$2:$B$8,2,0)</f>
        <v>Mardi</v>
      </c>
      <c r="C839" s="27">
        <v>46238</v>
      </c>
      <c r="D839" s="27" t="s">
        <v>270</v>
      </c>
      <c r="E839" s="30">
        <v>70</v>
      </c>
      <c r="F839" s="28">
        <v>0.92291666666666672</v>
      </c>
      <c r="G839" s="29" t="s">
        <v>71</v>
      </c>
      <c r="H839" s="10" t="str">
        <f t="shared" si="26"/>
        <v>Semaine</v>
      </c>
      <c r="I839" s="15" t="str">
        <f>IF(FLOOR(F839,"3:00")=Réf!$D$2,"Matin avant 9h",IF(FLOOR(F839,"3:00")=Réf!$D$3,"Matinée",IF(OR(FLOOR(F839,"3:00")=Réf!$D$4,FLOOR(F839,"3:00")=Réf!$D$5),"Midi et aprèm",IF(OR(FLOOR(F839,"3:00")=Réf!$D$6,FLOOR(F839,"3:00")=Réf!$D$7),"Soir"," Nuit"))))</f>
        <v>Soir</v>
      </c>
      <c r="J839" s="10" t="str">
        <f t="shared" si="27"/>
        <v>3 - Coef important, 60-80</v>
      </c>
    </row>
    <row r="840" spans="1:10" ht="18" thickBot="1" x14ac:dyDescent="0.3">
      <c r="A840" s="35" t="str">
        <f>VLOOKUP(MONTH(C840),Réf!F:G,2,0)</f>
        <v>août</v>
      </c>
      <c r="B840" s="7" t="str">
        <f>VLOOKUP(WEEKDAY(C840),Réf!$A$2:$B$8,2,0)</f>
        <v>Mercredi</v>
      </c>
      <c r="C840" s="27">
        <v>46239</v>
      </c>
      <c r="D840" s="27" t="s">
        <v>271</v>
      </c>
      <c r="E840" s="53">
        <v>70</v>
      </c>
      <c r="F840" s="1">
        <v>0.1736111111111111</v>
      </c>
      <c r="G840" s="31" t="s">
        <v>30</v>
      </c>
      <c r="H840" s="10" t="str">
        <f t="shared" si="26"/>
        <v>Semaine</v>
      </c>
      <c r="I840" s="15" t="str">
        <f>IF(FLOOR(F840,"3:00")=Réf!$D$2,"Matin avant 9h",IF(FLOOR(F840,"3:00")=Réf!$D$3,"Matinée",IF(OR(FLOOR(F840,"3:00")=Réf!$D$4,FLOOR(F840,"3:00")=Réf!$D$5),"Midi et aprèm",IF(OR(FLOOR(F840,"3:00")=Réf!$D$6,FLOOR(F840,"3:00")=Réf!$D$7),"Soir"," Nuit"))))</f>
        <v xml:space="preserve"> Nuit</v>
      </c>
      <c r="J840" s="10" t="str">
        <f t="shared" si="27"/>
        <v>3 - Coef important, 60-80</v>
      </c>
    </row>
    <row r="841" spans="1:10" ht="18" thickBot="1" x14ac:dyDescent="0.3">
      <c r="A841" s="35" t="str">
        <f>VLOOKUP(MONTH(C841),Réf!F:G,2,0)</f>
        <v>août</v>
      </c>
      <c r="B841" s="7" t="str">
        <f>VLOOKUP(WEEKDAY(C841),Réf!$A$2:$B$8,2,0)</f>
        <v>Mercredi</v>
      </c>
      <c r="C841" s="27">
        <v>46239</v>
      </c>
      <c r="D841" s="27" t="s">
        <v>270</v>
      </c>
      <c r="E841" s="30">
        <v>66</v>
      </c>
      <c r="F841" s="28">
        <v>0.43611111111111112</v>
      </c>
      <c r="G841" s="29" t="s">
        <v>1</v>
      </c>
      <c r="H841" s="10" t="str">
        <f t="shared" si="26"/>
        <v>Semaine</v>
      </c>
      <c r="I841" s="15" t="str">
        <f>IF(FLOOR(F841,"3:00")=Réf!$D$2,"Matin avant 9h",IF(FLOOR(F841,"3:00")=Réf!$D$3,"Matinée",IF(OR(FLOOR(F841,"3:00")=Réf!$D$4,FLOOR(F841,"3:00")=Réf!$D$5),"Midi et aprèm",IF(OR(FLOOR(F841,"3:00")=Réf!$D$6,FLOOR(F841,"3:00")=Réf!$D$7),"Soir"," Nuit"))))</f>
        <v>Matinée</v>
      </c>
      <c r="J841" s="10" t="str">
        <f t="shared" si="27"/>
        <v>3 - Coef important, 60-80</v>
      </c>
    </row>
    <row r="842" spans="1:10" ht="18" thickBot="1" x14ac:dyDescent="0.3">
      <c r="A842" s="35" t="str">
        <f>VLOOKUP(MONTH(C842),Réf!F:G,2,0)</f>
        <v>août</v>
      </c>
      <c r="B842" s="7" t="str">
        <f>VLOOKUP(WEEKDAY(C842),Réf!$A$2:$B$8,2,0)</f>
        <v>Mercredi</v>
      </c>
      <c r="C842" s="27">
        <v>46239</v>
      </c>
      <c r="D842" s="27" t="s">
        <v>271</v>
      </c>
      <c r="E842" s="53">
        <v>66</v>
      </c>
      <c r="F842" s="1">
        <v>0.68680555555555556</v>
      </c>
      <c r="G842" s="31" t="s">
        <v>33</v>
      </c>
      <c r="H842" s="10" t="str">
        <f t="shared" si="26"/>
        <v>Semaine</v>
      </c>
      <c r="I842" s="15" t="str">
        <f>IF(FLOOR(F842,"3:00")=Réf!$D$2,"Matin avant 9h",IF(FLOOR(F842,"3:00")=Réf!$D$3,"Matinée",IF(OR(FLOOR(F842,"3:00")=Réf!$D$4,FLOOR(F842,"3:00")=Réf!$D$5),"Midi et aprèm",IF(OR(FLOOR(F842,"3:00")=Réf!$D$6,FLOOR(F842,"3:00")=Réf!$D$7),"Soir"," Nuit"))))</f>
        <v>Midi et aprèm</v>
      </c>
      <c r="J842" s="10" t="str">
        <f t="shared" si="27"/>
        <v>3 - Coef important, 60-80</v>
      </c>
    </row>
    <row r="843" spans="1:10" ht="18" thickBot="1" x14ac:dyDescent="0.3">
      <c r="A843" s="35" t="str">
        <f>VLOOKUP(MONTH(C843),Réf!F:G,2,0)</f>
        <v>août</v>
      </c>
      <c r="B843" s="7" t="str">
        <f>VLOOKUP(WEEKDAY(C843),Réf!$A$2:$B$8,2,0)</f>
        <v>Mercredi</v>
      </c>
      <c r="C843" s="27">
        <v>46239</v>
      </c>
      <c r="D843" s="27" t="s">
        <v>270</v>
      </c>
      <c r="E843" s="30">
        <v>61</v>
      </c>
      <c r="F843" s="28">
        <v>0.9555555555555556</v>
      </c>
      <c r="G843" s="29" t="s">
        <v>89</v>
      </c>
      <c r="H843" s="10" t="str">
        <f t="shared" si="26"/>
        <v>Semaine</v>
      </c>
      <c r="I843" s="15" t="str">
        <f>IF(FLOOR(F843,"3:00")=Réf!$D$2,"Matin avant 9h",IF(FLOOR(F843,"3:00")=Réf!$D$3,"Matinée",IF(OR(FLOOR(F843,"3:00")=Réf!$D$4,FLOOR(F843,"3:00")=Réf!$D$5),"Midi et aprèm",IF(OR(FLOOR(F843,"3:00")=Réf!$D$6,FLOOR(F843,"3:00")=Réf!$D$7),"Soir"," Nuit"))))</f>
        <v>Soir</v>
      </c>
      <c r="J843" s="10" t="str">
        <f t="shared" si="27"/>
        <v>3 - Coef important, 60-80</v>
      </c>
    </row>
    <row r="844" spans="1:10" ht="18" thickBot="1" x14ac:dyDescent="0.3">
      <c r="A844" s="35" t="str">
        <f>VLOOKUP(MONTH(C844),Réf!F:G,2,0)</f>
        <v>août</v>
      </c>
      <c r="B844" s="7" t="str">
        <f>VLOOKUP(WEEKDAY(C844),Réf!$A$2:$B$8,2,0)</f>
        <v>Jeudi</v>
      </c>
      <c r="C844" s="27">
        <v>46240</v>
      </c>
      <c r="D844" s="27" t="s">
        <v>271</v>
      </c>
      <c r="E844" s="53">
        <v>61</v>
      </c>
      <c r="F844" s="1">
        <v>0.2048611111111111</v>
      </c>
      <c r="G844" s="31" t="s">
        <v>267</v>
      </c>
      <c r="H844" s="10" t="str">
        <f t="shared" si="26"/>
        <v>Semaine</v>
      </c>
      <c r="I844" s="15" t="str">
        <f>IF(FLOOR(F844,"3:00")=Réf!$D$2,"Matin avant 9h",IF(FLOOR(F844,"3:00")=Réf!$D$3,"Matinée",IF(OR(FLOOR(F844,"3:00")=Réf!$D$4,FLOOR(F844,"3:00")=Réf!$D$5),"Midi et aprèm",IF(OR(FLOOR(F844,"3:00")=Réf!$D$6,FLOOR(F844,"3:00")=Réf!$D$7),"Soir"," Nuit"))))</f>
        <v xml:space="preserve"> Nuit</v>
      </c>
      <c r="J844" s="10" t="str">
        <f t="shared" si="27"/>
        <v>3 - Coef important, 60-80</v>
      </c>
    </row>
    <row r="845" spans="1:10" ht="18" thickBot="1" x14ac:dyDescent="0.3">
      <c r="A845" s="35" t="str">
        <f>VLOOKUP(MONTH(C845),Réf!F:G,2,0)</f>
        <v>août</v>
      </c>
      <c r="B845" s="7" t="str">
        <f>VLOOKUP(WEEKDAY(C845),Réf!$A$2:$B$8,2,0)</f>
        <v>Jeudi</v>
      </c>
      <c r="C845" s="27">
        <v>46240</v>
      </c>
      <c r="D845" s="27" t="s">
        <v>270</v>
      </c>
      <c r="E845" s="30">
        <v>57</v>
      </c>
      <c r="F845" s="28">
        <v>0.47222222222222221</v>
      </c>
      <c r="G845" s="29" t="s">
        <v>2</v>
      </c>
      <c r="H845" s="10" t="str">
        <f t="shared" si="26"/>
        <v>Semaine</v>
      </c>
      <c r="I845" s="15" t="str">
        <f>IF(FLOOR(F845,"3:00")=Réf!$D$2,"Matin avant 9h",IF(FLOOR(F845,"3:00")=Réf!$D$3,"Matinée",IF(OR(FLOOR(F845,"3:00")=Réf!$D$4,FLOOR(F845,"3:00")=Réf!$D$5),"Midi et aprèm",IF(OR(FLOOR(F845,"3:00")=Réf!$D$6,FLOOR(F845,"3:00")=Réf!$D$7),"Soir"," Nuit"))))</f>
        <v>Matinée</v>
      </c>
      <c r="J845" s="10" t="str">
        <f t="shared" si="27"/>
        <v>2 - Coef moyen, 40-60</v>
      </c>
    </row>
    <row r="846" spans="1:10" ht="18" thickBot="1" x14ac:dyDescent="0.3">
      <c r="A846" s="35" t="str">
        <f>VLOOKUP(MONTH(C846),Réf!F:G,2,0)</f>
        <v>août</v>
      </c>
      <c r="B846" s="7" t="str">
        <f>VLOOKUP(WEEKDAY(C846),Réf!$A$2:$B$8,2,0)</f>
        <v>Jeudi</v>
      </c>
      <c r="C846" s="27">
        <v>46240</v>
      </c>
      <c r="D846" s="27" t="s">
        <v>271</v>
      </c>
      <c r="E846" s="53">
        <v>57</v>
      </c>
      <c r="F846" s="1">
        <v>0.72361111111111109</v>
      </c>
      <c r="G846" s="31" t="s">
        <v>148</v>
      </c>
      <c r="H846" s="10" t="str">
        <f t="shared" si="26"/>
        <v>Semaine</v>
      </c>
      <c r="I846" s="15" t="str">
        <f>IF(FLOOR(F846,"3:00")=Réf!$D$2,"Matin avant 9h",IF(FLOOR(F846,"3:00")=Réf!$D$3,"Matinée",IF(OR(FLOOR(F846,"3:00")=Réf!$D$4,FLOOR(F846,"3:00")=Réf!$D$5),"Midi et aprèm",IF(OR(FLOOR(F846,"3:00")=Réf!$D$6,FLOOR(F846,"3:00")=Réf!$D$7),"Soir"," Nuit"))))</f>
        <v>Midi et aprèm</v>
      </c>
      <c r="J846" s="10" t="str">
        <f t="shared" si="27"/>
        <v>2 - Coef moyen, 40-60</v>
      </c>
    </row>
    <row r="847" spans="1:10" ht="18" thickBot="1" x14ac:dyDescent="0.3">
      <c r="A847" s="35" t="str">
        <f>VLOOKUP(MONTH(C847),Réf!F:G,2,0)</f>
        <v>août</v>
      </c>
      <c r="B847" s="7" t="str">
        <f>VLOOKUP(WEEKDAY(C847),Réf!$A$2:$B$8,2,0)</f>
        <v>Jeudi</v>
      </c>
      <c r="C847" s="27">
        <v>46240</v>
      </c>
      <c r="D847" s="27" t="s">
        <v>270</v>
      </c>
      <c r="E847" s="30">
        <v>52</v>
      </c>
      <c r="F847" s="28">
        <v>0.99722222222222223</v>
      </c>
      <c r="G847" s="29" t="s">
        <v>58</v>
      </c>
      <c r="H847" s="10" t="str">
        <f t="shared" si="26"/>
        <v>Semaine</v>
      </c>
      <c r="I847" s="15" t="str">
        <f>IF(FLOOR(F847,"3:00")=Réf!$D$2,"Matin avant 9h",IF(FLOOR(F847,"3:00")=Réf!$D$3,"Matinée",IF(OR(FLOOR(F847,"3:00")=Réf!$D$4,FLOOR(F847,"3:00")=Réf!$D$5),"Midi et aprèm",IF(OR(FLOOR(F847,"3:00")=Réf!$D$6,FLOOR(F847,"3:00")=Réf!$D$7),"Soir"," Nuit"))))</f>
        <v>Soir</v>
      </c>
      <c r="J847" s="10" t="str">
        <f t="shared" si="27"/>
        <v>2 - Coef moyen, 40-60</v>
      </c>
    </row>
    <row r="848" spans="1:10" ht="18" thickBot="1" x14ac:dyDescent="0.3">
      <c r="A848" s="35" t="str">
        <f>VLOOKUP(MONTH(C848),Réf!F:G,2,0)</f>
        <v>août</v>
      </c>
      <c r="B848" s="7" t="str">
        <f>VLOOKUP(WEEKDAY(C848),Réf!$A$2:$B$8,2,0)</f>
        <v>Vendredi</v>
      </c>
      <c r="C848" s="27">
        <v>46241</v>
      </c>
      <c r="D848" s="27" t="s">
        <v>271</v>
      </c>
      <c r="E848" s="53">
        <v>52</v>
      </c>
      <c r="F848" s="1">
        <v>0.24513888888888888</v>
      </c>
      <c r="G848" s="31" t="s">
        <v>59</v>
      </c>
      <c r="H848" s="10" t="str">
        <f t="shared" si="26"/>
        <v>Semaine</v>
      </c>
      <c r="I848" s="15" t="str">
        <f>IF(FLOOR(F848,"3:00")=Réf!$D$2,"Matin avant 9h",IF(FLOOR(F848,"3:00")=Réf!$D$3,"Matinée",IF(OR(FLOOR(F848,"3:00")=Réf!$D$4,FLOOR(F848,"3:00")=Réf!$D$5),"Midi et aprèm",IF(OR(FLOOR(F848,"3:00")=Réf!$D$6,FLOOR(F848,"3:00")=Réf!$D$7),"Soir"," Nuit"))))</f>
        <v xml:space="preserve"> Nuit</v>
      </c>
      <c r="J848" s="10" t="str">
        <f t="shared" si="27"/>
        <v>2 - Coef moyen, 40-60</v>
      </c>
    </row>
    <row r="849" spans="1:10" ht="18" thickBot="1" x14ac:dyDescent="0.3">
      <c r="A849" s="35" t="str">
        <f>VLOOKUP(MONTH(C849),Réf!F:G,2,0)</f>
        <v>août</v>
      </c>
      <c r="B849" s="7" t="str">
        <f>VLOOKUP(WEEKDAY(C849),Réf!$A$2:$B$8,2,0)</f>
        <v>Vendredi</v>
      </c>
      <c r="C849" s="27">
        <v>46241</v>
      </c>
      <c r="D849" s="27" t="s">
        <v>270</v>
      </c>
      <c r="E849" s="30">
        <v>48</v>
      </c>
      <c r="F849" s="28">
        <v>0.52013888888888893</v>
      </c>
      <c r="G849" s="29" t="s">
        <v>57</v>
      </c>
      <c r="H849" s="10" t="str">
        <f t="shared" si="26"/>
        <v>Semaine</v>
      </c>
      <c r="I849" s="15" t="str">
        <f>IF(FLOOR(F849,"3:00")=Réf!$D$2,"Matin avant 9h",IF(FLOOR(F849,"3:00")=Réf!$D$3,"Matinée",IF(OR(FLOOR(F849,"3:00")=Réf!$D$4,FLOOR(F849,"3:00")=Réf!$D$5),"Midi et aprèm",IF(OR(FLOOR(F849,"3:00")=Réf!$D$6,FLOOR(F849,"3:00")=Réf!$D$7),"Soir"," Nuit"))))</f>
        <v>Midi et aprèm</v>
      </c>
      <c r="J849" s="10" t="str">
        <f t="shared" si="27"/>
        <v>2 - Coef moyen, 40-60</v>
      </c>
    </row>
    <row r="850" spans="1:10" ht="18" thickBot="1" x14ac:dyDescent="0.3">
      <c r="A850" s="35" t="str">
        <f>VLOOKUP(MONTH(C850),Réf!F:G,2,0)</f>
        <v>août</v>
      </c>
      <c r="B850" s="7" t="str">
        <f>VLOOKUP(WEEKDAY(C850),Réf!$A$2:$B$8,2,0)</f>
        <v>Vendredi</v>
      </c>
      <c r="C850" s="27">
        <v>46241</v>
      </c>
      <c r="D850" s="27" t="s">
        <v>271</v>
      </c>
      <c r="E850" s="53">
        <v>48</v>
      </c>
      <c r="F850" s="1">
        <v>0.77569444444444446</v>
      </c>
      <c r="G850" s="31" t="s">
        <v>181</v>
      </c>
      <c r="H850" s="10" t="str">
        <f t="shared" si="26"/>
        <v>Semaine</v>
      </c>
      <c r="I850" s="15" t="str">
        <f>IF(FLOOR(F850,"3:00")=Réf!$D$2,"Matin avant 9h",IF(FLOOR(F850,"3:00")=Réf!$D$3,"Matinée",IF(OR(FLOOR(F850,"3:00")=Réf!$D$4,FLOOR(F850,"3:00")=Réf!$D$5),"Midi et aprèm",IF(OR(FLOOR(F850,"3:00")=Réf!$D$6,FLOOR(F850,"3:00")=Réf!$D$7),"Soir"," Nuit"))))</f>
        <v>Soir</v>
      </c>
      <c r="J850" s="10" t="str">
        <f t="shared" si="27"/>
        <v>2 - Coef moyen, 40-60</v>
      </c>
    </row>
    <row r="851" spans="1:10" ht="18" thickBot="1" x14ac:dyDescent="0.3">
      <c r="A851" s="35" t="str">
        <f>VLOOKUP(MONTH(C851),Réf!F:G,2,0)</f>
        <v>août</v>
      </c>
      <c r="B851" s="7" t="str">
        <f>VLOOKUP(WEEKDAY(C851),Réf!$A$2:$B$8,2,0)</f>
        <v>Samedi</v>
      </c>
      <c r="C851" s="27">
        <v>46242</v>
      </c>
      <c r="D851" s="27" t="s">
        <v>270</v>
      </c>
      <c r="E851" s="30">
        <v>46</v>
      </c>
      <c r="F851" s="28">
        <v>5.0694444444444445E-2</v>
      </c>
      <c r="G851" s="29" t="s">
        <v>236</v>
      </c>
      <c r="H851" s="10" t="str">
        <f t="shared" si="26"/>
        <v>Week-End</v>
      </c>
      <c r="I851" s="15" t="str">
        <f>IF(FLOOR(F851,"3:00")=Réf!$D$2,"Matin avant 9h",IF(FLOOR(F851,"3:00")=Réf!$D$3,"Matinée",IF(OR(FLOOR(F851,"3:00")=Réf!$D$4,FLOOR(F851,"3:00")=Réf!$D$5),"Midi et aprèm",IF(OR(FLOOR(F851,"3:00")=Réf!$D$6,FLOOR(F851,"3:00")=Réf!$D$7),"Soir"," Nuit"))))</f>
        <v xml:space="preserve"> Nuit</v>
      </c>
      <c r="J851" s="10" t="str">
        <f t="shared" si="27"/>
        <v>2 - Coef moyen, 40-60</v>
      </c>
    </row>
    <row r="852" spans="1:10" ht="18" thickBot="1" x14ac:dyDescent="0.3">
      <c r="A852" s="35" t="str">
        <f>VLOOKUP(MONTH(C852),Réf!F:G,2,0)</f>
        <v>août</v>
      </c>
      <c r="B852" s="7" t="str">
        <f>VLOOKUP(WEEKDAY(C852),Réf!$A$2:$B$8,2,0)</f>
        <v>Samedi</v>
      </c>
      <c r="C852" s="27">
        <v>46242</v>
      </c>
      <c r="D852" s="27" t="s">
        <v>271</v>
      </c>
      <c r="E852" s="53">
        <v>46</v>
      </c>
      <c r="F852" s="1">
        <v>0.30208333333333331</v>
      </c>
      <c r="G852" s="31" t="s">
        <v>46</v>
      </c>
      <c r="H852" s="10" t="str">
        <f t="shared" si="26"/>
        <v>Week-End</v>
      </c>
      <c r="I852" s="15" t="str">
        <f>IF(FLOOR(F852,"3:00")=Réf!$D$2,"Matin avant 9h",IF(FLOOR(F852,"3:00")=Réf!$D$3,"Matinée",IF(OR(FLOOR(F852,"3:00")=Réf!$D$4,FLOOR(F852,"3:00")=Réf!$D$5),"Midi et aprèm",IF(OR(FLOOR(F852,"3:00")=Réf!$D$6,FLOOR(F852,"3:00")=Réf!$D$7),"Soir"," Nuit"))))</f>
        <v>Matin avant 9h</v>
      </c>
      <c r="J852" s="10" t="str">
        <f t="shared" si="27"/>
        <v>2 - Coef moyen, 40-60</v>
      </c>
    </row>
    <row r="853" spans="1:10" ht="18" thickBot="1" x14ac:dyDescent="0.3">
      <c r="A853" s="35" t="str">
        <f>VLOOKUP(MONTH(C853),Réf!F:G,2,0)</f>
        <v>août</v>
      </c>
      <c r="B853" s="7" t="str">
        <f>VLOOKUP(WEEKDAY(C853),Réf!$A$2:$B$8,2,0)</f>
        <v>Samedi</v>
      </c>
      <c r="C853" s="27">
        <v>46242</v>
      </c>
      <c r="D853" s="27" t="s">
        <v>270</v>
      </c>
      <c r="E853" s="30">
        <v>46</v>
      </c>
      <c r="F853" s="28">
        <v>0.57916666666666672</v>
      </c>
      <c r="G853" s="29" t="s">
        <v>104</v>
      </c>
      <c r="H853" s="10" t="str">
        <f t="shared" si="26"/>
        <v>Week-End</v>
      </c>
      <c r="I853" s="15" t="str">
        <f>IF(FLOOR(F853,"3:00")=Réf!$D$2,"Matin avant 9h",IF(FLOOR(F853,"3:00")=Réf!$D$3,"Matinée",IF(OR(FLOOR(F853,"3:00")=Réf!$D$4,FLOOR(F853,"3:00")=Réf!$D$5),"Midi et aprèm",IF(OR(FLOOR(F853,"3:00")=Réf!$D$6,FLOOR(F853,"3:00")=Réf!$D$7),"Soir"," Nuit"))))</f>
        <v>Midi et aprèm</v>
      </c>
      <c r="J853" s="10" t="str">
        <f t="shared" si="27"/>
        <v>2 - Coef moyen, 40-60</v>
      </c>
    </row>
    <row r="854" spans="1:10" ht="18" thickBot="1" x14ac:dyDescent="0.3">
      <c r="A854" s="35" t="str">
        <f>VLOOKUP(MONTH(C854),Réf!F:G,2,0)</f>
        <v>août</v>
      </c>
      <c r="B854" s="7" t="str">
        <f>VLOOKUP(WEEKDAY(C854),Réf!$A$2:$B$8,2,0)</f>
        <v>Samedi</v>
      </c>
      <c r="C854" s="27">
        <v>46242</v>
      </c>
      <c r="D854" s="27" t="s">
        <v>271</v>
      </c>
      <c r="E854" s="53">
        <v>46</v>
      </c>
      <c r="F854" s="1">
        <v>0.83750000000000002</v>
      </c>
      <c r="G854" s="31" t="s">
        <v>310</v>
      </c>
      <c r="H854" s="10" t="str">
        <f t="shared" si="26"/>
        <v>Week-End</v>
      </c>
      <c r="I854" s="15" t="str">
        <f>IF(FLOOR(F854,"3:00")=Réf!$D$2,"Matin avant 9h",IF(FLOOR(F854,"3:00")=Réf!$D$3,"Matinée",IF(OR(FLOOR(F854,"3:00")=Réf!$D$4,FLOOR(F854,"3:00")=Réf!$D$5),"Midi et aprèm",IF(OR(FLOOR(F854,"3:00")=Réf!$D$6,FLOOR(F854,"3:00")=Réf!$D$7),"Soir"," Nuit"))))</f>
        <v>Soir</v>
      </c>
      <c r="J854" s="10" t="str">
        <f t="shared" si="27"/>
        <v>2 - Coef moyen, 40-60</v>
      </c>
    </row>
    <row r="855" spans="1:10" ht="18" thickBot="1" x14ac:dyDescent="0.3">
      <c r="A855" s="35" t="str">
        <f>VLOOKUP(MONTH(C855),Réf!F:G,2,0)</f>
        <v>août</v>
      </c>
      <c r="B855" s="7" t="str">
        <f>VLOOKUP(WEEKDAY(C855),Réf!$A$2:$B$8,2,0)</f>
        <v>Dimanche</v>
      </c>
      <c r="C855" s="27">
        <v>46243</v>
      </c>
      <c r="D855" s="27" t="s">
        <v>270</v>
      </c>
      <c r="E855" s="30">
        <v>48</v>
      </c>
      <c r="F855" s="28">
        <v>0.1125</v>
      </c>
      <c r="G855" s="29" t="s">
        <v>104</v>
      </c>
      <c r="H855" s="10" t="str">
        <f t="shared" si="26"/>
        <v>Week-End</v>
      </c>
      <c r="I855" s="15" t="str">
        <f>IF(FLOOR(F855,"3:00")=Réf!$D$2,"Matin avant 9h",IF(FLOOR(F855,"3:00")=Réf!$D$3,"Matinée",IF(OR(FLOOR(F855,"3:00")=Réf!$D$4,FLOOR(F855,"3:00")=Réf!$D$5),"Midi et aprèm",IF(OR(FLOOR(F855,"3:00")=Réf!$D$6,FLOOR(F855,"3:00")=Réf!$D$7),"Soir"," Nuit"))))</f>
        <v xml:space="preserve"> Nuit</v>
      </c>
      <c r="J855" s="10" t="str">
        <f t="shared" si="27"/>
        <v>2 - Coef moyen, 40-60</v>
      </c>
    </row>
    <row r="856" spans="1:10" ht="18" thickBot="1" x14ac:dyDescent="0.3">
      <c r="A856" s="35" t="str">
        <f>VLOOKUP(MONTH(C856),Réf!F:G,2,0)</f>
        <v>août</v>
      </c>
      <c r="B856" s="7" t="str">
        <f>VLOOKUP(WEEKDAY(C856),Réf!$A$2:$B$8,2,0)</f>
        <v>Dimanche</v>
      </c>
      <c r="C856" s="27">
        <v>46243</v>
      </c>
      <c r="D856" s="27" t="s">
        <v>271</v>
      </c>
      <c r="E856" s="53">
        <v>48</v>
      </c>
      <c r="F856" s="1">
        <v>0.3611111111111111</v>
      </c>
      <c r="G856" s="31" t="s">
        <v>140</v>
      </c>
      <c r="H856" s="10" t="str">
        <f t="shared" si="26"/>
        <v>Week-End</v>
      </c>
      <c r="I856" s="15" t="str">
        <f>IF(FLOOR(F856,"3:00")=Réf!$D$2,"Matin avant 9h",IF(FLOOR(F856,"3:00")=Réf!$D$3,"Matinée",IF(OR(FLOOR(F856,"3:00")=Réf!$D$4,FLOOR(F856,"3:00")=Réf!$D$5),"Midi et aprèm",IF(OR(FLOOR(F856,"3:00")=Réf!$D$6,FLOOR(F856,"3:00")=Réf!$D$7),"Soir"," Nuit"))))</f>
        <v>Matin avant 9h</v>
      </c>
      <c r="J856" s="10" t="str">
        <f t="shared" si="27"/>
        <v>2 - Coef moyen, 40-60</v>
      </c>
    </row>
    <row r="857" spans="1:10" ht="18" thickBot="1" x14ac:dyDescent="0.3">
      <c r="A857" s="35" t="str">
        <f>VLOOKUP(MONTH(C857),Réf!F:G,2,0)</f>
        <v>août</v>
      </c>
      <c r="B857" s="7" t="str">
        <f>VLOOKUP(WEEKDAY(C857),Réf!$A$2:$B$8,2,0)</f>
        <v>Dimanche</v>
      </c>
      <c r="C857" s="27">
        <v>46243</v>
      </c>
      <c r="D857" s="27" t="s">
        <v>270</v>
      </c>
      <c r="E857" s="30">
        <v>53</v>
      </c>
      <c r="F857" s="28">
        <v>0.63888888888888884</v>
      </c>
      <c r="G857" s="29" t="s">
        <v>232</v>
      </c>
      <c r="H857" s="10" t="str">
        <f t="shared" si="26"/>
        <v>Week-End</v>
      </c>
      <c r="I857" s="15" t="str">
        <f>IF(FLOOR(F857,"3:00")=Réf!$D$2,"Matin avant 9h",IF(FLOOR(F857,"3:00")=Réf!$D$3,"Matinée",IF(OR(FLOOR(F857,"3:00")=Réf!$D$4,FLOOR(F857,"3:00")=Réf!$D$5),"Midi et aprèm",IF(OR(FLOOR(F857,"3:00")=Réf!$D$6,FLOOR(F857,"3:00")=Réf!$D$7),"Soir"," Nuit"))))</f>
        <v>Midi et aprèm</v>
      </c>
      <c r="J857" s="10" t="str">
        <f t="shared" si="27"/>
        <v>2 - Coef moyen, 40-60</v>
      </c>
    </row>
    <row r="858" spans="1:10" ht="18" thickBot="1" x14ac:dyDescent="0.3">
      <c r="A858" s="35" t="str">
        <f>VLOOKUP(MONTH(C858),Réf!F:G,2,0)</f>
        <v>août</v>
      </c>
      <c r="B858" s="7" t="str">
        <f>VLOOKUP(WEEKDAY(C858),Réf!$A$2:$B$8,2,0)</f>
        <v>Dimanche</v>
      </c>
      <c r="C858" s="27">
        <v>46243</v>
      </c>
      <c r="D858" s="27" t="s">
        <v>271</v>
      </c>
      <c r="E858" s="53">
        <v>53</v>
      </c>
      <c r="F858" s="1">
        <v>0.89375000000000004</v>
      </c>
      <c r="G858" s="31" t="s">
        <v>63</v>
      </c>
      <c r="H858" s="10" t="str">
        <f t="shared" si="26"/>
        <v>Week-End</v>
      </c>
      <c r="I858" s="15" t="str">
        <f>IF(FLOOR(F858,"3:00")=Réf!$D$2,"Matin avant 9h",IF(FLOOR(F858,"3:00")=Réf!$D$3,"Matinée",IF(OR(FLOOR(F858,"3:00")=Réf!$D$4,FLOOR(F858,"3:00")=Réf!$D$5),"Midi et aprèm",IF(OR(FLOOR(F858,"3:00")=Réf!$D$6,FLOOR(F858,"3:00")=Réf!$D$7),"Soir"," Nuit"))))</f>
        <v>Soir</v>
      </c>
      <c r="J858" s="10" t="str">
        <f t="shared" si="27"/>
        <v>2 - Coef moyen, 40-60</v>
      </c>
    </row>
    <row r="859" spans="1:10" ht="18" thickBot="1" x14ac:dyDescent="0.3">
      <c r="A859" s="35" t="str">
        <f>VLOOKUP(MONTH(C859),Réf!F:G,2,0)</f>
        <v>août</v>
      </c>
      <c r="B859" s="7" t="str">
        <f>VLOOKUP(WEEKDAY(C859),Réf!$A$2:$B$8,2,0)</f>
        <v>Lundi</v>
      </c>
      <c r="C859" s="27">
        <v>46244</v>
      </c>
      <c r="D859" s="27" t="s">
        <v>270</v>
      </c>
      <c r="E859" s="30">
        <v>59</v>
      </c>
      <c r="F859" s="28">
        <v>0.1673611111111111</v>
      </c>
      <c r="G859" s="29" t="s">
        <v>232</v>
      </c>
      <c r="H859" s="10" t="str">
        <f t="shared" si="26"/>
        <v>Semaine</v>
      </c>
      <c r="I859" s="15" t="str">
        <f>IF(FLOOR(F859,"3:00")=Réf!$D$2,"Matin avant 9h",IF(FLOOR(F859,"3:00")=Réf!$D$3,"Matinée",IF(OR(FLOOR(F859,"3:00")=Réf!$D$4,FLOOR(F859,"3:00")=Réf!$D$5),"Midi et aprèm",IF(OR(FLOOR(F859,"3:00")=Réf!$D$6,FLOOR(F859,"3:00")=Réf!$D$7),"Soir"," Nuit"))))</f>
        <v xml:space="preserve"> Nuit</v>
      </c>
      <c r="J859" s="10" t="str">
        <f t="shared" si="27"/>
        <v>2 - Coef moyen, 40-60</v>
      </c>
    </row>
    <row r="860" spans="1:10" ht="18" thickBot="1" x14ac:dyDescent="0.3">
      <c r="A860" s="35" t="str">
        <f>VLOOKUP(MONTH(C860),Réf!F:G,2,0)</f>
        <v>août</v>
      </c>
      <c r="B860" s="7" t="str">
        <f>VLOOKUP(WEEKDAY(C860),Réf!$A$2:$B$8,2,0)</f>
        <v>Lundi</v>
      </c>
      <c r="C860" s="27">
        <v>46244</v>
      </c>
      <c r="D860" s="27" t="s">
        <v>271</v>
      </c>
      <c r="E860" s="53">
        <v>59</v>
      </c>
      <c r="F860" s="1">
        <v>0.41458333333333336</v>
      </c>
      <c r="G860" s="31" t="s">
        <v>39</v>
      </c>
      <c r="H860" s="10" t="str">
        <f t="shared" si="26"/>
        <v>Semaine</v>
      </c>
      <c r="I860" s="15" t="str">
        <f>IF(FLOOR(F860,"3:00")=Réf!$D$2,"Matin avant 9h",IF(FLOOR(F860,"3:00")=Réf!$D$3,"Matinée",IF(OR(FLOOR(F860,"3:00")=Réf!$D$4,FLOOR(F860,"3:00")=Réf!$D$5),"Midi et aprèm",IF(OR(FLOOR(F860,"3:00")=Réf!$D$6,FLOOR(F860,"3:00")=Réf!$D$7),"Soir"," Nuit"))))</f>
        <v>Matinée</v>
      </c>
      <c r="J860" s="10" t="str">
        <f t="shared" si="27"/>
        <v>2 - Coef moyen, 40-60</v>
      </c>
    </row>
    <row r="861" spans="1:10" ht="18" thickBot="1" x14ac:dyDescent="0.3">
      <c r="A861" s="35" t="str">
        <f>VLOOKUP(MONTH(C861),Réf!F:G,2,0)</f>
        <v>août</v>
      </c>
      <c r="B861" s="7" t="str">
        <f>VLOOKUP(WEEKDAY(C861),Réf!$A$2:$B$8,2,0)</f>
        <v>Lundi</v>
      </c>
      <c r="C861" s="27">
        <v>46244</v>
      </c>
      <c r="D861" s="27" t="s">
        <v>270</v>
      </c>
      <c r="E861" s="30">
        <v>66</v>
      </c>
      <c r="F861" s="28">
        <v>0.68680555555555556</v>
      </c>
      <c r="G861" s="29" t="s">
        <v>132</v>
      </c>
      <c r="H861" s="10" t="str">
        <f t="shared" si="26"/>
        <v>Semaine</v>
      </c>
      <c r="I861" s="15" t="str">
        <f>IF(FLOOR(F861,"3:00")=Réf!$D$2,"Matin avant 9h",IF(FLOOR(F861,"3:00")=Réf!$D$3,"Matinée",IF(OR(FLOOR(F861,"3:00")=Réf!$D$4,FLOOR(F861,"3:00")=Réf!$D$5),"Midi et aprèm",IF(OR(FLOOR(F861,"3:00")=Réf!$D$6,FLOOR(F861,"3:00")=Réf!$D$7),"Soir"," Nuit"))))</f>
        <v>Midi et aprèm</v>
      </c>
      <c r="J861" s="10" t="str">
        <f t="shared" si="27"/>
        <v>3 - Coef important, 60-80</v>
      </c>
    </row>
    <row r="862" spans="1:10" ht="18" thickBot="1" x14ac:dyDescent="0.3">
      <c r="A862" s="35" t="str">
        <f>VLOOKUP(MONTH(C862),Réf!F:G,2,0)</f>
        <v>août</v>
      </c>
      <c r="B862" s="7" t="str">
        <f>VLOOKUP(WEEKDAY(C862),Réf!$A$2:$B$8,2,0)</f>
        <v>Lundi</v>
      </c>
      <c r="C862" s="27">
        <v>46244</v>
      </c>
      <c r="D862" s="27" t="s">
        <v>271</v>
      </c>
      <c r="E862" s="53">
        <v>66</v>
      </c>
      <c r="F862" s="1">
        <v>0.94444444444444442</v>
      </c>
      <c r="G862" s="31" t="s">
        <v>27</v>
      </c>
      <c r="H862" s="10" t="str">
        <f t="shared" si="26"/>
        <v>Semaine</v>
      </c>
      <c r="I862" s="15" t="str">
        <f>IF(FLOOR(F862,"3:00")=Réf!$D$2,"Matin avant 9h",IF(FLOOR(F862,"3:00")=Réf!$D$3,"Matinée",IF(OR(FLOOR(F862,"3:00")=Réf!$D$4,FLOOR(F862,"3:00")=Réf!$D$5),"Midi et aprèm",IF(OR(FLOOR(F862,"3:00")=Réf!$D$6,FLOOR(F862,"3:00")=Réf!$D$7),"Soir"," Nuit"))))</f>
        <v>Soir</v>
      </c>
      <c r="J862" s="10" t="str">
        <f t="shared" si="27"/>
        <v>3 - Coef important, 60-80</v>
      </c>
    </row>
    <row r="863" spans="1:10" ht="18" thickBot="1" x14ac:dyDescent="0.3">
      <c r="A863" s="35" t="str">
        <f>VLOOKUP(MONTH(C863),Réf!F:G,2,0)</f>
        <v>août</v>
      </c>
      <c r="B863" s="7" t="str">
        <f>VLOOKUP(WEEKDAY(C863),Réf!$A$2:$B$8,2,0)</f>
        <v>Mardi</v>
      </c>
      <c r="C863" s="27">
        <v>46245</v>
      </c>
      <c r="D863" s="27" t="s">
        <v>270</v>
      </c>
      <c r="E863" s="30">
        <v>74</v>
      </c>
      <c r="F863" s="28">
        <v>0.21111111111111111</v>
      </c>
      <c r="G863" s="29" t="s">
        <v>28</v>
      </c>
      <c r="H863" s="10" t="str">
        <f t="shared" si="26"/>
        <v>Semaine</v>
      </c>
      <c r="I863" s="15" t="str">
        <f>IF(FLOOR(F863,"3:00")=Réf!$D$2,"Matin avant 9h",IF(FLOOR(F863,"3:00")=Réf!$D$3,"Matinée",IF(OR(FLOOR(F863,"3:00")=Réf!$D$4,FLOOR(F863,"3:00")=Réf!$D$5),"Midi et aprèm",IF(OR(FLOOR(F863,"3:00")=Réf!$D$6,FLOOR(F863,"3:00")=Réf!$D$7),"Soir"," Nuit"))))</f>
        <v xml:space="preserve"> Nuit</v>
      </c>
      <c r="J863" s="10" t="str">
        <f t="shared" si="27"/>
        <v>3 - Coef important, 60-80</v>
      </c>
    </row>
    <row r="864" spans="1:10" ht="18" thickBot="1" x14ac:dyDescent="0.3">
      <c r="A864" s="35" t="str">
        <f>VLOOKUP(MONTH(C864),Réf!F:G,2,0)</f>
        <v>août</v>
      </c>
      <c r="B864" s="7" t="str">
        <f>VLOOKUP(WEEKDAY(C864),Réf!$A$2:$B$8,2,0)</f>
        <v>Mardi</v>
      </c>
      <c r="C864" s="27">
        <v>46245</v>
      </c>
      <c r="D864" s="27" t="s">
        <v>271</v>
      </c>
      <c r="E864" s="53">
        <v>74</v>
      </c>
      <c r="F864" s="1">
        <v>0.46250000000000002</v>
      </c>
      <c r="G864" s="31" t="s">
        <v>70</v>
      </c>
      <c r="H864" s="10" t="str">
        <f t="shared" si="26"/>
        <v>Semaine</v>
      </c>
      <c r="I864" s="15" t="str">
        <f>IF(FLOOR(F864,"3:00")=Réf!$D$2,"Matin avant 9h",IF(FLOOR(F864,"3:00")=Réf!$D$3,"Matinée",IF(OR(FLOOR(F864,"3:00")=Réf!$D$4,FLOOR(F864,"3:00")=Réf!$D$5),"Midi et aprèm",IF(OR(FLOOR(F864,"3:00")=Réf!$D$6,FLOOR(F864,"3:00")=Réf!$D$7),"Soir"," Nuit"))))</f>
        <v>Matinée</v>
      </c>
      <c r="J864" s="10" t="str">
        <f t="shared" si="27"/>
        <v>3 - Coef important, 60-80</v>
      </c>
    </row>
    <row r="865" spans="1:10" ht="18" thickBot="1" x14ac:dyDescent="0.3">
      <c r="A865" s="35" t="str">
        <f>VLOOKUP(MONTH(C865),Réf!F:G,2,0)</f>
        <v>août</v>
      </c>
      <c r="B865" s="7" t="str">
        <f>VLOOKUP(WEEKDAY(C865),Réf!$A$2:$B$8,2,0)</f>
        <v>Mardi</v>
      </c>
      <c r="C865" s="27">
        <v>46245</v>
      </c>
      <c r="D865" s="27" t="s">
        <v>270</v>
      </c>
      <c r="E865" s="30">
        <v>81</v>
      </c>
      <c r="F865" s="28">
        <v>0.7270833333333333</v>
      </c>
      <c r="G865" s="29" t="s">
        <v>22</v>
      </c>
      <c r="H865" s="10" t="str">
        <f t="shared" si="26"/>
        <v>Semaine</v>
      </c>
      <c r="I865" s="15" t="str">
        <f>IF(FLOOR(F865,"3:00")=Réf!$D$2,"Matin avant 9h",IF(FLOOR(F865,"3:00")=Réf!$D$3,"Matinée",IF(OR(FLOOR(F865,"3:00")=Réf!$D$4,FLOOR(F865,"3:00")=Réf!$D$5),"Midi et aprèm",IF(OR(FLOOR(F865,"3:00")=Réf!$D$6,FLOOR(F865,"3:00")=Réf!$D$7),"Soir"," Nuit"))))</f>
        <v>Midi et aprèm</v>
      </c>
      <c r="J865" s="10" t="str">
        <f t="shared" si="27"/>
        <v>4 - Coef élevé, &gt;80</v>
      </c>
    </row>
    <row r="866" spans="1:10" ht="18" thickBot="1" x14ac:dyDescent="0.3">
      <c r="A866" s="35" t="str">
        <f>VLOOKUP(MONTH(C866),Réf!F:G,2,0)</f>
        <v>août</v>
      </c>
      <c r="B866" s="7" t="str">
        <f>VLOOKUP(WEEKDAY(C866),Réf!$A$2:$B$8,2,0)</f>
        <v>Mardi</v>
      </c>
      <c r="C866" s="27">
        <v>46245</v>
      </c>
      <c r="D866" s="27" t="s">
        <v>271</v>
      </c>
      <c r="E866" s="53">
        <v>81</v>
      </c>
      <c r="F866" s="1">
        <v>0.98819444444444449</v>
      </c>
      <c r="G866" s="31" t="s">
        <v>221</v>
      </c>
      <c r="H866" s="10" t="str">
        <f t="shared" si="26"/>
        <v>Semaine</v>
      </c>
      <c r="I866" s="15" t="str">
        <f>IF(FLOOR(F866,"3:00")=Réf!$D$2,"Matin avant 9h",IF(FLOOR(F866,"3:00")=Réf!$D$3,"Matinée",IF(OR(FLOOR(F866,"3:00")=Réf!$D$4,FLOOR(F866,"3:00")=Réf!$D$5),"Midi et aprèm",IF(OR(FLOOR(F866,"3:00")=Réf!$D$6,FLOOR(F866,"3:00")=Réf!$D$7),"Soir"," Nuit"))))</f>
        <v>Soir</v>
      </c>
      <c r="J866" s="10" t="str">
        <f t="shared" si="27"/>
        <v>4 - Coef élevé, &gt;80</v>
      </c>
    </row>
    <row r="867" spans="1:10" ht="18" thickBot="1" x14ac:dyDescent="0.3">
      <c r="A867" s="35" t="str">
        <f>VLOOKUP(MONTH(C867),Réf!F:G,2,0)</f>
        <v>août</v>
      </c>
      <c r="B867" s="7" t="str">
        <f>VLOOKUP(WEEKDAY(C867),Réf!$A$2:$B$8,2,0)</f>
        <v>Mercredi</v>
      </c>
      <c r="C867" s="27">
        <v>46246</v>
      </c>
      <c r="D867" s="27" t="s">
        <v>270</v>
      </c>
      <c r="E867" s="30">
        <v>87</v>
      </c>
      <c r="F867" s="28">
        <v>0.24791666666666667</v>
      </c>
      <c r="G867" s="29" t="s">
        <v>299</v>
      </c>
      <c r="H867" s="10" t="str">
        <f t="shared" si="26"/>
        <v>Semaine</v>
      </c>
      <c r="I867" s="15" t="str">
        <f>IF(FLOOR(F867,"3:00")=Réf!$D$2,"Matin avant 9h",IF(FLOOR(F867,"3:00")=Réf!$D$3,"Matinée",IF(OR(FLOOR(F867,"3:00")=Réf!$D$4,FLOOR(F867,"3:00")=Réf!$D$5),"Midi et aprèm",IF(OR(FLOOR(F867,"3:00")=Réf!$D$6,FLOOR(F867,"3:00")=Réf!$D$7),"Soir"," Nuit"))))</f>
        <v xml:space="preserve"> Nuit</v>
      </c>
      <c r="J867" s="10" t="str">
        <f t="shared" si="27"/>
        <v>4 - Coef élevé, &gt;80</v>
      </c>
    </row>
    <row r="868" spans="1:10" ht="18" thickBot="1" x14ac:dyDescent="0.3">
      <c r="A868" s="35" t="str">
        <f>VLOOKUP(MONTH(C868),Réf!F:G,2,0)</f>
        <v>août</v>
      </c>
      <c r="B868" s="7" t="str">
        <f>VLOOKUP(WEEKDAY(C868),Réf!$A$2:$B$8,2,0)</f>
        <v>Mercredi</v>
      </c>
      <c r="C868" s="27">
        <v>46246</v>
      </c>
      <c r="D868" s="27" t="s">
        <v>271</v>
      </c>
      <c r="E868" s="53">
        <v>87</v>
      </c>
      <c r="F868" s="1">
        <v>0.50208333333333333</v>
      </c>
      <c r="G868" s="31" t="s">
        <v>26</v>
      </c>
      <c r="H868" s="10" t="str">
        <f t="shared" si="26"/>
        <v>Semaine</v>
      </c>
      <c r="I868" s="15" t="str">
        <f>IF(FLOOR(F868,"3:00")=Réf!$D$2,"Matin avant 9h",IF(FLOOR(F868,"3:00")=Réf!$D$3,"Matinée",IF(OR(FLOOR(F868,"3:00")=Réf!$D$4,FLOOR(F868,"3:00")=Réf!$D$5),"Midi et aprèm",IF(OR(FLOOR(F868,"3:00")=Réf!$D$6,FLOOR(F868,"3:00")=Réf!$D$7),"Soir"," Nuit"))))</f>
        <v>Midi et aprèm</v>
      </c>
      <c r="J868" s="10" t="str">
        <f t="shared" si="27"/>
        <v>4 - Coef élevé, &gt;80</v>
      </c>
    </row>
    <row r="869" spans="1:10" ht="18" thickBot="1" x14ac:dyDescent="0.3">
      <c r="A869" s="35" t="str">
        <f>VLOOKUP(MONTH(C869),Réf!F:G,2,0)</f>
        <v>août</v>
      </c>
      <c r="B869" s="7" t="str">
        <f>VLOOKUP(WEEKDAY(C869),Réf!$A$2:$B$8,2,0)</f>
        <v>Mercredi</v>
      </c>
      <c r="C869" s="27">
        <v>46246</v>
      </c>
      <c r="D869" s="27" t="s">
        <v>270</v>
      </c>
      <c r="E869" s="30">
        <v>93</v>
      </c>
      <c r="F869" s="28">
        <v>0.76180555555555551</v>
      </c>
      <c r="G869" s="29" t="s">
        <v>239</v>
      </c>
      <c r="H869" s="10" t="str">
        <f t="shared" si="26"/>
        <v>Semaine</v>
      </c>
      <c r="I869" s="15" t="str">
        <f>IF(FLOOR(F869,"3:00")=Réf!$D$2,"Matin avant 9h",IF(FLOOR(F869,"3:00")=Réf!$D$3,"Matinée",IF(OR(FLOOR(F869,"3:00")=Réf!$D$4,FLOOR(F869,"3:00")=Réf!$D$5),"Midi et aprèm",IF(OR(FLOOR(F869,"3:00")=Réf!$D$6,FLOOR(F869,"3:00")=Réf!$D$7),"Soir"," Nuit"))))</f>
        <v>Soir</v>
      </c>
      <c r="J869" s="10" t="str">
        <f t="shared" si="27"/>
        <v>4 - Coef élevé, &gt;80</v>
      </c>
    </row>
    <row r="870" spans="1:10" ht="18" thickBot="1" x14ac:dyDescent="0.3">
      <c r="A870" s="35" t="str">
        <f>VLOOKUP(MONTH(C870),Réf!F:G,2,0)</f>
        <v>août</v>
      </c>
      <c r="B870" s="7" t="str">
        <f>VLOOKUP(WEEKDAY(C870),Réf!$A$2:$B$8,2,0)</f>
        <v>Jeudi</v>
      </c>
      <c r="C870" s="27">
        <v>46247</v>
      </c>
      <c r="D870" s="27" t="s">
        <v>271</v>
      </c>
      <c r="E870" s="53">
        <v>93</v>
      </c>
      <c r="F870" s="1">
        <v>2.5000000000000001E-2</v>
      </c>
      <c r="G870" s="31" t="s">
        <v>315</v>
      </c>
      <c r="H870" s="10" t="str">
        <f t="shared" si="26"/>
        <v>Semaine</v>
      </c>
      <c r="I870" s="15" t="str">
        <f>IF(FLOOR(F870,"3:00")=Réf!$D$2,"Matin avant 9h",IF(FLOOR(F870,"3:00")=Réf!$D$3,"Matinée",IF(OR(FLOOR(F870,"3:00")=Réf!$D$4,FLOOR(F870,"3:00")=Réf!$D$5),"Midi et aprèm",IF(OR(FLOOR(F870,"3:00")=Réf!$D$6,FLOOR(F870,"3:00")=Réf!$D$7),"Soir"," Nuit"))))</f>
        <v xml:space="preserve"> Nuit</v>
      </c>
      <c r="J870" s="10" t="str">
        <f t="shared" si="27"/>
        <v>4 - Coef élevé, &gt;80</v>
      </c>
    </row>
    <row r="871" spans="1:10" ht="18" thickBot="1" x14ac:dyDescent="0.3">
      <c r="A871" s="35" t="str">
        <f>VLOOKUP(MONTH(C871),Réf!F:G,2,0)</f>
        <v>août</v>
      </c>
      <c r="B871" s="7" t="str">
        <f>VLOOKUP(WEEKDAY(C871),Réf!$A$2:$B$8,2,0)</f>
        <v>Jeudi</v>
      </c>
      <c r="C871" s="27">
        <v>46247</v>
      </c>
      <c r="D871" s="27" t="s">
        <v>270</v>
      </c>
      <c r="E871" s="30">
        <v>97</v>
      </c>
      <c r="F871" s="28">
        <v>0.28055555555555556</v>
      </c>
      <c r="G871" s="29" t="s">
        <v>307</v>
      </c>
      <c r="H871" s="10" t="str">
        <f t="shared" si="26"/>
        <v>Semaine</v>
      </c>
      <c r="I871" s="15" t="str">
        <f>IF(FLOOR(F871,"3:00")=Réf!$D$2,"Matin avant 9h",IF(FLOOR(F871,"3:00")=Réf!$D$3,"Matinée",IF(OR(FLOOR(F871,"3:00")=Réf!$D$4,FLOOR(F871,"3:00")=Réf!$D$5),"Midi et aprèm",IF(OR(FLOOR(F871,"3:00")=Réf!$D$6,FLOOR(F871,"3:00")=Réf!$D$7),"Soir"," Nuit"))))</f>
        <v>Matin avant 9h</v>
      </c>
      <c r="J871" s="10" t="str">
        <f t="shared" si="27"/>
        <v>4 - Coef élevé, &gt;80</v>
      </c>
    </row>
    <row r="872" spans="1:10" ht="18" thickBot="1" x14ac:dyDescent="0.3">
      <c r="A872" s="35" t="str">
        <f>VLOOKUP(MONTH(C872),Réf!F:G,2,0)</f>
        <v>août</v>
      </c>
      <c r="B872" s="7" t="str">
        <f>VLOOKUP(WEEKDAY(C872),Réf!$A$2:$B$8,2,0)</f>
        <v>Jeudi</v>
      </c>
      <c r="C872" s="27">
        <v>46247</v>
      </c>
      <c r="D872" s="27" t="s">
        <v>271</v>
      </c>
      <c r="E872" s="53">
        <v>97</v>
      </c>
      <c r="F872" s="1">
        <v>0.53680555555555554</v>
      </c>
      <c r="G872" s="31" t="s">
        <v>332</v>
      </c>
      <c r="H872" s="10" t="str">
        <f t="shared" si="26"/>
        <v>Semaine</v>
      </c>
      <c r="I872" s="15" t="str">
        <f>IF(FLOOR(F872,"3:00")=Réf!$D$2,"Matin avant 9h",IF(FLOOR(F872,"3:00")=Réf!$D$3,"Matinée",IF(OR(FLOOR(F872,"3:00")=Réf!$D$4,FLOOR(F872,"3:00")=Réf!$D$5),"Midi et aprèm",IF(OR(FLOOR(F872,"3:00")=Réf!$D$6,FLOOR(F872,"3:00")=Réf!$D$7),"Soir"," Nuit"))))</f>
        <v>Midi et aprèm</v>
      </c>
      <c r="J872" s="10" t="str">
        <f t="shared" si="27"/>
        <v>4 - Coef élevé, &gt;80</v>
      </c>
    </row>
    <row r="873" spans="1:10" ht="18" thickBot="1" x14ac:dyDescent="0.3">
      <c r="A873" s="35" t="str">
        <f>VLOOKUP(MONTH(C873),Réf!F:G,2,0)</f>
        <v>août</v>
      </c>
      <c r="B873" s="7" t="str">
        <f>VLOOKUP(WEEKDAY(C873),Réf!$A$2:$B$8,2,0)</f>
        <v>Jeudi</v>
      </c>
      <c r="C873" s="27">
        <v>46247</v>
      </c>
      <c r="D873" s="27" t="s">
        <v>270</v>
      </c>
      <c r="E873" s="30">
        <v>100</v>
      </c>
      <c r="F873" s="28">
        <v>0.79374999999999996</v>
      </c>
      <c r="G873" s="29" t="s">
        <v>216</v>
      </c>
      <c r="H873" s="10" t="str">
        <f t="shared" si="26"/>
        <v>Semaine</v>
      </c>
      <c r="I873" s="15" t="str">
        <f>IF(FLOOR(F873,"3:00")=Réf!$D$2,"Matin avant 9h",IF(FLOOR(F873,"3:00")=Réf!$D$3,"Matinée",IF(OR(FLOOR(F873,"3:00")=Réf!$D$4,FLOOR(F873,"3:00")=Réf!$D$5),"Midi et aprèm",IF(OR(FLOOR(F873,"3:00")=Réf!$D$6,FLOOR(F873,"3:00")=Réf!$D$7),"Soir"," Nuit"))))</f>
        <v>Soir</v>
      </c>
      <c r="J873" s="10" t="str">
        <f t="shared" si="27"/>
        <v>4 - Coef élevé, &gt;80</v>
      </c>
    </row>
    <row r="874" spans="1:10" ht="18" thickBot="1" x14ac:dyDescent="0.3">
      <c r="A874" s="35" t="str">
        <f>VLOOKUP(MONTH(C874),Réf!F:G,2,0)</f>
        <v>août</v>
      </c>
      <c r="B874" s="7" t="str">
        <f>VLOOKUP(WEEKDAY(C874),Réf!$A$2:$B$8,2,0)</f>
        <v>Vendredi</v>
      </c>
      <c r="C874" s="27">
        <v>46248</v>
      </c>
      <c r="D874" s="27" t="s">
        <v>271</v>
      </c>
      <c r="E874" s="53">
        <v>100</v>
      </c>
      <c r="F874" s="1">
        <v>5.7638888888888892E-2</v>
      </c>
      <c r="G874" s="31" t="s">
        <v>168</v>
      </c>
      <c r="H874" s="10" t="str">
        <f t="shared" si="26"/>
        <v>Semaine</v>
      </c>
      <c r="I874" s="15" t="str">
        <f>IF(FLOOR(F874,"3:00")=Réf!$D$2,"Matin avant 9h",IF(FLOOR(F874,"3:00")=Réf!$D$3,"Matinée",IF(OR(FLOOR(F874,"3:00")=Réf!$D$4,FLOOR(F874,"3:00")=Réf!$D$5),"Midi et aprèm",IF(OR(FLOOR(F874,"3:00")=Réf!$D$6,FLOOR(F874,"3:00")=Réf!$D$7),"Soir"," Nuit"))))</f>
        <v xml:space="preserve"> Nuit</v>
      </c>
      <c r="J874" s="10" t="str">
        <f t="shared" si="27"/>
        <v>4 - Coef élevé, &gt;80</v>
      </c>
    </row>
    <row r="875" spans="1:10" ht="18" thickBot="1" x14ac:dyDescent="0.3">
      <c r="A875" s="35" t="str">
        <f>VLOOKUP(MONTH(C875),Réf!F:G,2,0)</f>
        <v>août</v>
      </c>
      <c r="B875" s="7" t="str">
        <f>VLOOKUP(WEEKDAY(C875),Réf!$A$2:$B$8,2,0)</f>
        <v>Vendredi</v>
      </c>
      <c r="C875" s="27">
        <v>46248</v>
      </c>
      <c r="D875" s="27" t="s">
        <v>270</v>
      </c>
      <c r="E875" s="30">
        <v>102</v>
      </c>
      <c r="F875" s="28">
        <v>0.31111111111111112</v>
      </c>
      <c r="G875" s="29" t="s">
        <v>241</v>
      </c>
      <c r="H875" s="10" t="str">
        <f t="shared" si="26"/>
        <v>Semaine</v>
      </c>
      <c r="I875" s="15" t="str">
        <f>IF(FLOOR(F875,"3:00")=Réf!$D$2,"Matin avant 9h",IF(FLOOR(F875,"3:00")=Réf!$D$3,"Matinée",IF(OR(FLOOR(F875,"3:00")=Réf!$D$4,FLOOR(F875,"3:00")=Réf!$D$5),"Midi et aprèm",IF(OR(FLOOR(F875,"3:00")=Réf!$D$6,FLOOR(F875,"3:00")=Réf!$D$7),"Soir"," Nuit"))))</f>
        <v>Matin avant 9h</v>
      </c>
      <c r="J875" s="10" t="str">
        <f t="shared" si="27"/>
        <v>4 - Coef élevé, &gt;80</v>
      </c>
    </row>
    <row r="876" spans="1:10" ht="18" thickBot="1" x14ac:dyDescent="0.3">
      <c r="A876" s="35" t="str">
        <f>VLOOKUP(MONTH(C876),Réf!F:G,2,0)</f>
        <v>août</v>
      </c>
      <c r="B876" s="7" t="str">
        <f>VLOOKUP(WEEKDAY(C876),Réf!$A$2:$B$8,2,0)</f>
        <v>Vendredi</v>
      </c>
      <c r="C876" s="27">
        <v>46248</v>
      </c>
      <c r="D876" s="27" t="s">
        <v>271</v>
      </c>
      <c r="E876" s="53">
        <v>102</v>
      </c>
      <c r="F876" s="1">
        <v>0.56736111111111109</v>
      </c>
      <c r="G876" s="31" t="s">
        <v>172</v>
      </c>
      <c r="H876" s="10" t="str">
        <f t="shared" si="26"/>
        <v>Semaine</v>
      </c>
      <c r="I876" s="15" t="str">
        <f>IF(FLOOR(F876,"3:00")=Réf!$D$2,"Matin avant 9h",IF(FLOOR(F876,"3:00")=Réf!$D$3,"Matinée",IF(OR(FLOOR(F876,"3:00")=Réf!$D$4,FLOOR(F876,"3:00")=Réf!$D$5),"Midi et aprèm",IF(OR(FLOOR(F876,"3:00")=Réf!$D$6,FLOOR(F876,"3:00")=Réf!$D$7),"Soir"," Nuit"))))</f>
        <v>Midi et aprèm</v>
      </c>
      <c r="J876" s="10" t="str">
        <f t="shared" si="27"/>
        <v>4 - Coef élevé, &gt;80</v>
      </c>
    </row>
    <row r="877" spans="1:10" ht="18" thickBot="1" x14ac:dyDescent="0.3">
      <c r="A877" s="35" t="str">
        <f>VLOOKUP(MONTH(C877),Réf!F:G,2,0)</f>
        <v>août</v>
      </c>
      <c r="B877" s="7" t="str">
        <f>VLOOKUP(WEEKDAY(C877),Réf!$A$2:$B$8,2,0)</f>
        <v>Vendredi</v>
      </c>
      <c r="C877" s="27">
        <v>46248</v>
      </c>
      <c r="D877" s="27" t="s">
        <v>270</v>
      </c>
      <c r="E877" s="30">
        <v>102</v>
      </c>
      <c r="F877" s="28">
        <v>0.82361111111111107</v>
      </c>
      <c r="G877" s="29" t="s">
        <v>216</v>
      </c>
      <c r="H877" s="10" t="str">
        <f t="shared" si="26"/>
        <v>Semaine</v>
      </c>
      <c r="I877" s="15" t="str">
        <f>IF(FLOOR(F877,"3:00")=Réf!$D$2,"Matin avant 9h",IF(FLOOR(F877,"3:00")=Réf!$D$3,"Matinée",IF(OR(FLOOR(F877,"3:00")=Réf!$D$4,FLOOR(F877,"3:00")=Réf!$D$5),"Midi et aprèm",IF(OR(FLOOR(F877,"3:00")=Réf!$D$6,FLOOR(F877,"3:00")=Réf!$D$7),"Soir"," Nuit"))))</f>
        <v>Soir</v>
      </c>
      <c r="J877" s="10" t="str">
        <f t="shared" si="27"/>
        <v>4 - Coef élevé, &gt;80</v>
      </c>
    </row>
    <row r="878" spans="1:10" ht="18" thickBot="1" x14ac:dyDescent="0.3">
      <c r="A878" s="35" t="str">
        <f>VLOOKUP(MONTH(C878),Réf!F:G,2,0)</f>
        <v>août</v>
      </c>
      <c r="B878" s="7" t="str">
        <f>VLOOKUP(WEEKDAY(C878),Réf!$A$2:$B$8,2,0)</f>
        <v>Samedi</v>
      </c>
      <c r="C878" s="27">
        <v>46249</v>
      </c>
      <c r="D878" s="27" t="s">
        <v>271</v>
      </c>
      <c r="E878" s="53">
        <v>102</v>
      </c>
      <c r="F878" s="1">
        <v>8.5416666666666669E-2</v>
      </c>
      <c r="G878" s="31" t="s">
        <v>322</v>
      </c>
      <c r="H878" s="10" t="str">
        <f t="shared" si="26"/>
        <v>Week-End</v>
      </c>
      <c r="I878" s="15" t="str">
        <f>IF(FLOOR(F878,"3:00")=Réf!$D$2,"Matin avant 9h",IF(FLOOR(F878,"3:00")=Réf!$D$3,"Matinée",IF(OR(FLOOR(F878,"3:00")=Réf!$D$4,FLOOR(F878,"3:00")=Réf!$D$5),"Midi et aprèm",IF(OR(FLOOR(F878,"3:00")=Réf!$D$6,FLOOR(F878,"3:00")=Réf!$D$7),"Soir"," Nuit"))))</f>
        <v xml:space="preserve"> Nuit</v>
      </c>
      <c r="J878" s="10" t="str">
        <f t="shared" si="27"/>
        <v>4 - Coef élevé, &gt;80</v>
      </c>
    </row>
    <row r="879" spans="1:10" ht="18" thickBot="1" x14ac:dyDescent="0.3">
      <c r="A879" s="35" t="str">
        <f>VLOOKUP(MONTH(C879),Réf!F:G,2,0)</f>
        <v>août</v>
      </c>
      <c r="B879" s="7" t="str">
        <f>VLOOKUP(WEEKDAY(C879),Réf!$A$2:$B$8,2,0)</f>
        <v>Samedi</v>
      </c>
      <c r="C879" s="27">
        <v>46249</v>
      </c>
      <c r="D879" s="27" t="s">
        <v>270</v>
      </c>
      <c r="E879" s="30">
        <v>101</v>
      </c>
      <c r="F879" s="28">
        <v>0.33819444444444446</v>
      </c>
      <c r="G879" s="29" t="s">
        <v>220</v>
      </c>
      <c r="H879" s="10" t="str">
        <f t="shared" si="26"/>
        <v>Week-End</v>
      </c>
      <c r="I879" s="15" t="str">
        <f>IF(FLOOR(F879,"3:00")=Réf!$D$2,"Matin avant 9h",IF(FLOOR(F879,"3:00")=Réf!$D$3,"Matinée",IF(OR(FLOOR(F879,"3:00")=Réf!$D$4,FLOOR(F879,"3:00")=Réf!$D$5),"Midi et aprèm",IF(OR(FLOOR(F879,"3:00")=Réf!$D$6,FLOOR(F879,"3:00")=Réf!$D$7),"Soir"," Nuit"))))</f>
        <v>Matin avant 9h</v>
      </c>
      <c r="J879" s="10" t="str">
        <f t="shared" si="27"/>
        <v>4 - Coef élevé, &gt;80</v>
      </c>
    </row>
    <row r="880" spans="1:10" ht="18" thickBot="1" x14ac:dyDescent="0.3">
      <c r="A880" s="35" t="str">
        <f>VLOOKUP(MONTH(C880),Réf!F:G,2,0)</f>
        <v>août</v>
      </c>
      <c r="B880" s="7" t="str">
        <f>VLOOKUP(WEEKDAY(C880),Réf!$A$2:$B$8,2,0)</f>
        <v>Samedi</v>
      </c>
      <c r="C880" s="27">
        <v>46249</v>
      </c>
      <c r="D880" s="27" t="s">
        <v>271</v>
      </c>
      <c r="E880" s="53">
        <v>101</v>
      </c>
      <c r="F880" s="1">
        <v>0.59375</v>
      </c>
      <c r="G880" s="31" t="s">
        <v>125</v>
      </c>
      <c r="H880" s="10" t="str">
        <f t="shared" si="26"/>
        <v>Week-End</v>
      </c>
      <c r="I880" s="15" t="str">
        <f>IF(FLOOR(F880,"3:00")=Réf!$D$2,"Matin avant 9h",IF(FLOOR(F880,"3:00")=Réf!$D$3,"Matinée",IF(OR(FLOOR(F880,"3:00")=Réf!$D$4,FLOOR(F880,"3:00")=Réf!$D$5),"Midi et aprèm",IF(OR(FLOOR(F880,"3:00")=Réf!$D$6,FLOOR(F880,"3:00")=Réf!$D$7),"Soir"," Nuit"))))</f>
        <v>Midi et aprèm</v>
      </c>
      <c r="J880" s="10" t="str">
        <f t="shared" si="27"/>
        <v>4 - Coef élevé, &gt;80</v>
      </c>
    </row>
    <row r="881" spans="1:10" ht="18" thickBot="1" x14ac:dyDescent="0.3">
      <c r="A881" s="35" t="str">
        <f>VLOOKUP(MONTH(C881),Réf!F:G,2,0)</f>
        <v>août</v>
      </c>
      <c r="B881" s="7" t="str">
        <f>VLOOKUP(WEEKDAY(C881),Réf!$A$2:$B$8,2,0)</f>
        <v>Samedi</v>
      </c>
      <c r="C881" s="27">
        <v>46249</v>
      </c>
      <c r="D881" s="27" t="s">
        <v>270</v>
      </c>
      <c r="E881" s="30">
        <v>98</v>
      </c>
      <c r="F881" s="28">
        <v>0.85069444444444442</v>
      </c>
      <c r="G881" s="29" t="s">
        <v>214</v>
      </c>
      <c r="H881" s="10" t="str">
        <f t="shared" si="26"/>
        <v>Week-End</v>
      </c>
      <c r="I881" s="15" t="str">
        <f>IF(FLOOR(F881,"3:00")=Réf!$D$2,"Matin avant 9h",IF(FLOOR(F881,"3:00")=Réf!$D$3,"Matinée",IF(OR(FLOOR(F881,"3:00")=Réf!$D$4,FLOOR(F881,"3:00")=Réf!$D$5),"Midi et aprèm",IF(OR(FLOOR(F881,"3:00")=Réf!$D$6,FLOOR(F881,"3:00")=Réf!$D$7),"Soir"," Nuit"))))</f>
        <v>Soir</v>
      </c>
      <c r="J881" s="10" t="str">
        <f t="shared" si="27"/>
        <v>4 - Coef élevé, &gt;80</v>
      </c>
    </row>
    <row r="882" spans="1:10" ht="18" thickBot="1" x14ac:dyDescent="0.3">
      <c r="A882" s="35" t="str">
        <f>VLOOKUP(MONTH(C882),Réf!F:G,2,0)</f>
        <v>août</v>
      </c>
      <c r="B882" s="7" t="str">
        <f>VLOOKUP(WEEKDAY(C882),Réf!$A$2:$B$8,2,0)</f>
        <v>Dimanche</v>
      </c>
      <c r="C882" s="27">
        <v>46250</v>
      </c>
      <c r="D882" s="27" t="s">
        <v>271</v>
      </c>
      <c r="E882" s="53">
        <v>98</v>
      </c>
      <c r="F882" s="1">
        <v>0.11041666666666666</v>
      </c>
      <c r="G882" s="31" t="s">
        <v>173</v>
      </c>
      <c r="H882" s="10" t="str">
        <f t="shared" si="26"/>
        <v>Week-End</v>
      </c>
      <c r="I882" s="15" t="str">
        <f>IF(FLOOR(F882,"3:00")=Réf!$D$2,"Matin avant 9h",IF(FLOOR(F882,"3:00")=Réf!$D$3,"Matinée",IF(OR(FLOOR(F882,"3:00")=Réf!$D$4,FLOOR(F882,"3:00")=Réf!$D$5),"Midi et aprèm",IF(OR(FLOOR(F882,"3:00")=Réf!$D$6,FLOOR(F882,"3:00")=Réf!$D$7),"Soir"," Nuit"))))</f>
        <v xml:space="preserve"> Nuit</v>
      </c>
      <c r="J882" s="10" t="str">
        <f t="shared" si="27"/>
        <v>4 - Coef élevé, &gt;80</v>
      </c>
    </row>
    <row r="883" spans="1:10" ht="18" thickBot="1" x14ac:dyDescent="0.3">
      <c r="A883" s="35" t="str">
        <f>VLOOKUP(MONTH(C883),Réf!F:G,2,0)</f>
        <v>août</v>
      </c>
      <c r="B883" s="7" t="str">
        <f>VLOOKUP(WEEKDAY(C883),Réf!$A$2:$B$8,2,0)</f>
        <v>Dimanche</v>
      </c>
      <c r="C883" s="27">
        <v>46250</v>
      </c>
      <c r="D883" s="27" t="s">
        <v>270</v>
      </c>
      <c r="E883" s="30">
        <v>95</v>
      </c>
      <c r="F883" s="28">
        <v>0.36319444444444443</v>
      </c>
      <c r="G883" s="29" t="s">
        <v>18</v>
      </c>
      <c r="H883" s="10" t="str">
        <f t="shared" si="26"/>
        <v>Week-End</v>
      </c>
      <c r="I883" s="15" t="str">
        <f>IF(FLOOR(F883,"3:00")=Réf!$D$2,"Matin avant 9h",IF(FLOOR(F883,"3:00")=Réf!$D$3,"Matinée",IF(OR(FLOOR(F883,"3:00")=Réf!$D$4,FLOOR(F883,"3:00")=Réf!$D$5),"Midi et aprèm",IF(OR(FLOOR(F883,"3:00")=Réf!$D$6,FLOOR(F883,"3:00")=Réf!$D$7),"Soir"," Nuit"))))</f>
        <v>Matin avant 9h</v>
      </c>
      <c r="J883" s="10" t="str">
        <f t="shared" si="27"/>
        <v>4 - Coef élevé, &gt;80</v>
      </c>
    </row>
    <row r="884" spans="1:10" ht="18" thickBot="1" x14ac:dyDescent="0.3">
      <c r="A884" s="35" t="str">
        <f>VLOOKUP(MONTH(C884),Réf!F:G,2,0)</f>
        <v>août</v>
      </c>
      <c r="B884" s="7" t="str">
        <f>VLOOKUP(WEEKDAY(C884),Réf!$A$2:$B$8,2,0)</f>
        <v>Dimanche</v>
      </c>
      <c r="C884" s="27">
        <v>46250</v>
      </c>
      <c r="D884" s="27" t="s">
        <v>271</v>
      </c>
      <c r="E884" s="53">
        <v>95</v>
      </c>
      <c r="F884" s="1">
        <v>0.61736111111111114</v>
      </c>
      <c r="G884" s="31" t="s">
        <v>126</v>
      </c>
      <c r="H884" s="10" t="str">
        <f t="shared" si="26"/>
        <v>Week-End</v>
      </c>
      <c r="I884" s="15" t="str">
        <f>IF(FLOOR(F884,"3:00")=Réf!$D$2,"Matin avant 9h",IF(FLOOR(F884,"3:00")=Réf!$D$3,"Matinée",IF(OR(FLOOR(F884,"3:00")=Réf!$D$4,FLOOR(F884,"3:00")=Réf!$D$5),"Midi et aprèm",IF(OR(FLOOR(F884,"3:00")=Réf!$D$6,FLOOR(F884,"3:00")=Réf!$D$7),"Soir"," Nuit"))))</f>
        <v>Midi et aprèm</v>
      </c>
      <c r="J884" s="10" t="str">
        <f t="shared" si="27"/>
        <v>4 - Coef élevé, &gt;80</v>
      </c>
    </row>
    <row r="885" spans="1:10" ht="18" thickBot="1" x14ac:dyDescent="0.3">
      <c r="A885" s="35" t="str">
        <f>VLOOKUP(MONTH(C885),Réf!F:G,2,0)</f>
        <v>août</v>
      </c>
      <c r="B885" s="7" t="str">
        <f>VLOOKUP(WEEKDAY(C885),Réf!$A$2:$B$8,2,0)</f>
        <v>Dimanche</v>
      </c>
      <c r="C885" s="27">
        <v>46250</v>
      </c>
      <c r="D885" s="27" t="s">
        <v>270</v>
      </c>
      <c r="E885" s="30">
        <v>90</v>
      </c>
      <c r="F885" s="28">
        <v>0.875</v>
      </c>
      <c r="G885" s="29" t="s">
        <v>307</v>
      </c>
      <c r="H885" s="10" t="str">
        <f t="shared" si="26"/>
        <v>Week-End</v>
      </c>
      <c r="I885" s="15" t="str">
        <f>IF(FLOOR(F885,"3:00")=Réf!$D$2,"Matin avant 9h",IF(FLOOR(F885,"3:00")=Réf!$D$3,"Matinée",IF(OR(FLOOR(F885,"3:00")=Réf!$D$4,FLOOR(F885,"3:00")=Réf!$D$5),"Midi et aprèm",IF(OR(FLOOR(F885,"3:00")=Réf!$D$6,FLOOR(F885,"3:00")=Réf!$D$7),"Soir"," Nuit"))))</f>
        <v>Soir</v>
      </c>
      <c r="J885" s="10" t="str">
        <f t="shared" si="27"/>
        <v>4 - Coef élevé, &gt;80</v>
      </c>
    </row>
    <row r="886" spans="1:10" ht="18" thickBot="1" x14ac:dyDescent="0.3">
      <c r="A886" s="35" t="str">
        <f>VLOOKUP(MONTH(C886),Réf!F:G,2,0)</f>
        <v>août</v>
      </c>
      <c r="B886" s="7" t="str">
        <f>VLOOKUP(WEEKDAY(C886),Réf!$A$2:$B$8,2,0)</f>
        <v>Lundi</v>
      </c>
      <c r="C886" s="27">
        <v>46251</v>
      </c>
      <c r="D886" s="27" t="s">
        <v>271</v>
      </c>
      <c r="E886" s="53">
        <v>90</v>
      </c>
      <c r="F886" s="1">
        <v>0.13263888888888889</v>
      </c>
      <c r="G886" s="31" t="s">
        <v>301</v>
      </c>
      <c r="H886" s="10" t="str">
        <f t="shared" si="26"/>
        <v>Semaine</v>
      </c>
      <c r="I886" s="15" t="str">
        <f>IF(FLOOR(F886,"3:00")=Réf!$D$2,"Matin avant 9h",IF(FLOOR(F886,"3:00")=Réf!$D$3,"Matinée",IF(OR(FLOOR(F886,"3:00")=Réf!$D$4,FLOOR(F886,"3:00")=Réf!$D$5),"Midi et aprèm",IF(OR(FLOOR(F886,"3:00")=Réf!$D$6,FLOOR(F886,"3:00")=Réf!$D$7),"Soir"," Nuit"))))</f>
        <v xml:space="preserve"> Nuit</v>
      </c>
      <c r="J886" s="10" t="str">
        <f t="shared" si="27"/>
        <v>4 - Coef élevé, &gt;80</v>
      </c>
    </row>
    <row r="887" spans="1:10" ht="18" thickBot="1" x14ac:dyDescent="0.3">
      <c r="A887" s="35" t="str">
        <f>VLOOKUP(MONTH(C887),Réf!F:G,2,0)</f>
        <v>août</v>
      </c>
      <c r="B887" s="7" t="str">
        <f>VLOOKUP(WEEKDAY(C887),Réf!$A$2:$B$8,2,0)</f>
        <v>Lundi</v>
      </c>
      <c r="C887" s="27">
        <v>46251</v>
      </c>
      <c r="D887" s="27" t="s">
        <v>270</v>
      </c>
      <c r="E887" s="30">
        <v>84</v>
      </c>
      <c r="F887" s="28">
        <v>0.38611111111111113</v>
      </c>
      <c r="G887" s="29" t="s">
        <v>228</v>
      </c>
      <c r="H887" s="10" t="str">
        <f t="shared" si="26"/>
        <v>Semaine</v>
      </c>
      <c r="I887" s="15" t="str">
        <f>IF(FLOOR(F887,"3:00")=Réf!$D$2,"Matin avant 9h",IF(FLOOR(F887,"3:00")=Réf!$D$3,"Matinée",IF(OR(FLOOR(F887,"3:00")=Réf!$D$4,FLOOR(F887,"3:00")=Réf!$D$5),"Midi et aprèm",IF(OR(FLOOR(F887,"3:00")=Réf!$D$6,FLOOR(F887,"3:00")=Réf!$D$7),"Soir"," Nuit"))))</f>
        <v>Matinée</v>
      </c>
      <c r="J887" s="10" t="str">
        <f t="shared" si="27"/>
        <v>4 - Coef élevé, &gt;80</v>
      </c>
    </row>
    <row r="888" spans="1:10" ht="18" thickBot="1" x14ac:dyDescent="0.3">
      <c r="A888" s="35" t="str">
        <f>VLOOKUP(MONTH(C888),Réf!F:G,2,0)</f>
        <v>août</v>
      </c>
      <c r="B888" s="7" t="str">
        <f>VLOOKUP(WEEKDAY(C888),Réf!$A$2:$B$8,2,0)</f>
        <v>Lundi</v>
      </c>
      <c r="C888" s="27">
        <v>46251</v>
      </c>
      <c r="D888" s="27" t="s">
        <v>271</v>
      </c>
      <c r="E888" s="53">
        <v>84</v>
      </c>
      <c r="F888" s="1">
        <v>0.63958333333333328</v>
      </c>
      <c r="G888" s="31" t="s">
        <v>25</v>
      </c>
      <c r="H888" s="10" t="str">
        <f t="shared" si="26"/>
        <v>Semaine</v>
      </c>
      <c r="I888" s="15" t="str">
        <f>IF(FLOOR(F888,"3:00")=Réf!$D$2,"Matin avant 9h",IF(FLOOR(F888,"3:00")=Réf!$D$3,"Matinée",IF(OR(FLOOR(F888,"3:00")=Réf!$D$4,FLOOR(F888,"3:00")=Réf!$D$5),"Midi et aprèm",IF(OR(FLOOR(F888,"3:00")=Réf!$D$6,FLOOR(F888,"3:00")=Réf!$D$7),"Soir"," Nuit"))))</f>
        <v>Midi et aprèm</v>
      </c>
      <c r="J888" s="10" t="str">
        <f t="shared" si="27"/>
        <v>4 - Coef élevé, &gt;80</v>
      </c>
    </row>
    <row r="889" spans="1:10" ht="18" thickBot="1" x14ac:dyDescent="0.3">
      <c r="A889" s="35" t="str">
        <f>VLOOKUP(MONTH(C889),Réf!F:G,2,0)</f>
        <v>août</v>
      </c>
      <c r="B889" s="7" t="str">
        <f>VLOOKUP(WEEKDAY(C889),Réf!$A$2:$B$8,2,0)</f>
        <v>Lundi</v>
      </c>
      <c r="C889" s="27">
        <v>46251</v>
      </c>
      <c r="D889" s="27" t="s">
        <v>270</v>
      </c>
      <c r="E889" s="30">
        <v>78</v>
      </c>
      <c r="F889" s="28">
        <v>0.89722222222222225</v>
      </c>
      <c r="G889" s="29">
        <v>4</v>
      </c>
      <c r="H889" s="10" t="str">
        <f t="shared" si="26"/>
        <v>Semaine</v>
      </c>
      <c r="I889" s="15" t="str">
        <f>IF(FLOOR(F889,"3:00")=Réf!$D$2,"Matin avant 9h",IF(FLOOR(F889,"3:00")=Réf!$D$3,"Matinée",IF(OR(FLOOR(F889,"3:00")=Réf!$D$4,FLOOR(F889,"3:00")=Réf!$D$5),"Midi et aprèm",IF(OR(FLOOR(F889,"3:00")=Réf!$D$6,FLOOR(F889,"3:00")=Réf!$D$7),"Soir"," Nuit"))))</f>
        <v>Soir</v>
      </c>
      <c r="J889" s="10" t="str">
        <f t="shared" si="27"/>
        <v>3 - Coef important, 60-80</v>
      </c>
    </row>
    <row r="890" spans="1:10" ht="18" thickBot="1" x14ac:dyDescent="0.3">
      <c r="A890" s="35" t="str">
        <f>VLOOKUP(MONTH(C890),Réf!F:G,2,0)</f>
        <v>août</v>
      </c>
      <c r="B890" s="7" t="str">
        <f>VLOOKUP(WEEKDAY(C890),Réf!$A$2:$B$8,2,0)</f>
        <v>Mardi</v>
      </c>
      <c r="C890" s="27">
        <v>46252</v>
      </c>
      <c r="D890" s="27" t="s">
        <v>271</v>
      </c>
      <c r="E890" s="53">
        <v>78</v>
      </c>
      <c r="F890" s="1">
        <v>0.15347222222222223</v>
      </c>
      <c r="G890" s="31" t="s">
        <v>97</v>
      </c>
      <c r="H890" s="10" t="str">
        <f t="shared" si="26"/>
        <v>Semaine</v>
      </c>
      <c r="I890" s="15" t="str">
        <f>IF(FLOOR(F890,"3:00")=Réf!$D$2,"Matin avant 9h",IF(FLOOR(F890,"3:00")=Réf!$D$3,"Matinée",IF(OR(FLOOR(F890,"3:00")=Réf!$D$4,FLOOR(F890,"3:00")=Réf!$D$5),"Midi et aprèm",IF(OR(FLOOR(F890,"3:00")=Réf!$D$6,FLOOR(F890,"3:00")=Réf!$D$7),"Soir"," Nuit"))))</f>
        <v xml:space="preserve"> Nuit</v>
      </c>
      <c r="J890" s="10" t="str">
        <f t="shared" si="27"/>
        <v>3 - Coef important, 60-80</v>
      </c>
    </row>
    <row r="891" spans="1:10" ht="18" thickBot="1" x14ac:dyDescent="0.3">
      <c r="A891" s="35" t="str">
        <f>VLOOKUP(MONTH(C891),Réf!F:G,2,0)</f>
        <v>août</v>
      </c>
      <c r="B891" s="7" t="str">
        <f>VLOOKUP(WEEKDAY(C891),Réf!$A$2:$B$8,2,0)</f>
        <v>Mardi</v>
      </c>
      <c r="C891" s="27">
        <v>46252</v>
      </c>
      <c r="D891" s="27" t="s">
        <v>270</v>
      </c>
      <c r="E891" s="30">
        <v>71</v>
      </c>
      <c r="F891" s="28">
        <v>0.40763888888888888</v>
      </c>
      <c r="G891" s="29" t="s">
        <v>192</v>
      </c>
      <c r="H891" s="10" t="str">
        <f t="shared" si="26"/>
        <v>Semaine</v>
      </c>
      <c r="I891" s="15" t="str">
        <f>IF(FLOOR(F891,"3:00")=Réf!$D$2,"Matin avant 9h",IF(FLOOR(F891,"3:00")=Réf!$D$3,"Matinée",IF(OR(FLOOR(F891,"3:00")=Réf!$D$4,FLOOR(F891,"3:00")=Réf!$D$5),"Midi et aprèm",IF(OR(FLOOR(F891,"3:00")=Réf!$D$6,FLOOR(F891,"3:00")=Réf!$D$7),"Soir"," Nuit"))))</f>
        <v>Matinée</v>
      </c>
      <c r="J891" s="10" t="str">
        <f t="shared" si="27"/>
        <v>3 - Coef important, 60-80</v>
      </c>
    </row>
    <row r="892" spans="1:10" ht="18" thickBot="1" x14ac:dyDescent="0.3">
      <c r="A892" s="35" t="str">
        <f>VLOOKUP(MONTH(C892),Réf!F:G,2,0)</f>
        <v>août</v>
      </c>
      <c r="B892" s="7" t="str">
        <f>VLOOKUP(WEEKDAY(C892),Réf!$A$2:$B$8,2,0)</f>
        <v>Mardi</v>
      </c>
      <c r="C892" s="27">
        <v>46252</v>
      </c>
      <c r="D892" s="27" t="s">
        <v>271</v>
      </c>
      <c r="E892" s="53">
        <v>71</v>
      </c>
      <c r="F892" s="1">
        <v>0.66180555555555554</v>
      </c>
      <c r="G892" s="31" t="s">
        <v>93</v>
      </c>
      <c r="H892" s="10" t="str">
        <f t="shared" si="26"/>
        <v>Semaine</v>
      </c>
      <c r="I892" s="15" t="str">
        <f>IF(FLOOR(F892,"3:00")=Réf!$D$2,"Matin avant 9h",IF(FLOOR(F892,"3:00")=Réf!$D$3,"Matinée",IF(OR(FLOOR(F892,"3:00")=Réf!$D$4,FLOOR(F892,"3:00")=Réf!$D$5),"Midi et aprèm",IF(OR(FLOOR(F892,"3:00")=Réf!$D$6,FLOOR(F892,"3:00")=Réf!$D$7),"Soir"," Nuit"))))</f>
        <v>Midi et aprèm</v>
      </c>
      <c r="J892" s="10" t="str">
        <f t="shared" si="27"/>
        <v>3 - Coef important, 60-80</v>
      </c>
    </row>
    <row r="893" spans="1:10" ht="18" thickBot="1" x14ac:dyDescent="0.3">
      <c r="A893" s="35" t="str">
        <f>VLOOKUP(MONTH(C893),Réf!F:G,2,0)</f>
        <v>août</v>
      </c>
      <c r="B893" s="7" t="str">
        <f>VLOOKUP(WEEKDAY(C893),Réf!$A$2:$B$8,2,0)</f>
        <v>Mardi</v>
      </c>
      <c r="C893" s="27">
        <v>46252</v>
      </c>
      <c r="D893" s="27" t="s">
        <v>270</v>
      </c>
      <c r="E893" s="30">
        <v>64</v>
      </c>
      <c r="F893" s="28">
        <v>0.92083333333333328</v>
      </c>
      <c r="G893" s="29" t="s">
        <v>31</v>
      </c>
      <c r="H893" s="10" t="str">
        <f t="shared" si="26"/>
        <v>Semaine</v>
      </c>
      <c r="I893" s="15" t="str">
        <f>IF(FLOOR(F893,"3:00")=Réf!$D$2,"Matin avant 9h",IF(FLOOR(F893,"3:00")=Réf!$D$3,"Matinée",IF(OR(FLOOR(F893,"3:00")=Réf!$D$4,FLOOR(F893,"3:00")=Réf!$D$5),"Midi et aprèm",IF(OR(FLOOR(F893,"3:00")=Réf!$D$6,FLOOR(F893,"3:00")=Réf!$D$7),"Soir"," Nuit"))))</f>
        <v>Soir</v>
      </c>
      <c r="J893" s="10" t="str">
        <f t="shared" si="27"/>
        <v>3 - Coef important, 60-80</v>
      </c>
    </row>
    <row r="894" spans="1:10" ht="18" thickBot="1" x14ac:dyDescent="0.3">
      <c r="A894" s="35" t="str">
        <f>VLOOKUP(MONTH(C894),Réf!F:G,2,0)</f>
        <v>août</v>
      </c>
      <c r="B894" s="7" t="str">
        <f>VLOOKUP(WEEKDAY(C894),Réf!$A$2:$B$8,2,0)</f>
        <v>Mercredi</v>
      </c>
      <c r="C894" s="27">
        <v>46253</v>
      </c>
      <c r="D894" s="27" t="s">
        <v>271</v>
      </c>
      <c r="E894" s="53">
        <v>64</v>
      </c>
      <c r="F894" s="1">
        <v>0.17499999999999999</v>
      </c>
      <c r="G894" s="31" t="s">
        <v>137</v>
      </c>
      <c r="H894" s="10" t="str">
        <f t="shared" si="26"/>
        <v>Semaine</v>
      </c>
      <c r="I894" s="15" t="str">
        <f>IF(FLOOR(F894,"3:00")=Réf!$D$2,"Matin avant 9h",IF(FLOOR(F894,"3:00")=Réf!$D$3,"Matinée",IF(OR(FLOOR(F894,"3:00")=Réf!$D$4,FLOOR(F894,"3:00")=Réf!$D$5),"Midi et aprèm",IF(OR(FLOOR(F894,"3:00")=Réf!$D$6,FLOOR(F894,"3:00")=Réf!$D$7),"Soir"," Nuit"))))</f>
        <v xml:space="preserve"> Nuit</v>
      </c>
      <c r="J894" s="10" t="str">
        <f t="shared" si="27"/>
        <v>3 - Coef important, 60-80</v>
      </c>
    </row>
    <row r="895" spans="1:10" ht="18" thickBot="1" x14ac:dyDescent="0.3">
      <c r="A895" s="35" t="str">
        <f>VLOOKUP(MONTH(C895),Réf!F:G,2,0)</f>
        <v>août</v>
      </c>
      <c r="B895" s="7" t="str">
        <f>VLOOKUP(WEEKDAY(C895),Réf!$A$2:$B$8,2,0)</f>
        <v>Mercredi</v>
      </c>
      <c r="C895" s="27">
        <v>46253</v>
      </c>
      <c r="D895" s="27" t="s">
        <v>270</v>
      </c>
      <c r="E895" s="30">
        <v>57</v>
      </c>
      <c r="F895" s="28">
        <v>0.43333333333333335</v>
      </c>
      <c r="G895" s="29" t="s">
        <v>61</v>
      </c>
      <c r="H895" s="10" t="str">
        <f t="shared" si="26"/>
        <v>Semaine</v>
      </c>
      <c r="I895" s="15" t="str">
        <f>IF(FLOOR(F895,"3:00")=Réf!$D$2,"Matin avant 9h",IF(FLOOR(F895,"3:00")=Réf!$D$3,"Matinée",IF(OR(FLOOR(F895,"3:00")=Réf!$D$4,FLOOR(F895,"3:00")=Réf!$D$5),"Midi et aprèm",IF(OR(FLOOR(F895,"3:00")=Réf!$D$6,FLOOR(F895,"3:00")=Réf!$D$7),"Soir"," Nuit"))))</f>
        <v>Matinée</v>
      </c>
      <c r="J895" s="10" t="str">
        <f t="shared" si="27"/>
        <v>2 - Coef moyen, 40-60</v>
      </c>
    </row>
    <row r="896" spans="1:10" ht="18" thickBot="1" x14ac:dyDescent="0.3">
      <c r="A896" s="35" t="str">
        <f>VLOOKUP(MONTH(C896),Réf!F:G,2,0)</f>
        <v>août</v>
      </c>
      <c r="B896" s="7" t="str">
        <f>VLOOKUP(WEEKDAY(C896),Réf!$A$2:$B$8,2,0)</f>
        <v>Mercredi</v>
      </c>
      <c r="C896" s="27">
        <v>46253</v>
      </c>
      <c r="D896" s="27" t="s">
        <v>271</v>
      </c>
      <c r="E896" s="53">
        <v>57</v>
      </c>
      <c r="F896" s="1">
        <v>0.68611111111111112</v>
      </c>
      <c r="G896" s="31" t="s">
        <v>213</v>
      </c>
      <c r="H896" s="10" t="str">
        <f t="shared" si="26"/>
        <v>Semaine</v>
      </c>
      <c r="I896" s="15" t="str">
        <f>IF(FLOOR(F896,"3:00")=Réf!$D$2,"Matin avant 9h",IF(FLOOR(F896,"3:00")=Réf!$D$3,"Matinée",IF(OR(FLOOR(F896,"3:00")=Réf!$D$4,FLOOR(F896,"3:00")=Réf!$D$5),"Midi et aprèm",IF(OR(FLOOR(F896,"3:00")=Réf!$D$6,FLOOR(F896,"3:00")=Réf!$D$7),"Soir"," Nuit"))))</f>
        <v>Midi et aprèm</v>
      </c>
      <c r="J896" s="10" t="str">
        <f t="shared" si="27"/>
        <v>2 - Coef moyen, 40-60</v>
      </c>
    </row>
    <row r="897" spans="1:10" ht="18" thickBot="1" x14ac:dyDescent="0.3">
      <c r="A897" s="35" t="str">
        <f>VLOOKUP(MONTH(C897),Réf!F:G,2,0)</f>
        <v>août</v>
      </c>
      <c r="B897" s="7" t="str">
        <f>VLOOKUP(WEEKDAY(C897),Réf!$A$2:$B$8,2,0)</f>
        <v>Mercredi</v>
      </c>
      <c r="C897" s="27">
        <v>46253</v>
      </c>
      <c r="D897" s="27" t="s">
        <v>270</v>
      </c>
      <c r="E897" s="30">
        <v>49</v>
      </c>
      <c r="F897" s="28">
        <v>0.94861111111111107</v>
      </c>
      <c r="G897" s="29" t="s">
        <v>139</v>
      </c>
      <c r="H897" s="10" t="str">
        <f t="shared" si="26"/>
        <v>Semaine</v>
      </c>
      <c r="I897" s="15" t="str">
        <f>IF(FLOOR(F897,"3:00")=Réf!$D$2,"Matin avant 9h",IF(FLOOR(F897,"3:00")=Réf!$D$3,"Matinée",IF(OR(FLOOR(F897,"3:00")=Réf!$D$4,FLOOR(F897,"3:00")=Réf!$D$5),"Midi et aprèm",IF(OR(FLOOR(F897,"3:00")=Réf!$D$6,FLOOR(F897,"3:00")=Réf!$D$7),"Soir"," Nuit"))))</f>
        <v>Soir</v>
      </c>
      <c r="J897" s="10" t="str">
        <f t="shared" si="27"/>
        <v>2 - Coef moyen, 40-60</v>
      </c>
    </row>
    <row r="898" spans="1:10" ht="18" thickBot="1" x14ac:dyDescent="0.3">
      <c r="A898" s="35" t="str">
        <f>VLOOKUP(MONTH(C898),Réf!F:G,2,0)</f>
        <v>août</v>
      </c>
      <c r="B898" s="7" t="str">
        <f>VLOOKUP(WEEKDAY(C898),Réf!$A$2:$B$8,2,0)</f>
        <v>Jeudi</v>
      </c>
      <c r="C898" s="27">
        <v>46254</v>
      </c>
      <c r="D898" s="27" t="s">
        <v>271</v>
      </c>
      <c r="E898" s="53">
        <v>49</v>
      </c>
      <c r="F898" s="1">
        <v>0.19930555555555557</v>
      </c>
      <c r="G898" s="31" t="s">
        <v>116</v>
      </c>
      <c r="H898" s="10" t="str">
        <f t="shared" si="26"/>
        <v>Semaine</v>
      </c>
      <c r="I898" s="15" t="str">
        <f>IF(FLOOR(F898,"3:00")=Réf!$D$2,"Matin avant 9h",IF(FLOOR(F898,"3:00")=Réf!$D$3,"Matinée",IF(OR(FLOOR(F898,"3:00")=Réf!$D$4,FLOOR(F898,"3:00")=Réf!$D$5),"Midi et aprèm",IF(OR(FLOOR(F898,"3:00")=Réf!$D$6,FLOOR(F898,"3:00")=Réf!$D$7),"Soir"," Nuit"))))</f>
        <v xml:space="preserve"> Nuit</v>
      </c>
      <c r="J898" s="10" t="str">
        <f t="shared" si="27"/>
        <v>2 - Coef moyen, 40-60</v>
      </c>
    </row>
    <row r="899" spans="1:10" ht="18" thickBot="1" x14ac:dyDescent="0.3">
      <c r="A899" s="35" t="str">
        <f>VLOOKUP(MONTH(C899),Réf!F:G,2,0)</f>
        <v>août</v>
      </c>
      <c r="B899" s="7" t="str">
        <f>VLOOKUP(WEEKDAY(C899),Réf!$A$2:$B$8,2,0)</f>
        <v>Jeudi</v>
      </c>
      <c r="C899" s="27">
        <v>46254</v>
      </c>
      <c r="D899" s="27" t="s">
        <v>270</v>
      </c>
      <c r="E899" s="30">
        <v>42</v>
      </c>
      <c r="F899" s="28">
        <v>0.46736111111111112</v>
      </c>
      <c r="G899" s="29" t="s">
        <v>233</v>
      </c>
      <c r="H899" s="10" t="str">
        <f t="shared" si="26"/>
        <v>Semaine</v>
      </c>
      <c r="I899" s="15" t="str">
        <f>IF(FLOOR(F899,"3:00")=Réf!$D$2,"Matin avant 9h",IF(FLOOR(F899,"3:00")=Réf!$D$3,"Matinée",IF(OR(FLOOR(F899,"3:00")=Réf!$D$4,FLOOR(F899,"3:00")=Réf!$D$5),"Midi et aprèm",IF(OR(FLOOR(F899,"3:00")=Réf!$D$6,FLOOR(F899,"3:00")=Réf!$D$7),"Soir"," Nuit"))))</f>
        <v>Matinée</v>
      </c>
      <c r="J899" s="10" t="str">
        <f t="shared" si="27"/>
        <v>2 - Coef moyen, 40-60</v>
      </c>
    </row>
    <row r="900" spans="1:10" ht="18" thickBot="1" x14ac:dyDescent="0.3">
      <c r="A900" s="35" t="str">
        <f>VLOOKUP(MONTH(C900),Réf!F:G,2,0)</f>
        <v>août</v>
      </c>
      <c r="B900" s="7" t="str">
        <f>VLOOKUP(WEEKDAY(C900),Réf!$A$2:$B$8,2,0)</f>
        <v>Jeudi</v>
      </c>
      <c r="C900" s="27">
        <v>46254</v>
      </c>
      <c r="D900" s="27" t="s">
        <v>271</v>
      </c>
      <c r="E900" s="53">
        <v>42</v>
      </c>
      <c r="F900" s="1">
        <v>0.71458333333333335</v>
      </c>
      <c r="G900" s="31" t="s">
        <v>209</v>
      </c>
      <c r="H900" s="10" t="str">
        <f t="shared" si="26"/>
        <v>Semaine</v>
      </c>
      <c r="I900" s="15" t="str">
        <f>IF(FLOOR(F900,"3:00")=Réf!$D$2,"Matin avant 9h",IF(FLOOR(F900,"3:00")=Réf!$D$3,"Matinée",IF(OR(FLOOR(F900,"3:00")=Réf!$D$4,FLOOR(F900,"3:00")=Réf!$D$5),"Midi et aprèm",IF(OR(FLOOR(F900,"3:00")=Réf!$D$6,FLOOR(F900,"3:00")=Réf!$D$7),"Soir"," Nuit"))))</f>
        <v>Midi et aprèm</v>
      </c>
      <c r="J900" s="10" t="str">
        <f t="shared" si="27"/>
        <v>2 - Coef moyen, 40-60</v>
      </c>
    </row>
    <row r="901" spans="1:10" ht="18" thickBot="1" x14ac:dyDescent="0.3">
      <c r="A901" s="35" t="str">
        <f>VLOOKUP(MONTH(C901),Réf!F:G,2,0)</f>
        <v>août</v>
      </c>
      <c r="B901" s="7" t="str">
        <f>VLOOKUP(WEEKDAY(C901),Réf!$A$2:$B$8,2,0)</f>
        <v>Jeudi</v>
      </c>
      <c r="C901" s="27">
        <v>46254</v>
      </c>
      <c r="D901" s="27" t="s">
        <v>270</v>
      </c>
      <c r="E901" s="30">
        <v>36</v>
      </c>
      <c r="F901" s="28">
        <v>0.99097222222222225</v>
      </c>
      <c r="G901" s="29" t="s">
        <v>154</v>
      </c>
      <c r="H901" s="10" t="str">
        <f t="shared" ref="H901:H964" si="28">IF(OR(WEEKDAY(C901)=1,WEEKDAY(C901)=7),"Week-End","Semaine")</f>
        <v>Semaine</v>
      </c>
      <c r="I901" s="15" t="str">
        <f>IF(FLOOR(F901,"3:00")=Réf!$D$2,"Matin avant 9h",IF(FLOOR(F901,"3:00")=Réf!$D$3,"Matinée",IF(OR(FLOOR(F901,"3:00")=Réf!$D$4,FLOOR(F901,"3:00")=Réf!$D$5),"Midi et aprèm",IF(OR(FLOOR(F901,"3:00")=Réf!$D$6,FLOOR(F901,"3:00")=Réf!$D$7),"Soir"," Nuit"))))</f>
        <v>Soir</v>
      </c>
      <c r="J901" s="10" t="str">
        <f t="shared" ref="J901:J964" si="29">IF(E901&lt;40,"1 - Coef faible, &lt;40",IF(E901&lt;60,"2 - Coef moyen, 40-60",IF(E901&lt;80,"3 - Coef important, 60-80",IF(E901&gt;=80,"4 - Coef élevé, &gt;80",""))))</f>
        <v>1 - Coef faible, &lt;40</v>
      </c>
    </row>
    <row r="902" spans="1:10" ht="18" thickBot="1" x14ac:dyDescent="0.3">
      <c r="A902" s="35" t="str">
        <f>VLOOKUP(MONTH(C902),Réf!F:G,2,0)</f>
        <v>août</v>
      </c>
      <c r="B902" s="7" t="str">
        <f>VLOOKUP(WEEKDAY(C902),Réf!$A$2:$B$8,2,0)</f>
        <v>Vendredi</v>
      </c>
      <c r="C902" s="27">
        <v>46255</v>
      </c>
      <c r="D902" s="27" t="s">
        <v>271</v>
      </c>
      <c r="E902" s="53">
        <v>36</v>
      </c>
      <c r="F902" s="1">
        <v>0.23125000000000001</v>
      </c>
      <c r="G902" s="31" t="s">
        <v>234</v>
      </c>
      <c r="H902" s="10" t="str">
        <f t="shared" si="28"/>
        <v>Semaine</v>
      </c>
      <c r="I902" s="15" t="str">
        <f>IF(FLOOR(F902,"3:00")=Réf!$D$2,"Matin avant 9h",IF(FLOOR(F902,"3:00")=Réf!$D$3,"Matinée",IF(OR(FLOOR(F902,"3:00")=Réf!$D$4,FLOOR(F902,"3:00")=Réf!$D$5),"Midi et aprèm",IF(OR(FLOOR(F902,"3:00")=Réf!$D$6,FLOOR(F902,"3:00")=Réf!$D$7),"Soir"," Nuit"))))</f>
        <v xml:space="preserve"> Nuit</v>
      </c>
      <c r="J902" s="10" t="str">
        <f t="shared" si="29"/>
        <v>1 - Coef faible, &lt;40</v>
      </c>
    </row>
    <row r="903" spans="1:10" ht="18" thickBot="1" x14ac:dyDescent="0.3">
      <c r="A903" s="35" t="str">
        <f>VLOOKUP(MONTH(C903),Réf!F:G,2,0)</f>
        <v>août</v>
      </c>
      <c r="B903" s="7" t="str">
        <f>VLOOKUP(WEEKDAY(C903),Réf!$A$2:$B$8,2,0)</f>
        <v>Vendredi</v>
      </c>
      <c r="C903" s="27">
        <v>46255</v>
      </c>
      <c r="D903" s="27" t="s">
        <v>270</v>
      </c>
      <c r="E903" s="30">
        <v>30</v>
      </c>
      <c r="F903" s="28">
        <v>0.51736111111111116</v>
      </c>
      <c r="G903" s="29" t="s">
        <v>154</v>
      </c>
      <c r="H903" s="10" t="str">
        <f t="shared" si="28"/>
        <v>Semaine</v>
      </c>
      <c r="I903" s="15" t="str">
        <f>IF(FLOOR(F903,"3:00")=Réf!$D$2,"Matin avant 9h",IF(FLOOR(F903,"3:00")=Réf!$D$3,"Matinée",IF(OR(FLOOR(F903,"3:00")=Réf!$D$4,FLOOR(F903,"3:00")=Réf!$D$5),"Midi et aprèm",IF(OR(FLOOR(F903,"3:00")=Réf!$D$6,FLOOR(F903,"3:00")=Réf!$D$7),"Soir"," Nuit"))))</f>
        <v>Midi et aprèm</v>
      </c>
      <c r="J903" s="10" t="str">
        <f t="shared" si="29"/>
        <v>1 - Coef faible, &lt;40</v>
      </c>
    </row>
    <row r="904" spans="1:10" ht="18" thickBot="1" x14ac:dyDescent="0.3">
      <c r="A904" s="35" t="str">
        <f>VLOOKUP(MONTH(C904),Réf!F:G,2,0)</f>
        <v>août</v>
      </c>
      <c r="B904" s="7" t="str">
        <f>VLOOKUP(WEEKDAY(C904),Réf!$A$2:$B$8,2,0)</f>
        <v>Vendredi</v>
      </c>
      <c r="C904" s="27">
        <v>46255</v>
      </c>
      <c r="D904" s="27" t="s">
        <v>271</v>
      </c>
      <c r="E904" s="53">
        <v>30</v>
      </c>
      <c r="F904" s="1">
        <v>0.76111111111111107</v>
      </c>
      <c r="G904" s="31" t="s">
        <v>365</v>
      </c>
      <c r="H904" s="10" t="str">
        <f t="shared" si="28"/>
        <v>Semaine</v>
      </c>
      <c r="I904" s="15" t="str">
        <f>IF(FLOOR(F904,"3:00")=Réf!$D$2,"Matin avant 9h",IF(FLOOR(F904,"3:00")=Réf!$D$3,"Matinée",IF(OR(FLOOR(F904,"3:00")=Réf!$D$4,FLOOR(F904,"3:00")=Réf!$D$5),"Midi et aprèm",IF(OR(FLOOR(F904,"3:00")=Réf!$D$6,FLOOR(F904,"3:00")=Réf!$D$7),"Soir"," Nuit"))))</f>
        <v>Soir</v>
      </c>
      <c r="J904" s="10" t="str">
        <f t="shared" si="29"/>
        <v>1 - Coef faible, &lt;40</v>
      </c>
    </row>
    <row r="905" spans="1:10" ht="18" thickBot="1" x14ac:dyDescent="0.3">
      <c r="A905" s="35" t="str">
        <f>VLOOKUP(MONTH(C905),Réf!F:G,2,0)</f>
        <v>août</v>
      </c>
      <c r="B905" s="7" t="str">
        <f>VLOOKUP(WEEKDAY(C905),Réf!$A$2:$B$8,2,0)</f>
        <v>Samedi</v>
      </c>
      <c r="C905" s="27">
        <v>46256</v>
      </c>
      <c r="D905" s="27" t="s">
        <v>270</v>
      </c>
      <c r="E905" s="30">
        <v>27</v>
      </c>
      <c r="F905" s="28">
        <v>4.6527777777777779E-2</v>
      </c>
      <c r="G905" s="29" t="s">
        <v>313</v>
      </c>
      <c r="H905" s="10" t="str">
        <f t="shared" si="28"/>
        <v>Week-End</v>
      </c>
      <c r="I905" s="15" t="str">
        <f>IF(FLOOR(F905,"3:00")=Réf!$D$2,"Matin avant 9h",IF(FLOOR(F905,"3:00")=Réf!$D$3,"Matinée",IF(OR(FLOOR(F905,"3:00")=Réf!$D$4,FLOOR(F905,"3:00")=Réf!$D$5),"Midi et aprèm",IF(OR(FLOOR(F905,"3:00")=Réf!$D$6,FLOOR(F905,"3:00")=Réf!$D$7),"Soir"," Nuit"))))</f>
        <v xml:space="preserve"> Nuit</v>
      </c>
      <c r="J905" s="10" t="str">
        <f t="shared" si="29"/>
        <v>1 - Coef faible, &lt;40</v>
      </c>
    </row>
    <row r="906" spans="1:10" ht="18" thickBot="1" x14ac:dyDescent="0.3">
      <c r="A906" s="35" t="str">
        <f>VLOOKUP(MONTH(C906),Réf!F:G,2,0)</f>
        <v>août</v>
      </c>
      <c r="B906" s="7" t="str">
        <f>VLOOKUP(WEEKDAY(C906),Réf!$A$2:$B$8,2,0)</f>
        <v>Samedi</v>
      </c>
      <c r="C906" s="27">
        <v>46256</v>
      </c>
      <c r="D906" s="27" t="s">
        <v>271</v>
      </c>
      <c r="E906" s="53">
        <v>27</v>
      </c>
      <c r="F906" s="1">
        <v>0.29375000000000001</v>
      </c>
      <c r="G906" s="31" t="s">
        <v>379</v>
      </c>
      <c r="H906" s="10" t="str">
        <f t="shared" si="28"/>
        <v>Week-End</v>
      </c>
      <c r="I906" s="15" t="str">
        <f>IF(FLOOR(F906,"3:00")=Réf!$D$2,"Matin avant 9h",IF(FLOOR(F906,"3:00")=Réf!$D$3,"Matinée",IF(OR(FLOOR(F906,"3:00")=Réf!$D$4,FLOOR(F906,"3:00")=Réf!$D$5),"Midi et aprèm",IF(OR(FLOOR(F906,"3:00")=Réf!$D$6,FLOOR(F906,"3:00")=Réf!$D$7),"Soir"," Nuit"))))</f>
        <v>Matin avant 9h</v>
      </c>
      <c r="J906" s="10" t="str">
        <f t="shared" si="29"/>
        <v>1 - Coef faible, &lt;40</v>
      </c>
    </row>
    <row r="907" spans="1:10" ht="18" thickBot="1" x14ac:dyDescent="0.3">
      <c r="A907" s="35" t="str">
        <f>VLOOKUP(MONTH(C907),Réf!F:G,2,0)</f>
        <v>août</v>
      </c>
      <c r="B907" s="7" t="str">
        <f>VLOOKUP(WEEKDAY(C907),Réf!$A$2:$B$8,2,0)</f>
        <v>Samedi</v>
      </c>
      <c r="C907" s="27">
        <v>46256</v>
      </c>
      <c r="D907" s="27" t="s">
        <v>270</v>
      </c>
      <c r="E907" s="30">
        <v>26</v>
      </c>
      <c r="F907" s="28">
        <v>0.5756944444444444</v>
      </c>
      <c r="G907" s="29" t="s">
        <v>317</v>
      </c>
      <c r="H907" s="10" t="str">
        <f t="shared" si="28"/>
        <v>Week-End</v>
      </c>
      <c r="I907" s="15" t="str">
        <f>IF(FLOOR(F907,"3:00")=Réf!$D$2,"Matin avant 9h",IF(FLOOR(F907,"3:00")=Réf!$D$3,"Matinée",IF(OR(FLOOR(F907,"3:00")=Réf!$D$4,FLOOR(F907,"3:00")=Réf!$D$5),"Midi et aprèm",IF(OR(FLOOR(F907,"3:00")=Réf!$D$6,FLOOR(F907,"3:00")=Réf!$D$7),"Soir"," Nuit"))))</f>
        <v>Midi et aprèm</v>
      </c>
      <c r="J907" s="10" t="str">
        <f t="shared" si="29"/>
        <v>1 - Coef faible, &lt;40</v>
      </c>
    </row>
    <row r="908" spans="1:10" ht="18" thickBot="1" x14ac:dyDescent="0.3">
      <c r="A908" s="35" t="str">
        <f>VLOOKUP(MONTH(C908),Réf!F:G,2,0)</f>
        <v>août</v>
      </c>
      <c r="B908" s="7" t="str">
        <f>VLOOKUP(WEEKDAY(C908),Réf!$A$2:$B$8,2,0)</f>
        <v>Samedi</v>
      </c>
      <c r="C908" s="27">
        <v>46256</v>
      </c>
      <c r="D908" s="27" t="s">
        <v>271</v>
      </c>
      <c r="E908" s="53">
        <v>26</v>
      </c>
      <c r="F908" s="1">
        <v>0.83958333333333335</v>
      </c>
      <c r="G908" s="31" t="s">
        <v>380</v>
      </c>
      <c r="H908" s="10" t="str">
        <f t="shared" si="28"/>
        <v>Week-End</v>
      </c>
      <c r="I908" s="15" t="str">
        <f>IF(FLOOR(F908,"3:00")=Réf!$D$2,"Matin avant 9h",IF(FLOOR(F908,"3:00")=Réf!$D$3,"Matinée",IF(OR(FLOOR(F908,"3:00")=Réf!$D$4,FLOOR(F908,"3:00")=Réf!$D$5),"Midi et aprèm",IF(OR(FLOOR(F908,"3:00")=Réf!$D$6,FLOOR(F908,"3:00")=Réf!$D$7),"Soir"," Nuit"))))</f>
        <v>Soir</v>
      </c>
      <c r="J908" s="10" t="str">
        <f t="shared" si="29"/>
        <v>1 - Coef faible, &lt;40</v>
      </c>
    </row>
    <row r="909" spans="1:10" ht="18" thickBot="1" x14ac:dyDescent="0.3">
      <c r="A909" s="35" t="str">
        <f>VLOOKUP(MONTH(C909),Réf!F:G,2,0)</f>
        <v>août</v>
      </c>
      <c r="B909" s="7" t="str">
        <f>VLOOKUP(WEEKDAY(C909),Réf!$A$2:$B$8,2,0)</f>
        <v>Dimanche</v>
      </c>
      <c r="C909" s="27">
        <v>46257</v>
      </c>
      <c r="D909" s="27" t="s">
        <v>270</v>
      </c>
      <c r="E909" s="30">
        <v>28</v>
      </c>
      <c r="F909" s="28">
        <v>0.1111111111111111</v>
      </c>
      <c r="G909" s="29" t="s">
        <v>366</v>
      </c>
      <c r="H909" s="10" t="str">
        <f t="shared" si="28"/>
        <v>Week-End</v>
      </c>
      <c r="I909" s="15" t="str">
        <f>IF(FLOOR(F909,"3:00")=Réf!$D$2,"Matin avant 9h",IF(FLOOR(F909,"3:00")=Réf!$D$3,"Matinée",IF(OR(FLOOR(F909,"3:00")=Réf!$D$4,FLOOR(F909,"3:00")=Réf!$D$5),"Midi et aprèm",IF(OR(FLOOR(F909,"3:00")=Réf!$D$6,FLOOR(F909,"3:00")=Réf!$D$7),"Soir"," Nuit"))))</f>
        <v xml:space="preserve"> Nuit</v>
      </c>
      <c r="J909" s="10" t="str">
        <f t="shared" si="29"/>
        <v>1 - Coef faible, &lt;40</v>
      </c>
    </row>
    <row r="910" spans="1:10" ht="18" thickBot="1" x14ac:dyDescent="0.3">
      <c r="A910" s="35" t="str">
        <f>VLOOKUP(MONTH(C910),Réf!F:G,2,0)</f>
        <v>août</v>
      </c>
      <c r="B910" s="7" t="str">
        <f>VLOOKUP(WEEKDAY(C910),Réf!$A$2:$B$8,2,0)</f>
        <v>Dimanche</v>
      </c>
      <c r="C910" s="27">
        <v>46257</v>
      </c>
      <c r="D910" s="27" t="s">
        <v>271</v>
      </c>
      <c r="E910" s="53">
        <v>28</v>
      </c>
      <c r="F910" s="1">
        <v>0.36319444444444443</v>
      </c>
      <c r="G910" s="31" t="s">
        <v>312</v>
      </c>
      <c r="H910" s="10" t="str">
        <f t="shared" si="28"/>
        <v>Week-End</v>
      </c>
      <c r="I910" s="15" t="str">
        <f>IF(FLOOR(F910,"3:00")=Réf!$D$2,"Matin avant 9h",IF(FLOOR(F910,"3:00")=Réf!$D$3,"Matinée",IF(OR(FLOOR(F910,"3:00")=Réf!$D$4,FLOOR(F910,"3:00")=Réf!$D$5),"Midi et aprèm",IF(OR(FLOOR(F910,"3:00")=Réf!$D$6,FLOOR(F910,"3:00")=Réf!$D$7),"Soir"," Nuit"))))</f>
        <v>Matin avant 9h</v>
      </c>
      <c r="J910" s="10" t="str">
        <f t="shared" si="29"/>
        <v>1 - Coef faible, &lt;40</v>
      </c>
    </row>
    <row r="911" spans="1:10" ht="18" thickBot="1" x14ac:dyDescent="0.3">
      <c r="A911" s="35" t="str">
        <f>VLOOKUP(MONTH(C911),Réf!F:G,2,0)</f>
        <v>août</v>
      </c>
      <c r="B911" s="7" t="str">
        <f>VLOOKUP(WEEKDAY(C911),Réf!$A$2:$B$8,2,0)</f>
        <v>Dimanche</v>
      </c>
      <c r="C911" s="27">
        <v>46257</v>
      </c>
      <c r="D911" s="27" t="s">
        <v>270</v>
      </c>
      <c r="E911" s="30">
        <v>32</v>
      </c>
      <c r="F911" s="28">
        <v>0.63541666666666663</v>
      </c>
      <c r="G911" s="29" t="s">
        <v>157</v>
      </c>
      <c r="H911" s="10" t="str">
        <f t="shared" si="28"/>
        <v>Week-End</v>
      </c>
      <c r="I911" s="15" t="str">
        <f>IF(FLOOR(F911,"3:00")=Réf!$D$2,"Matin avant 9h",IF(FLOOR(F911,"3:00")=Réf!$D$3,"Matinée",IF(OR(FLOOR(F911,"3:00")=Réf!$D$4,FLOOR(F911,"3:00")=Réf!$D$5),"Midi et aprèm",IF(OR(FLOOR(F911,"3:00")=Réf!$D$6,FLOOR(F911,"3:00")=Réf!$D$7),"Soir"," Nuit"))))</f>
        <v>Midi et aprèm</v>
      </c>
      <c r="J911" s="10" t="str">
        <f t="shared" si="29"/>
        <v>1 - Coef faible, &lt;40</v>
      </c>
    </row>
    <row r="912" spans="1:10" ht="18" thickBot="1" x14ac:dyDescent="0.3">
      <c r="A912" s="35" t="str">
        <f>VLOOKUP(MONTH(C912),Réf!F:G,2,0)</f>
        <v>août</v>
      </c>
      <c r="B912" s="7" t="str">
        <f>VLOOKUP(WEEKDAY(C912),Réf!$A$2:$B$8,2,0)</f>
        <v>Dimanche</v>
      </c>
      <c r="C912" s="27">
        <v>46257</v>
      </c>
      <c r="D912" s="27" t="s">
        <v>271</v>
      </c>
      <c r="E912" s="53">
        <v>32</v>
      </c>
      <c r="F912" s="1">
        <v>0.89027777777777772</v>
      </c>
      <c r="G912" s="31" t="s">
        <v>50</v>
      </c>
      <c r="H912" s="10" t="str">
        <f t="shared" si="28"/>
        <v>Week-End</v>
      </c>
      <c r="I912" s="15" t="str">
        <f>IF(FLOOR(F912,"3:00")=Réf!$D$2,"Matin avant 9h",IF(FLOOR(F912,"3:00")=Réf!$D$3,"Matinée",IF(OR(FLOOR(F912,"3:00")=Réf!$D$4,FLOOR(F912,"3:00")=Réf!$D$5),"Midi et aprèm",IF(OR(FLOOR(F912,"3:00")=Réf!$D$6,FLOOR(F912,"3:00")=Réf!$D$7),"Soir"," Nuit"))))</f>
        <v>Soir</v>
      </c>
      <c r="J912" s="10" t="str">
        <f t="shared" si="29"/>
        <v>1 - Coef faible, &lt;40</v>
      </c>
    </row>
    <row r="913" spans="1:10" ht="18" thickBot="1" x14ac:dyDescent="0.3">
      <c r="A913" s="35" t="str">
        <f>VLOOKUP(MONTH(C913),Réf!F:G,2,0)</f>
        <v>août</v>
      </c>
      <c r="B913" s="7" t="str">
        <f>VLOOKUP(WEEKDAY(C913),Réf!$A$2:$B$8,2,0)</f>
        <v>Lundi</v>
      </c>
      <c r="C913" s="27">
        <v>46258</v>
      </c>
      <c r="D913" s="27" t="s">
        <v>270</v>
      </c>
      <c r="E913" s="30">
        <v>38</v>
      </c>
      <c r="F913" s="28">
        <v>0.16388888888888889</v>
      </c>
      <c r="G913" s="29" t="s">
        <v>210</v>
      </c>
      <c r="H913" s="10" t="str">
        <f t="shared" si="28"/>
        <v>Semaine</v>
      </c>
      <c r="I913" s="15" t="str">
        <f>IF(FLOOR(F913,"3:00")=Réf!$D$2,"Matin avant 9h",IF(FLOOR(F913,"3:00")=Réf!$D$3,"Matinée",IF(OR(FLOOR(F913,"3:00")=Réf!$D$4,FLOOR(F913,"3:00")=Réf!$D$5),"Midi et aprèm",IF(OR(FLOOR(F913,"3:00")=Réf!$D$6,FLOOR(F913,"3:00")=Réf!$D$7),"Soir"," Nuit"))))</f>
        <v xml:space="preserve"> Nuit</v>
      </c>
      <c r="J913" s="10" t="str">
        <f t="shared" si="29"/>
        <v>1 - Coef faible, &lt;40</v>
      </c>
    </row>
    <row r="914" spans="1:10" ht="18" thickBot="1" x14ac:dyDescent="0.3">
      <c r="A914" s="35" t="str">
        <f>VLOOKUP(MONTH(C914),Réf!F:G,2,0)</f>
        <v>août</v>
      </c>
      <c r="B914" s="7" t="str">
        <f>VLOOKUP(WEEKDAY(C914),Réf!$A$2:$B$8,2,0)</f>
        <v>Lundi</v>
      </c>
      <c r="C914" s="27">
        <v>46258</v>
      </c>
      <c r="D914" s="27" t="s">
        <v>271</v>
      </c>
      <c r="E914" s="53">
        <v>38</v>
      </c>
      <c r="F914" s="1">
        <v>0.40625</v>
      </c>
      <c r="G914" s="31" t="s">
        <v>115</v>
      </c>
      <c r="H914" s="10" t="str">
        <f t="shared" si="28"/>
        <v>Semaine</v>
      </c>
      <c r="I914" s="15" t="str">
        <f>IF(FLOOR(F914,"3:00")=Réf!$D$2,"Matin avant 9h",IF(FLOOR(F914,"3:00")=Réf!$D$3,"Matinée",IF(OR(FLOOR(F914,"3:00")=Réf!$D$4,FLOOR(F914,"3:00")=Réf!$D$5),"Midi et aprèm",IF(OR(FLOOR(F914,"3:00")=Réf!$D$6,FLOOR(F914,"3:00")=Réf!$D$7),"Soir"," Nuit"))))</f>
        <v>Matinée</v>
      </c>
      <c r="J914" s="10" t="str">
        <f t="shared" si="29"/>
        <v>1 - Coef faible, &lt;40</v>
      </c>
    </row>
    <row r="915" spans="1:10" ht="18" thickBot="1" x14ac:dyDescent="0.3">
      <c r="A915" s="35" t="str">
        <f>VLOOKUP(MONTH(C915),Réf!F:G,2,0)</f>
        <v>août</v>
      </c>
      <c r="B915" s="7" t="str">
        <f>VLOOKUP(WEEKDAY(C915),Réf!$A$2:$B$8,2,0)</f>
        <v>Lundi</v>
      </c>
      <c r="C915" s="27">
        <v>46258</v>
      </c>
      <c r="D915" s="27" t="s">
        <v>270</v>
      </c>
      <c r="E915" s="30">
        <v>44</v>
      </c>
      <c r="F915" s="28">
        <v>0.67569444444444449</v>
      </c>
      <c r="G915" s="29" t="s">
        <v>159</v>
      </c>
      <c r="H915" s="10" t="str">
        <f t="shared" si="28"/>
        <v>Semaine</v>
      </c>
      <c r="I915" s="15" t="str">
        <f>IF(FLOOR(F915,"3:00")=Réf!$D$2,"Matin avant 9h",IF(FLOOR(F915,"3:00")=Réf!$D$3,"Matinée",IF(OR(FLOOR(F915,"3:00")=Réf!$D$4,FLOOR(F915,"3:00")=Réf!$D$5),"Midi et aprèm",IF(OR(FLOOR(F915,"3:00")=Réf!$D$6,FLOOR(F915,"3:00")=Réf!$D$7),"Soir"," Nuit"))))</f>
        <v>Midi et aprèm</v>
      </c>
      <c r="J915" s="10" t="str">
        <f t="shared" si="29"/>
        <v>2 - Coef moyen, 40-60</v>
      </c>
    </row>
    <row r="916" spans="1:10" ht="18" thickBot="1" x14ac:dyDescent="0.3">
      <c r="A916" s="35" t="str">
        <f>VLOOKUP(MONTH(C916),Réf!F:G,2,0)</f>
        <v>août</v>
      </c>
      <c r="B916" s="7" t="str">
        <f>VLOOKUP(WEEKDAY(C916),Réf!$A$2:$B$8,2,0)</f>
        <v>Lundi</v>
      </c>
      <c r="C916" s="27">
        <v>46258</v>
      </c>
      <c r="D916" s="27" t="s">
        <v>271</v>
      </c>
      <c r="E916" s="53">
        <v>44</v>
      </c>
      <c r="F916" s="1">
        <v>0.92638888888888893</v>
      </c>
      <c r="G916" s="31" t="s">
        <v>310</v>
      </c>
      <c r="H916" s="10" t="str">
        <f t="shared" si="28"/>
        <v>Semaine</v>
      </c>
      <c r="I916" s="15" t="str">
        <f>IF(FLOOR(F916,"3:00")=Réf!$D$2,"Matin avant 9h",IF(FLOOR(F916,"3:00")=Réf!$D$3,"Matinée",IF(OR(FLOOR(F916,"3:00")=Réf!$D$4,FLOOR(F916,"3:00")=Réf!$D$5),"Midi et aprèm",IF(OR(FLOOR(F916,"3:00")=Réf!$D$6,FLOOR(F916,"3:00")=Réf!$D$7),"Soir"," Nuit"))))</f>
        <v>Soir</v>
      </c>
      <c r="J916" s="10" t="str">
        <f t="shared" si="29"/>
        <v>2 - Coef moyen, 40-60</v>
      </c>
    </row>
    <row r="917" spans="1:10" ht="18" thickBot="1" x14ac:dyDescent="0.3">
      <c r="A917" s="35" t="str">
        <f>VLOOKUP(MONTH(C917),Réf!F:G,2,0)</f>
        <v>août</v>
      </c>
      <c r="B917" s="7" t="str">
        <f>VLOOKUP(WEEKDAY(C917),Réf!$A$2:$B$8,2,0)</f>
        <v>Mardi</v>
      </c>
      <c r="C917" s="27">
        <v>46259</v>
      </c>
      <c r="D917" s="27" t="s">
        <v>270</v>
      </c>
      <c r="E917" s="30">
        <v>51</v>
      </c>
      <c r="F917" s="28">
        <v>0.19652777777777777</v>
      </c>
      <c r="G917" s="29" t="s">
        <v>139</v>
      </c>
      <c r="H917" s="10" t="str">
        <f t="shared" si="28"/>
        <v>Semaine</v>
      </c>
      <c r="I917" s="15" t="str">
        <f>IF(FLOOR(F917,"3:00")=Réf!$D$2,"Matin avant 9h",IF(FLOOR(F917,"3:00")=Réf!$D$3,"Matinée",IF(OR(FLOOR(F917,"3:00")=Réf!$D$4,FLOOR(F917,"3:00")=Réf!$D$5),"Midi et aprèm",IF(OR(FLOOR(F917,"3:00")=Réf!$D$6,FLOOR(F917,"3:00")=Réf!$D$7),"Soir"," Nuit"))))</f>
        <v xml:space="preserve"> Nuit</v>
      </c>
      <c r="J917" s="10" t="str">
        <f t="shared" si="29"/>
        <v>2 - Coef moyen, 40-60</v>
      </c>
    </row>
    <row r="918" spans="1:10" ht="18" thickBot="1" x14ac:dyDescent="0.3">
      <c r="A918" s="35" t="str">
        <f>VLOOKUP(MONTH(C918),Réf!F:G,2,0)</f>
        <v>août</v>
      </c>
      <c r="B918" s="7" t="str">
        <f>VLOOKUP(WEEKDAY(C918),Réf!$A$2:$B$8,2,0)</f>
        <v>Mardi</v>
      </c>
      <c r="C918" s="27">
        <v>46259</v>
      </c>
      <c r="D918" s="27" t="s">
        <v>271</v>
      </c>
      <c r="E918" s="53">
        <v>51</v>
      </c>
      <c r="F918" s="1">
        <v>0.43958333333333333</v>
      </c>
      <c r="G918" s="31" t="s">
        <v>161</v>
      </c>
      <c r="H918" s="10" t="str">
        <f t="shared" si="28"/>
        <v>Semaine</v>
      </c>
      <c r="I918" s="15" t="str">
        <f>IF(FLOOR(F918,"3:00")=Réf!$D$2,"Matin avant 9h",IF(FLOOR(F918,"3:00")=Réf!$D$3,"Matinée",IF(OR(FLOOR(F918,"3:00")=Réf!$D$4,FLOOR(F918,"3:00")=Réf!$D$5),"Midi et aprèm",IF(OR(FLOOR(F918,"3:00")=Réf!$D$6,FLOOR(F918,"3:00")=Réf!$D$7),"Soir"," Nuit"))))</f>
        <v>Matinée</v>
      </c>
      <c r="J918" s="10" t="str">
        <f t="shared" si="29"/>
        <v>2 - Coef moyen, 40-60</v>
      </c>
    </row>
    <row r="919" spans="1:10" ht="18" thickBot="1" x14ac:dyDescent="0.3">
      <c r="A919" s="35" t="str">
        <f>VLOOKUP(MONTH(C919),Réf!F:G,2,0)</f>
        <v>août</v>
      </c>
      <c r="B919" s="7" t="str">
        <f>VLOOKUP(WEEKDAY(C919),Réf!$A$2:$B$8,2,0)</f>
        <v>Mardi</v>
      </c>
      <c r="C919" s="27">
        <v>46259</v>
      </c>
      <c r="D919" s="27" t="s">
        <v>270</v>
      </c>
      <c r="E919" s="30">
        <v>57</v>
      </c>
      <c r="F919" s="28">
        <v>0.7055555555555556</v>
      </c>
      <c r="G919" s="29" t="s">
        <v>84</v>
      </c>
      <c r="H919" s="10" t="str">
        <f t="shared" si="28"/>
        <v>Semaine</v>
      </c>
      <c r="I919" s="15" t="str">
        <f>IF(FLOOR(F919,"3:00")=Réf!$D$2,"Matin avant 9h",IF(FLOOR(F919,"3:00")=Réf!$D$3,"Matinée",IF(OR(FLOOR(F919,"3:00")=Réf!$D$4,FLOOR(F919,"3:00")=Réf!$D$5),"Midi et aprèm",IF(OR(FLOOR(F919,"3:00")=Réf!$D$6,FLOOR(F919,"3:00")=Réf!$D$7),"Soir"," Nuit"))))</f>
        <v>Midi et aprèm</v>
      </c>
      <c r="J919" s="10" t="str">
        <f t="shared" si="29"/>
        <v>2 - Coef moyen, 40-60</v>
      </c>
    </row>
    <row r="920" spans="1:10" ht="18" thickBot="1" x14ac:dyDescent="0.3">
      <c r="A920" s="35" t="str">
        <f>VLOOKUP(MONTH(C920),Réf!F:G,2,0)</f>
        <v>août</v>
      </c>
      <c r="B920" s="7" t="str">
        <f>VLOOKUP(WEEKDAY(C920),Réf!$A$2:$B$8,2,0)</f>
        <v>Mardi</v>
      </c>
      <c r="C920" s="27">
        <v>46259</v>
      </c>
      <c r="D920" s="27" t="s">
        <v>271</v>
      </c>
      <c r="E920" s="53">
        <v>57</v>
      </c>
      <c r="F920" s="1">
        <v>0.95763888888888893</v>
      </c>
      <c r="G920" s="31" t="s">
        <v>66</v>
      </c>
      <c r="H920" s="10" t="str">
        <f t="shared" si="28"/>
        <v>Semaine</v>
      </c>
      <c r="I920" s="15" t="str">
        <f>IF(FLOOR(F920,"3:00")=Réf!$D$2,"Matin avant 9h",IF(FLOOR(F920,"3:00")=Réf!$D$3,"Matinée",IF(OR(FLOOR(F920,"3:00")=Réf!$D$4,FLOOR(F920,"3:00")=Réf!$D$5),"Midi et aprèm",IF(OR(FLOOR(F920,"3:00")=Réf!$D$6,FLOOR(F920,"3:00")=Réf!$D$7),"Soir"," Nuit"))))</f>
        <v>Soir</v>
      </c>
      <c r="J920" s="10" t="str">
        <f t="shared" si="29"/>
        <v>2 - Coef moyen, 40-60</v>
      </c>
    </row>
    <row r="921" spans="1:10" ht="18" thickBot="1" x14ac:dyDescent="0.3">
      <c r="A921" s="35" t="str">
        <f>VLOOKUP(MONTH(C921),Réf!F:G,2,0)</f>
        <v>août</v>
      </c>
      <c r="B921" s="7" t="str">
        <f>VLOOKUP(WEEKDAY(C921),Réf!$A$2:$B$8,2,0)</f>
        <v>Mercredi</v>
      </c>
      <c r="C921" s="27">
        <v>46260</v>
      </c>
      <c r="D921" s="27" t="s">
        <v>270</v>
      </c>
      <c r="E921" s="30">
        <v>63</v>
      </c>
      <c r="F921" s="28">
        <v>0.22291666666666668</v>
      </c>
      <c r="G921" s="29" t="s">
        <v>247</v>
      </c>
      <c r="H921" s="10" t="str">
        <f t="shared" si="28"/>
        <v>Semaine</v>
      </c>
      <c r="I921" s="15" t="str">
        <f>IF(FLOOR(F921,"3:00")=Réf!$D$2,"Matin avant 9h",IF(FLOOR(F921,"3:00")=Réf!$D$3,"Matinée",IF(OR(FLOOR(F921,"3:00")=Réf!$D$4,FLOOR(F921,"3:00")=Réf!$D$5),"Midi et aprèm",IF(OR(FLOOR(F921,"3:00")=Réf!$D$6,FLOOR(F921,"3:00")=Réf!$D$7),"Soir"," Nuit"))))</f>
        <v xml:space="preserve"> Nuit</v>
      </c>
      <c r="J921" s="10" t="str">
        <f t="shared" si="29"/>
        <v>3 - Coef important, 60-80</v>
      </c>
    </row>
    <row r="922" spans="1:10" ht="18" thickBot="1" x14ac:dyDescent="0.3">
      <c r="A922" s="35" t="str">
        <f>VLOOKUP(MONTH(C922),Réf!F:G,2,0)</f>
        <v>août</v>
      </c>
      <c r="B922" s="7" t="str">
        <f>VLOOKUP(WEEKDAY(C922),Réf!$A$2:$B$8,2,0)</f>
        <v>Mercredi</v>
      </c>
      <c r="C922" s="27">
        <v>46260</v>
      </c>
      <c r="D922" s="27" t="s">
        <v>271</v>
      </c>
      <c r="E922" s="53">
        <v>63</v>
      </c>
      <c r="F922" s="1">
        <v>0.46944444444444444</v>
      </c>
      <c r="G922" s="31" t="s">
        <v>66</v>
      </c>
      <c r="H922" s="10" t="str">
        <f t="shared" si="28"/>
        <v>Semaine</v>
      </c>
      <c r="I922" s="15" t="str">
        <f>IF(FLOOR(F922,"3:00")=Réf!$D$2,"Matin avant 9h",IF(FLOOR(F922,"3:00")=Réf!$D$3,"Matinée",IF(OR(FLOOR(F922,"3:00")=Réf!$D$4,FLOOR(F922,"3:00")=Réf!$D$5),"Midi et aprèm",IF(OR(FLOOR(F922,"3:00")=Réf!$D$6,FLOOR(F922,"3:00")=Réf!$D$7),"Soir"," Nuit"))))</f>
        <v>Matinée</v>
      </c>
      <c r="J922" s="10" t="str">
        <f t="shared" si="29"/>
        <v>3 - Coef important, 60-80</v>
      </c>
    </row>
    <row r="923" spans="1:10" ht="18" thickBot="1" x14ac:dyDescent="0.3">
      <c r="A923" s="35" t="str">
        <f>VLOOKUP(MONTH(C923),Réf!F:G,2,0)</f>
        <v>août</v>
      </c>
      <c r="B923" s="7" t="str">
        <f>VLOOKUP(WEEKDAY(C923),Réf!$A$2:$B$8,2,0)</f>
        <v>Mercredi</v>
      </c>
      <c r="C923" s="27">
        <v>46260</v>
      </c>
      <c r="D923" s="27" t="s">
        <v>270</v>
      </c>
      <c r="E923" s="30">
        <v>68</v>
      </c>
      <c r="F923" s="28">
        <v>0.7319444444444444</v>
      </c>
      <c r="G923" s="29" t="s">
        <v>228</v>
      </c>
      <c r="H923" s="10" t="str">
        <f t="shared" si="28"/>
        <v>Semaine</v>
      </c>
      <c r="I923" s="15" t="str">
        <f>IF(FLOOR(F923,"3:00")=Réf!$D$2,"Matin avant 9h",IF(FLOOR(F923,"3:00")=Réf!$D$3,"Matinée",IF(OR(FLOOR(F923,"3:00")=Réf!$D$4,FLOOR(F923,"3:00")=Réf!$D$5),"Midi et aprèm",IF(OR(FLOOR(F923,"3:00")=Réf!$D$6,FLOOR(F923,"3:00")=Réf!$D$7),"Soir"," Nuit"))))</f>
        <v>Midi et aprèm</v>
      </c>
      <c r="J923" s="10" t="str">
        <f t="shared" si="29"/>
        <v>3 - Coef important, 60-80</v>
      </c>
    </row>
    <row r="924" spans="1:10" ht="18" thickBot="1" x14ac:dyDescent="0.3">
      <c r="A924" s="35" t="str">
        <f>VLOOKUP(MONTH(C924),Réf!F:G,2,0)</f>
        <v>août</v>
      </c>
      <c r="B924" s="7" t="str">
        <f>VLOOKUP(WEEKDAY(C924),Réf!$A$2:$B$8,2,0)</f>
        <v>Mercredi</v>
      </c>
      <c r="C924" s="27">
        <v>46260</v>
      </c>
      <c r="D924" s="27" t="s">
        <v>271</v>
      </c>
      <c r="E924" s="53">
        <v>68</v>
      </c>
      <c r="F924" s="1">
        <v>0.98611111111111116</v>
      </c>
      <c r="G924" s="31" t="s">
        <v>11</v>
      </c>
      <c r="H924" s="10" t="str">
        <f t="shared" si="28"/>
        <v>Semaine</v>
      </c>
      <c r="I924" s="15" t="str">
        <f>IF(FLOOR(F924,"3:00")=Réf!$D$2,"Matin avant 9h",IF(FLOOR(F924,"3:00")=Réf!$D$3,"Matinée",IF(OR(FLOOR(F924,"3:00")=Réf!$D$4,FLOOR(F924,"3:00")=Réf!$D$5),"Midi et aprèm",IF(OR(FLOOR(F924,"3:00")=Réf!$D$6,FLOOR(F924,"3:00")=Réf!$D$7),"Soir"," Nuit"))))</f>
        <v>Soir</v>
      </c>
      <c r="J924" s="10" t="str">
        <f t="shared" si="29"/>
        <v>3 - Coef important, 60-80</v>
      </c>
    </row>
    <row r="925" spans="1:10" ht="18" thickBot="1" x14ac:dyDescent="0.3">
      <c r="A925" s="35" t="str">
        <f>VLOOKUP(MONTH(C925),Réf!F:G,2,0)</f>
        <v>août</v>
      </c>
      <c r="B925" s="7" t="str">
        <f>VLOOKUP(WEEKDAY(C925),Réf!$A$2:$B$8,2,0)</f>
        <v>Jeudi</v>
      </c>
      <c r="C925" s="27">
        <v>46261</v>
      </c>
      <c r="D925" s="27" t="s">
        <v>270</v>
      </c>
      <c r="E925" s="30">
        <v>74</v>
      </c>
      <c r="F925" s="28">
        <v>0.24722222222222223</v>
      </c>
      <c r="G925" s="29" t="s">
        <v>32</v>
      </c>
      <c r="H925" s="10" t="str">
        <f t="shared" si="28"/>
        <v>Semaine</v>
      </c>
      <c r="I925" s="15" t="str">
        <f>IF(FLOOR(F925,"3:00")=Réf!$D$2,"Matin avant 9h",IF(FLOOR(F925,"3:00")=Réf!$D$3,"Matinée",IF(OR(FLOOR(F925,"3:00")=Réf!$D$4,FLOOR(F925,"3:00")=Réf!$D$5),"Midi et aprèm",IF(OR(FLOOR(F925,"3:00")=Réf!$D$6,FLOOR(F925,"3:00")=Réf!$D$7),"Soir"," Nuit"))))</f>
        <v xml:space="preserve"> Nuit</v>
      </c>
      <c r="J925" s="10" t="str">
        <f t="shared" si="29"/>
        <v>3 - Coef important, 60-80</v>
      </c>
    </row>
    <row r="926" spans="1:10" ht="18" thickBot="1" x14ac:dyDescent="0.3">
      <c r="A926" s="35" t="str">
        <f>VLOOKUP(MONTH(C926),Réf!F:G,2,0)</f>
        <v>août</v>
      </c>
      <c r="B926" s="7" t="str">
        <f>VLOOKUP(WEEKDAY(C926),Réf!$A$2:$B$8,2,0)</f>
        <v>Jeudi</v>
      </c>
      <c r="C926" s="27">
        <v>46261</v>
      </c>
      <c r="D926" s="27" t="s">
        <v>271</v>
      </c>
      <c r="E926" s="53">
        <v>74</v>
      </c>
      <c r="F926" s="1">
        <v>0.49722222222222223</v>
      </c>
      <c r="G926" s="31" t="s">
        <v>70</v>
      </c>
      <c r="H926" s="10" t="str">
        <f t="shared" si="28"/>
        <v>Semaine</v>
      </c>
      <c r="I926" s="15" t="str">
        <f>IF(FLOOR(F926,"3:00")=Réf!$D$2,"Matin avant 9h",IF(FLOOR(F926,"3:00")=Réf!$D$3,"Matinée",IF(OR(FLOOR(F926,"3:00")=Réf!$D$4,FLOOR(F926,"3:00")=Réf!$D$5),"Midi et aprèm",IF(OR(FLOOR(F926,"3:00")=Réf!$D$6,FLOOR(F926,"3:00")=Réf!$D$7),"Soir"," Nuit"))))</f>
        <v>Matinée</v>
      </c>
      <c r="J926" s="10" t="str">
        <f t="shared" si="29"/>
        <v>3 - Coef important, 60-80</v>
      </c>
    </row>
    <row r="927" spans="1:10" ht="18" thickBot="1" x14ac:dyDescent="0.3">
      <c r="A927" s="35" t="str">
        <f>VLOOKUP(MONTH(C927),Réf!F:G,2,0)</f>
        <v>août</v>
      </c>
      <c r="B927" s="7" t="str">
        <f>VLOOKUP(WEEKDAY(C927),Réf!$A$2:$B$8,2,0)</f>
        <v>Jeudi</v>
      </c>
      <c r="C927" s="27">
        <v>46261</v>
      </c>
      <c r="D927" s="27" t="s">
        <v>270</v>
      </c>
      <c r="E927" s="30">
        <v>78</v>
      </c>
      <c r="F927" s="28">
        <v>0.75694444444444442</v>
      </c>
      <c r="G927" s="29" t="s">
        <v>130</v>
      </c>
      <c r="H927" s="10" t="str">
        <f t="shared" si="28"/>
        <v>Semaine</v>
      </c>
      <c r="I927" s="15" t="str">
        <f>IF(FLOOR(F927,"3:00")=Réf!$D$2,"Matin avant 9h",IF(FLOOR(F927,"3:00")=Réf!$D$3,"Matinée",IF(OR(FLOOR(F927,"3:00")=Réf!$D$4,FLOOR(F927,"3:00")=Réf!$D$5),"Midi et aprèm",IF(OR(FLOOR(F927,"3:00")=Réf!$D$6,FLOOR(F927,"3:00")=Réf!$D$7),"Soir"," Nuit"))))</f>
        <v>Soir</v>
      </c>
      <c r="J927" s="10" t="str">
        <f t="shared" si="29"/>
        <v>3 - Coef important, 60-80</v>
      </c>
    </row>
    <row r="928" spans="1:10" ht="18" thickBot="1" x14ac:dyDescent="0.3">
      <c r="A928" s="35" t="str">
        <f>VLOOKUP(MONTH(C928),Réf!F:G,2,0)</f>
        <v>août</v>
      </c>
      <c r="B928" s="7" t="str">
        <f>VLOOKUP(WEEKDAY(C928),Réf!$A$2:$B$8,2,0)</f>
        <v>Vendredi</v>
      </c>
      <c r="C928" s="27">
        <v>46262</v>
      </c>
      <c r="D928" s="27" t="s">
        <v>271</v>
      </c>
      <c r="E928" s="53">
        <v>78</v>
      </c>
      <c r="F928" s="1">
        <v>1.3888888888888888E-2</v>
      </c>
      <c r="G928" s="31" t="s">
        <v>19</v>
      </c>
      <c r="H928" s="10" t="str">
        <f t="shared" si="28"/>
        <v>Semaine</v>
      </c>
      <c r="I928" s="15" t="str">
        <f>IF(FLOOR(F928,"3:00")=Réf!$D$2,"Matin avant 9h",IF(FLOOR(F928,"3:00")=Réf!$D$3,"Matinée",IF(OR(FLOOR(F928,"3:00")=Réf!$D$4,FLOOR(F928,"3:00")=Réf!$D$5),"Midi et aprèm",IF(OR(FLOOR(F928,"3:00")=Réf!$D$6,FLOOR(F928,"3:00")=Réf!$D$7),"Soir"," Nuit"))))</f>
        <v xml:space="preserve"> Nuit</v>
      </c>
      <c r="J928" s="10" t="str">
        <f t="shared" si="29"/>
        <v>3 - Coef important, 60-80</v>
      </c>
    </row>
    <row r="929" spans="1:10" ht="18" thickBot="1" x14ac:dyDescent="0.3">
      <c r="A929" s="35" t="str">
        <f>VLOOKUP(MONTH(C929),Réf!F:G,2,0)</f>
        <v>août</v>
      </c>
      <c r="B929" s="7" t="str">
        <f>VLOOKUP(WEEKDAY(C929),Réf!$A$2:$B$8,2,0)</f>
        <v>Vendredi</v>
      </c>
      <c r="C929" s="27">
        <v>46262</v>
      </c>
      <c r="D929" s="27" t="s">
        <v>270</v>
      </c>
      <c r="E929" s="30">
        <v>83</v>
      </c>
      <c r="F929" s="28">
        <v>0.27083333333333331</v>
      </c>
      <c r="G929" s="29" t="s">
        <v>29</v>
      </c>
      <c r="H929" s="10" t="str">
        <f t="shared" si="28"/>
        <v>Semaine</v>
      </c>
      <c r="I929" s="15" t="str">
        <f>IF(FLOOR(F929,"3:00")=Réf!$D$2,"Matin avant 9h",IF(FLOOR(F929,"3:00")=Réf!$D$3,"Matinée",IF(OR(FLOOR(F929,"3:00")=Réf!$D$4,FLOOR(F929,"3:00")=Réf!$D$5),"Midi et aprèm",IF(OR(FLOOR(F929,"3:00")=Réf!$D$6,FLOOR(F929,"3:00")=Réf!$D$7),"Soir"," Nuit"))))</f>
        <v>Matin avant 9h</v>
      </c>
      <c r="J929" s="10" t="str">
        <f t="shared" si="29"/>
        <v>4 - Coef élevé, &gt;80</v>
      </c>
    </row>
    <row r="930" spans="1:10" ht="18" thickBot="1" x14ac:dyDescent="0.3">
      <c r="A930" s="35" t="str">
        <f>VLOOKUP(MONTH(C930),Réf!F:G,2,0)</f>
        <v>août</v>
      </c>
      <c r="B930" s="7" t="str">
        <f>VLOOKUP(WEEKDAY(C930),Réf!$A$2:$B$8,2,0)</f>
        <v>Vendredi</v>
      </c>
      <c r="C930" s="27">
        <v>46262</v>
      </c>
      <c r="D930" s="27" t="s">
        <v>271</v>
      </c>
      <c r="E930" s="53">
        <v>83</v>
      </c>
      <c r="F930" s="1">
        <v>0.52430555555555558</v>
      </c>
      <c r="G930" s="31" t="s">
        <v>144</v>
      </c>
      <c r="H930" s="10" t="str">
        <f t="shared" si="28"/>
        <v>Semaine</v>
      </c>
      <c r="I930" s="15" t="str">
        <f>IF(FLOOR(F930,"3:00")=Réf!$D$2,"Matin avant 9h",IF(FLOOR(F930,"3:00")=Réf!$D$3,"Matinée",IF(OR(FLOOR(F930,"3:00")=Réf!$D$4,FLOOR(F930,"3:00")=Réf!$D$5),"Midi et aprèm",IF(OR(FLOOR(F930,"3:00")=Réf!$D$6,FLOOR(F930,"3:00")=Réf!$D$7),"Soir"," Nuit"))))</f>
        <v>Midi et aprèm</v>
      </c>
      <c r="J930" s="10" t="str">
        <f t="shared" si="29"/>
        <v>4 - Coef élevé, &gt;80</v>
      </c>
    </row>
    <row r="931" spans="1:10" ht="18" thickBot="1" x14ac:dyDescent="0.3">
      <c r="A931" s="35" t="str">
        <f>VLOOKUP(MONTH(C931),Réf!F:G,2,0)</f>
        <v>août</v>
      </c>
      <c r="B931" s="7" t="str">
        <f>VLOOKUP(WEEKDAY(C931),Réf!$A$2:$B$8,2,0)</f>
        <v>Vendredi</v>
      </c>
      <c r="C931" s="27">
        <v>46262</v>
      </c>
      <c r="D931" s="27" t="s">
        <v>270</v>
      </c>
      <c r="E931" s="30">
        <v>86</v>
      </c>
      <c r="F931" s="28">
        <v>0.78055555555555556</v>
      </c>
      <c r="G931" s="29" t="s">
        <v>255</v>
      </c>
      <c r="H931" s="10" t="str">
        <f t="shared" si="28"/>
        <v>Semaine</v>
      </c>
      <c r="I931" s="15" t="str">
        <f>IF(FLOOR(F931,"3:00")=Réf!$D$2,"Matin avant 9h",IF(FLOOR(F931,"3:00")=Réf!$D$3,"Matinée",IF(OR(FLOOR(F931,"3:00")=Réf!$D$4,FLOOR(F931,"3:00")=Réf!$D$5),"Midi et aprèm",IF(OR(FLOOR(F931,"3:00")=Réf!$D$6,FLOOR(F931,"3:00")=Réf!$D$7),"Soir"," Nuit"))))</f>
        <v>Soir</v>
      </c>
      <c r="J931" s="10" t="str">
        <f t="shared" si="29"/>
        <v>4 - Coef élevé, &gt;80</v>
      </c>
    </row>
    <row r="932" spans="1:10" ht="18" thickBot="1" x14ac:dyDescent="0.3">
      <c r="A932" s="35" t="str">
        <f>VLOOKUP(MONTH(C932),Réf!F:G,2,0)</f>
        <v>août</v>
      </c>
      <c r="B932" s="7" t="str">
        <f>VLOOKUP(WEEKDAY(C932),Réf!$A$2:$B$8,2,0)</f>
        <v>Samedi</v>
      </c>
      <c r="C932" s="27">
        <v>46263</v>
      </c>
      <c r="D932" s="27" t="s">
        <v>271</v>
      </c>
      <c r="E932" s="53">
        <v>86</v>
      </c>
      <c r="F932" s="1">
        <v>4.027777777777778E-2</v>
      </c>
      <c r="G932" s="31" t="s">
        <v>74</v>
      </c>
      <c r="H932" s="10" t="str">
        <f t="shared" si="28"/>
        <v>Week-End</v>
      </c>
      <c r="I932" s="15" t="str">
        <f>IF(FLOOR(F932,"3:00")=Réf!$D$2,"Matin avant 9h",IF(FLOOR(F932,"3:00")=Réf!$D$3,"Matinée",IF(OR(FLOOR(F932,"3:00")=Réf!$D$4,FLOOR(F932,"3:00")=Réf!$D$5),"Midi et aprèm",IF(OR(FLOOR(F932,"3:00")=Réf!$D$6,FLOOR(F932,"3:00")=Réf!$D$7),"Soir"," Nuit"))))</f>
        <v xml:space="preserve"> Nuit</v>
      </c>
      <c r="J932" s="10" t="str">
        <f t="shared" si="29"/>
        <v>4 - Coef élevé, &gt;80</v>
      </c>
    </row>
    <row r="933" spans="1:10" ht="18" thickBot="1" x14ac:dyDescent="0.3">
      <c r="A933" s="35" t="str">
        <f>VLOOKUP(MONTH(C933),Réf!F:G,2,0)</f>
        <v>août</v>
      </c>
      <c r="B933" s="7" t="str">
        <f>VLOOKUP(WEEKDAY(C933),Réf!$A$2:$B$8,2,0)</f>
        <v>Samedi</v>
      </c>
      <c r="C933" s="27">
        <v>46263</v>
      </c>
      <c r="D933" s="27" t="s">
        <v>270</v>
      </c>
      <c r="E933" s="30">
        <v>89</v>
      </c>
      <c r="F933" s="28">
        <v>0.29375000000000001</v>
      </c>
      <c r="G933" s="29" t="s">
        <v>73</v>
      </c>
      <c r="H933" s="10" t="str">
        <f t="shared" si="28"/>
        <v>Week-End</v>
      </c>
      <c r="I933" s="15" t="str">
        <f>IF(FLOOR(F933,"3:00")=Réf!$D$2,"Matin avant 9h",IF(FLOOR(F933,"3:00")=Réf!$D$3,"Matinée",IF(OR(FLOOR(F933,"3:00")=Réf!$D$4,FLOOR(F933,"3:00")=Réf!$D$5),"Midi et aprèm",IF(OR(FLOOR(F933,"3:00")=Réf!$D$6,FLOOR(F933,"3:00")=Réf!$D$7),"Soir"," Nuit"))))</f>
        <v>Matin avant 9h</v>
      </c>
      <c r="J933" s="10" t="str">
        <f t="shared" si="29"/>
        <v>4 - Coef élevé, &gt;80</v>
      </c>
    </row>
    <row r="934" spans="1:10" ht="18" thickBot="1" x14ac:dyDescent="0.3">
      <c r="A934" s="35" t="str">
        <f>VLOOKUP(MONTH(C934),Réf!F:G,2,0)</f>
        <v>août</v>
      </c>
      <c r="B934" s="7" t="str">
        <f>VLOOKUP(WEEKDAY(C934),Réf!$A$2:$B$8,2,0)</f>
        <v>Samedi</v>
      </c>
      <c r="C934" s="27">
        <v>46263</v>
      </c>
      <c r="D934" s="27" t="s">
        <v>271</v>
      </c>
      <c r="E934" s="53">
        <v>89</v>
      </c>
      <c r="F934" s="1">
        <v>0.55000000000000004</v>
      </c>
      <c r="G934" s="31" t="s">
        <v>264</v>
      </c>
      <c r="H934" s="10" t="str">
        <f t="shared" si="28"/>
        <v>Week-End</v>
      </c>
      <c r="I934" s="15" t="str">
        <f>IF(FLOOR(F934,"3:00")=Réf!$D$2,"Matin avant 9h",IF(FLOOR(F934,"3:00")=Réf!$D$3,"Matinée",IF(OR(FLOOR(F934,"3:00")=Réf!$D$4,FLOOR(F934,"3:00")=Réf!$D$5),"Midi et aprèm",IF(OR(FLOOR(F934,"3:00")=Réf!$D$6,FLOOR(F934,"3:00")=Réf!$D$7),"Soir"," Nuit"))))</f>
        <v>Midi et aprèm</v>
      </c>
      <c r="J934" s="10" t="str">
        <f t="shared" si="29"/>
        <v>4 - Coef élevé, &gt;80</v>
      </c>
    </row>
    <row r="935" spans="1:10" ht="18" thickBot="1" x14ac:dyDescent="0.3">
      <c r="A935" s="35" t="str">
        <f>VLOOKUP(MONTH(C935),Réf!F:G,2,0)</f>
        <v>août</v>
      </c>
      <c r="B935" s="7" t="str">
        <f>VLOOKUP(WEEKDAY(C935),Réf!$A$2:$B$8,2,0)</f>
        <v>Samedi</v>
      </c>
      <c r="C935" s="27">
        <v>46263</v>
      </c>
      <c r="D935" s="27" t="s">
        <v>270</v>
      </c>
      <c r="E935" s="30">
        <v>91</v>
      </c>
      <c r="F935" s="28">
        <v>0.8041666666666667</v>
      </c>
      <c r="G935" s="29" t="s">
        <v>376</v>
      </c>
      <c r="H935" s="10" t="str">
        <f t="shared" si="28"/>
        <v>Week-End</v>
      </c>
      <c r="I935" s="15" t="str">
        <f>IF(FLOOR(F935,"3:00")=Réf!$D$2,"Matin avant 9h",IF(FLOOR(F935,"3:00")=Réf!$D$3,"Matinée",IF(OR(FLOOR(F935,"3:00")=Réf!$D$4,FLOOR(F935,"3:00")=Réf!$D$5),"Midi et aprèm",IF(OR(FLOOR(F935,"3:00")=Réf!$D$6,FLOOR(F935,"3:00")=Réf!$D$7),"Soir"," Nuit"))))</f>
        <v>Soir</v>
      </c>
      <c r="J935" s="10" t="str">
        <f t="shared" si="29"/>
        <v>4 - Coef élevé, &gt;80</v>
      </c>
    </row>
    <row r="936" spans="1:10" ht="18" thickBot="1" x14ac:dyDescent="0.3">
      <c r="A936" s="35" t="str">
        <f>VLOOKUP(MONTH(C936),Réf!F:G,2,0)</f>
        <v>août</v>
      </c>
      <c r="B936" s="7" t="str">
        <f>VLOOKUP(WEEKDAY(C936),Réf!$A$2:$B$8,2,0)</f>
        <v>Dimanche</v>
      </c>
      <c r="C936" s="27">
        <v>46264</v>
      </c>
      <c r="D936" s="27" t="s">
        <v>271</v>
      </c>
      <c r="E936" s="53">
        <v>91</v>
      </c>
      <c r="F936" s="1">
        <v>6.5277777777777782E-2</v>
      </c>
      <c r="G936" s="31" t="s">
        <v>250</v>
      </c>
      <c r="H936" s="10" t="str">
        <f t="shared" si="28"/>
        <v>Week-End</v>
      </c>
      <c r="I936" s="15" t="str">
        <f>IF(FLOOR(F936,"3:00")=Réf!$D$2,"Matin avant 9h",IF(FLOOR(F936,"3:00")=Réf!$D$3,"Matinée",IF(OR(FLOOR(F936,"3:00")=Réf!$D$4,FLOOR(F936,"3:00")=Réf!$D$5),"Midi et aprèm",IF(OR(FLOOR(F936,"3:00")=Réf!$D$6,FLOOR(F936,"3:00")=Réf!$D$7),"Soir"," Nuit"))))</f>
        <v xml:space="preserve"> Nuit</v>
      </c>
      <c r="J936" s="10" t="str">
        <f t="shared" si="29"/>
        <v>4 - Coef élevé, &gt;80</v>
      </c>
    </row>
    <row r="937" spans="1:10" ht="18" thickBot="1" x14ac:dyDescent="0.3">
      <c r="A937" s="35" t="str">
        <f>VLOOKUP(MONTH(C937),Réf!F:G,2,0)</f>
        <v>août</v>
      </c>
      <c r="B937" s="7" t="str">
        <f>VLOOKUP(WEEKDAY(C937),Réf!$A$2:$B$8,2,0)</f>
        <v>Dimanche</v>
      </c>
      <c r="C937" s="27">
        <v>46264</v>
      </c>
      <c r="D937" s="27" t="s">
        <v>270</v>
      </c>
      <c r="E937" s="30">
        <v>93</v>
      </c>
      <c r="F937" s="28">
        <v>0.31597222222222221</v>
      </c>
      <c r="G937" s="29" t="s">
        <v>230</v>
      </c>
      <c r="H937" s="10" t="str">
        <f t="shared" si="28"/>
        <v>Week-End</v>
      </c>
      <c r="I937" s="15" t="str">
        <f>IF(FLOOR(F937,"3:00")=Réf!$D$2,"Matin avant 9h",IF(FLOOR(F937,"3:00")=Réf!$D$3,"Matinée",IF(OR(FLOOR(F937,"3:00")=Réf!$D$4,FLOOR(F937,"3:00")=Réf!$D$5),"Midi et aprèm",IF(OR(FLOOR(F937,"3:00")=Réf!$D$6,FLOOR(F937,"3:00")=Réf!$D$7),"Soir"," Nuit"))))</f>
        <v>Matin avant 9h</v>
      </c>
      <c r="J937" s="10" t="str">
        <f t="shared" si="29"/>
        <v>4 - Coef élevé, &gt;80</v>
      </c>
    </row>
    <row r="938" spans="1:10" ht="18" thickBot="1" x14ac:dyDescent="0.3">
      <c r="A938" s="35" t="str">
        <f>VLOOKUP(MONTH(C938),Réf!F:G,2,0)</f>
        <v>août</v>
      </c>
      <c r="B938" s="7" t="str">
        <f>VLOOKUP(WEEKDAY(C938),Réf!$A$2:$B$8,2,0)</f>
        <v>Dimanche</v>
      </c>
      <c r="C938" s="27">
        <v>46264</v>
      </c>
      <c r="D938" s="27" t="s">
        <v>271</v>
      </c>
      <c r="E938" s="53">
        <v>93</v>
      </c>
      <c r="F938" s="1">
        <v>0.57430555555555551</v>
      </c>
      <c r="G938" s="31" t="s">
        <v>74</v>
      </c>
      <c r="H938" s="10" t="str">
        <f t="shared" si="28"/>
        <v>Week-End</v>
      </c>
      <c r="I938" s="15" t="str">
        <f>IF(FLOOR(F938,"3:00")=Réf!$D$2,"Matin avant 9h",IF(FLOOR(F938,"3:00")=Réf!$D$3,"Matinée",IF(OR(FLOOR(F938,"3:00")=Réf!$D$4,FLOOR(F938,"3:00")=Réf!$D$5),"Midi et aprèm",IF(OR(FLOOR(F938,"3:00")=Réf!$D$6,FLOOR(F938,"3:00")=Réf!$D$7),"Soir"," Nuit"))))</f>
        <v>Midi et aprèm</v>
      </c>
      <c r="J938" s="10" t="str">
        <f t="shared" si="29"/>
        <v>4 - Coef élevé, &gt;80</v>
      </c>
    </row>
    <row r="939" spans="1:10" ht="18" thickBot="1" x14ac:dyDescent="0.3">
      <c r="A939" s="35" t="str">
        <f>VLOOKUP(MONTH(C939),Réf!F:G,2,0)</f>
        <v>août</v>
      </c>
      <c r="B939" s="7" t="str">
        <f>VLOOKUP(WEEKDAY(C939),Réf!$A$2:$B$8,2,0)</f>
        <v>Dimanche</v>
      </c>
      <c r="C939" s="27">
        <v>46264</v>
      </c>
      <c r="D939" s="27" t="s">
        <v>270</v>
      </c>
      <c r="E939" s="30">
        <v>93</v>
      </c>
      <c r="F939" s="28">
        <v>0.82638888888888884</v>
      </c>
      <c r="G939" s="29" t="s">
        <v>163</v>
      </c>
      <c r="H939" s="10" t="str">
        <f t="shared" si="28"/>
        <v>Week-End</v>
      </c>
      <c r="I939" s="15" t="str">
        <f>IF(FLOOR(F939,"3:00")=Réf!$D$2,"Matin avant 9h",IF(FLOOR(F939,"3:00")=Réf!$D$3,"Matinée",IF(OR(FLOOR(F939,"3:00")=Réf!$D$4,FLOOR(F939,"3:00")=Réf!$D$5),"Midi et aprèm",IF(OR(FLOOR(F939,"3:00")=Réf!$D$6,FLOOR(F939,"3:00")=Réf!$D$7),"Soir"," Nuit"))))</f>
        <v>Soir</v>
      </c>
      <c r="J939" s="10" t="str">
        <f t="shared" si="29"/>
        <v>4 - Coef élevé, &gt;80</v>
      </c>
    </row>
    <row r="940" spans="1:10" ht="18" thickBot="1" x14ac:dyDescent="0.3">
      <c r="A940" s="35" t="str">
        <f>VLOOKUP(MONTH(C940),Réf!F:G,2,0)</f>
        <v>août</v>
      </c>
      <c r="B940" s="7" t="str">
        <f>VLOOKUP(WEEKDAY(C940),Réf!$A$2:$B$8,2,0)</f>
        <v>Lundi</v>
      </c>
      <c r="C940" s="27">
        <v>46265</v>
      </c>
      <c r="D940" s="27" t="s">
        <v>271</v>
      </c>
      <c r="E940" s="53">
        <v>93</v>
      </c>
      <c r="F940" s="1">
        <v>8.819444444444445E-2</v>
      </c>
      <c r="G940" s="31" t="s">
        <v>126</v>
      </c>
      <c r="H940" s="10" t="str">
        <f t="shared" si="28"/>
        <v>Semaine</v>
      </c>
      <c r="I940" s="15" t="str">
        <f>IF(FLOOR(F940,"3:00")=Réf!$D$2,"Matin avant 9h",IF(FLOOR(F940,"3:00")=Réf!$D$3,"Matinée",IF(OR(FLOOR(F940,"3:00")=Réf!$D$4,FLOOR(F940,"3:00")=Réf!$D$5),"Midi et aprèm",IF(OR(FLOOR(F940,"3:00")=Réf!$D$6,FLOOR(F940,"3:00")=Réf!$D$7),"Soir"," Nuit"))))</f>
        <v xml:space="preserve"> Nuit</v>
      </c>
      <c r="J940" s="10" t="str">
        <f t="shared" si="29"/>
        <v>4 - Coef élevé, &gt;80</v>
      </c>
    </row>
    <row r="941" spans="1:10" ht="18" thickBot="1" x14ac:dyDescent="0.3">
      <c r="A941" s="35" t="str">
        <f>VLOOKUP(MONTH(C941),Réf!F:G,2,0)</f>
        <v>août</v>
      </c>
      <c r="B941" s="7" t="str">
        <f>VLOOKUP(WEEKDAY(C941),Réf!$A$2:$B$8,2,0)</f>
        <v>Lundi</v>
      </c>
      <c r="C941" s="27">
        <v>46265</v>
      </c>
      <c r="D941" s="27" t="s">
        <v>270</v>
      </c>
      <c r="E941" s="30">
        <v>93</v>
      </c>
      <c r="F941" s="28">
        <v>0.33750000000000002</v>
      </c>
      <c r="G941" s="29" t="s">
        <v>230</v>
      </c>
      <c r="H941" s="10" t="str">
        <f t="shared" si="28"/>
        <v>Semaine</v>
      </c>
      <c r="I941" s="15" t="str">
        <f>IF(FLOOR(F941,"3:00")=Réf!$D$2,"Matin avant 9h",IF(FLOOR(F941,"3:00")=Réf!$D$3,"Matinée",IF(OR(FLOOR(F941,"3:00")=Réf!$D$4,FLOOR(F941,"3:00")=Réf!$D$5),"Midi et aprèm",IF(OR(FLOOR(F941,"3:00")=Réf!$D$6,FLOOR(F941,"3:00")=Réf!$D$7),"Soir"," Nuit"))))</f>
        <v>Matin avant 9h</v>
      </c>
      <c r="J941" s="10" t="str">
        <f t="shared" si="29"/>
        <v>4 - Coef élevé, &gt;80</v>
      </c>
    </row>
    <row r="942" spans="1:10" ht="18" thickBot="1" x14ac:dyDescent="0.3">
      <c r="A942" s="35" t="str">
        <f>VLOOKUP(MONTH(C942),Réf!F:G,2,0)</f>
        <v>août</v>
      </c>
      <c r="B942" s="7" t="str">
        <f>VLOOKUP(WEEKDAY(C942),Réf!$A$2:$B$8,2,0)</f>
        <v>Lundi</v>
      </c>
      <c r="C942" s="27">
        <v>46265</v>
      </c>
      <c r="D942" s="27" t="s">
        <v>271</v>
      </c>
      <c r="E942" s="53">
        <v>93</v>
      </c>
      <c r="F942" s="1">
        <v>0.59652777777777777</v>
      </c>
      <c r="G942" s="31" t="s">
        <v>264</v>
      </c>
      <c r="H942" s="10" t="str">
        <f t="shared" si="28"/>
        <v>Semaine</v>
      </c>
      <c r="I942" s="15" t="str">
        <f>IF(FLOOR(F942,"3:00")=Réf!$D$2,"Matin avant 9h",IF(FLOOR(F942,"3:00")=Réf!$D$3,"Matinée",IF(OR(FLOOR(F942,"3:00")=Réf!$D$4,FLOOR(F942,"3:00")=Réf!$D$5),"Midi et aprèm",IF(OR(FLOOR(F942,"3:00")=Réf!$D$6,FLOOR(F942,"3:00")=Réf!$D$7),"Soir"," Nuit"))))</f>
        <v>Midi et aprèm</v>
      </c>
      <c r="J942" s="10" t="str">
        <f t="shared" si="29"/>
        <v>4 - Coef élevé, &gt;80</v>
      </c>
    </row>
    <row r="943" spans="1:10" ht="18" thickBot="1" x14ac:dyDescent="0.3">
      <c r="A943" s="35" t="str">
        <f>VLOOKUP(MONTH(C943),Réf!F:G,2,0)</f>
        <v>août</v>
      </c>
      <c r="B943" s="7" t="str">
        <f>VLOOKUP(WEEKDAY(C943),Réf!$A$2:$B$8,2,0)</f>
        <v>Lundi</v>
      </c>
      <c r="C943" s="27">
        <v>46265</v>
      </c>
      <c r="D943" s="27" t="s">
        <v>270</v>
      </c>
      <c r="E943" s="30">
        <v>91</v>
      </c>
      <c r="F943" s="28">
        <v>0.85</v>
      </c>
      <c r="G943" s="29" t="s">
        <v>300</v>
      </c>
      <c r="H943" s="10" t="str">
        <f t="shared" si="28"/>
        <v>Semaine</v>
      </c>
      <c r="I943" s="15" t="str">
        <f>IF(FLOOR(F943,"3:00")=Réf!$D$2,"Matin avant 9h",IF(FLOOR(F943,"3:00")=Réf!$D$3,"Matinée",IF(OR(FLOOR(F943,"3:00")=Réf!$D$4,FLOOR(F943,"3:00")=Réf!$D$5),"Midi et aprèm",IF(OR(FLOOR(F943,"3:00")=Réf!$D$6,FLOOR(F943,"3:00")=Réf!$D$7),"Soir"," Nuit"))))</f>
        <v>Soir</v>
      </c>
      <c r="J943" s="10" t="str">
        <f t="shared" si="29"/>
        <v>4 - Coef élevé, &gt;80</v>
      </c>
    </row>
    <row r="944" spans="1:10" ht="18" thickBot="1" x14ac:dyDescent="0.3">
      <c r="A944" s="35" t="str">
        <f>VLOOKUP(MONTH(C944),Réf!F:G,2,0)</f>
        <v>septembre</v>
      </c>
      <c r="B944" s="7" t="str">
        <f>VLOOKUP(WEEKDAY(C944),Réf!$A$2:$B$8,2,0)</f>
        <v>Mardi</v>
      </c>
      <c r="C944" s="27">
        <v>46266</v>
      </c>
      <c r="D944" s="27" t="s">
        <v>271</v>
      </c>
      <c r="E944" s="53">
        <v>91</v>
      </c>
      <c r="F944" s="1">
        <v>0.10972222222222222</v>
      </c>
      <c r="G944" s="31" t="s">
        <v>319</v>
      </c>
      <c r="H944" s="10" t="str">
        <f t="shared" si="28"/>
        <v>Semaine</v>
      </c>
      <c r="I944" s="15" t="str">
        <f>IF(FLOOR(F944,"3:00")=Réf!$D$2,"Matin avant 9h",IF(FLOOR(F944,"3:00")=Réf!$D$3,"Matinée",IF(OR(FLOOR(F944,"3:00")=Réf!$D$4,FLOOR(F944,"3:00")=Réf!$D$5),"Midi et aprèm",IF(OR(FLOOR(F944,"3:00")=Réf!$D$6,FLOOR(F944,"3:00")=Réf!$D$7),"Soir"," Nuit"))))</f>
        <v xml:space="preserve"> Nuit</v>
      </c>
      <c r="J944" s="10" t="str">
        <f t="shared" si="29"/>
        <v>4 - Coef élevé, &gt;80</v>
      </c>
    </row>
    <row r="945" spans="1:10" ht="18" thickBot="1" x14ac:dyDescent="0.3">
      <c r="A945" s="35" t="str">
        <f>VLOOKUP(MONTH(C945),Réf!F:G,2,0)</f>
        <v>septembre</v>
      </c>
      <c r="B945" s="7" t="str">
        <f>VLOOKUP(WEEKDAY(C945),Réf!$A$2:$B$8,2,0)</f>
        <v>Mardi</v>
      </c>
      <c r="C945" s="27">
        <v>46266</v>
      </c>
      <c r="D945" s="27" t="s">
        <v>270</v>
      </c>
      <c r="E945" s="30">
        <v>89</v>
      </c>
      <c r="F945" s="28">
        <v>0.36180555555555555</v>
      </c>
      <c r="G945" s="29" t="s">
        <v>21</v>
      </c>
      <c r="H945" s="10" t="str">
        <f t="shared" si="28"/>
        <v>Semaine</v>
      </c>
      <c r="I945" s="15" t="str">
        <f>IF(FLOOR(F945,"3:00")=Réf!$D$2,"Matin avant 9h",IF(FLOOR(F945,"3:00")=Réf!$D$3,"Matinée",IF(OR(FLOOR(F945,"3:00")=Réf!$D$4,FLOOR(F945,"3:00")=Réf!$D$5),"Midi et aprèm",IF(OR(FLOOR(F945,"3:00")=Réf!$D$6,FLOOR(F945,"3:00")=Réf!$D$7),"Soir"," Nuit"))))</f>
        <v>Matin avant 9h</v>
      </c>
      <c r="J945" s="10" t="str">
        <f t="shared" si="29"/>
        <v>4 - Coef élevé, &gt;80</v>
      </c>
    </row>
    <row r="946" spans="1:10" ht="18" thickBot="1" x14ac:dyDescent="0.3">
      <c r="A946" s="35" t="str">
        <f>VLOOKUP(MONTH(C946),Réf!F:G,2,0)</f>
        <v>septembre</v>
      </c>
      <c r="B946" s="7" t="str">
        <f>VLOOKUP(WEEKDAY(C946),Réf!$A$2:$B$8,2,0)</f>
        <v>Mardi</v>
      </c>
      <c r="C946" s="27">
        <v>46266</v>
      </c>
      <c r="D946" s="27" t="s">
        <v>271</v>
      </c>
      <c r="E946" s="53">
        <v>89</v>
      </c>
      <c r="F946" s="1">
        <v>0.61875000000000002</v>
      </c>
      <c r="G946" s="31" t="s">
        <v>19</v>
      </c>
      <c r="H946" s="10" t="str">
        <f t="shared" si="28"/>
        <v>Semaine</v>
      </c>
      <c r="I946" s="15" t="str">
        <f>IF(FLOOR(F946,"3:00")=Réf!$D$2,"Matin avant 9h",IF(FLOOR(F946,"3:00")=Réf!$D$3,"Matinée",IF(OR(FLOOR(F946,"3:00")=Réf!$D$4,FLOOR(F946,"3:00")=Réf!$D$5),"Midi et aprèm",IF(OR(FLOOR(F946,"3:00")=Réf!$D$6,FLOOR(F946,"3:00")=Réf!$D$7),"Soir"," Nuit"))))</f>
        <v>Midi et aprèm</v>
      </c>
      <c r="J946" s="10" t="str">
        <f t="shared" si="29"/>
        <v>4 - Coef élevé, &gt;80</v>
      </c>
    </row>
    <row r="947" spans="1:10" ht="18" thickBot="1" x14ac:dyDescent="0.3">
      <c r="A947" s="35" t="str">
        <f>VLOOKUP(MONTH(C947),Réf!F:G,2,0)</f>
        <v>septembre</v>
      </c>
      <c r="B947" s="7" t="str">
        <f>VLOOKUP(WEEKDAY(C947),Réf!$A$2:$B$8,2,0)</f>
        <v>Mardi</v>
      </c>
      <c r="C947" s="27">
        <v>46266</v>
      </c>
      <c r="D947" s="27" t="s">
        <v>270</v>
      </c>
      <c r="E947" s="30">
        <v>85</v>
      </c>
      <c r="F947" s="28">
        <v>0.87569444444444444</v>
      </c>
      <c r="G947" s="29" t="s">
        <v>202</v>
      </c>
      <c r="H947" s="10" t="str">
        <f t="shared" si="28"/>
        <v>Semaine</v>
      </c>
      <c r="I947" s="15" t="str">
        <f>IF(FLOOR(F947,"3:00")=Réf!$D$2,"Matin avant 9h",IF(FLOOR(F947,"3:00")=Réf!$D$3,"Matinée",IF(OR(FLOOR(F947,"3:00")=Réf!$D$4,FLOOR(F947,"3:00")=Réf!$D$5),"Midi et aprèm",IF(OR(FLOOR(F947,"3:00")=Réf!$D$6,FLOOR(F947,"3:00")=Réf!$D$7),"Soir"," Nuit"))))</f>
        <v>Soir</v>
      </c>
      <c r="J947" s="10" t="str">
        <f t="shared" si="29"/>
        <v>4 - Coef élevé, &gt;80</v>
      </c>
    </row>
    <row r="948" spans="1:10" ht="18" thickBot="1" x14ac:dyDescent="0.3">
      <c r="A948" s="35" t="str">
        <f>VLOOKUP(MONTH(C948),Réf!F:G,2,0)</f>
        <v>septembre</v>
      </c>
      <c r="B948" s="7" t="str">
        <f>VLOOKUP(WEEKDAY(C948),Réf!$A$2:$B$8,2,0)</f>
        <v>Mercredi</v>
      </c>
      <c r="C948" s="27">
        <v>46267</v>
      </c>
      <c r="D948" s="27" t="s">
        <v>271</v>
      </c>
      <c r="E948" s="53">
        <v>85</v>
      </c>
      <c r="F948" s="1">
        <v>0.13194444444444445</v>
      </c>
      <c r="G948" s="31" t="s">
        <v>96</v>
      </c>
      <c r="H948" s="10" t="str">
        <f t="shared" si="28"/>
        <v>Semaine</v>
      </c>
      <c r="I948" s="15" t="str">
        <f>IF(FLOOR(F948,"3:00")=Réf!$D$2,"Matin avant 9h",IF(FLOOR(F948,"3:00")=Réf!$D$3,"Matinée",IF(OR(FLOOR(F948,"3:00")=Réf!$D$4,FLOOR(F948,"3:00")=Réf!$D$5),"Midi et aprèm",IF(OR(FLOOR(F948,"3:00")=Réf!$D$6,FLOOR(F948,"3:00")=Réf!$D$7),"Soir"," Nuit"))))</f>
        <v xml:space="preserve"> Nuit</v>
      </c>
      <c r="J948" s="10" t="str">
        <f t="shared" si="29"/>
        <v>4 - Coef élevé, &gt;80</v>
      </c>
    </row>
    <row r="949" spans="1:10" ht="18" thickBot="1" x14ac:dyDescent="0.3">
      <c r="A949" s="35" t="str">
        <f>VLOOKUP(MONTH(C949),Réf!F:G,2,0)</f>
        <v>septembre</v>
      </c>
      <c r="B949" s="7" t="str">
        <f>VLOOKUP(WEEKDAY(C949),Réf!$A$2:$B$8,2,0)</f>
        <v>Mercredi</v>
      </c>
      <c r="C949" s="27">
        <v>46267</v>
      </c>
      <c r="D949" s="27" t="s">
        <v>270</v>
      </c>
      <c r="E949" s="30">
        <v>81</v>
      </c>
      <c r="F949" s="28">
        <v>0.38750000000000001</v>
      </c>
      <c r="G949" s="29" t="s">
        <v>29</v>
      </c>
      <c r="H949" s="10" t="str">
        <f t="shared" si="28"/>
        <v>Semaine</v>
      </c>
      <c r="I949" s="15" t="str">
        <f>IF(FLOOR(F949,"3:00")=Réf!$D$2,"Matin avant 9h",IF(FLOOR(F949,"3:00")=Réf!$D$3,"Matinée",IF(OR(FLOOR(F949,"3:00")=Réf!$D$4,FLOOR(F949,"3:00")=Réf!$D$5),"Midi et aprèm",IF(OR(FLOOR(F949,"3:00")=Réf!$D$6,FLOOR(F949,"3:00")=Réf!$D$7),"Soir"," Nuit"))))</f>
        <v>Matinée</v>
      </c>
      <c r="J949" s="10" t="str">
        <f t="shared" si="29"/>
        <v>4 - Coef élevé, &gt;80</v>
      </c>
    </row>
    <row r="950" spans="1:10" ht="18" thickBot="1" x14ac:dyDescent="0.3">
      <c r="A950" s="35" t="str">
        <f>VLOOKUP(MONTH(C950),Réf!F:G,2,0)</f>
        <v>septembre</v>
      </c>
      <c r="B950" s="7" t="str">
        <f>VLOOKUP(WEEKDAY(C950),Réf!$A$2:$B$8,2,0)</f>
        <v>Mercredi</v>
      </c>
      <c r="C950" s="27">
        <v>46267</v>
      </c>
      <c r="D950" s="27" t="s">
        <v>271</v>
      </c>
      <c r="E950" s="53">
        <v>81</v>
      </c>
      <c r="F950" s="1">
        <v>0.6430555555555556</v>
      </c>
      <c r="G950" s="31" t="s">
        <v>12</v>
      </c>
      <c r="H950" s="10" t="str">
        <f t="shared" si="28"/>
        <v>Semaine</v>
      </c>
      <c r="I950" s="15" t="str">
        <f>IF(FLOOR(F950,"3:00")=Réf!$D$2,"Matin avant 9h",IF(FLOOR(F950,"3:00")=Réf!$D$3,"Matinée",IF(OR(FLOOR(F950,"3:00")=Réf!$D$4,FLOOR(F950,"3:00")=Réf!$D$5),"Midi et aprèm",IF(OR(FLOOR(F950,"3:00")=Réf!$D$6,FLOOR(F950,"3:00")=Réf!$D$7),"Soir"," Nuit"))))</f>
        <v>Midi et aprèm</v>
      </c>
      <c r="J950" s="10" t="str">
        <f t="shared" si="29"/>
        <v>4 - Coef élevé, &gt;80</v>
      </c>
    </row>
    <row r="951" spans="1:10" ht="18" thickBot="1" x14ac:dyDescent="0.3">
      <c r="A951" s="35" t="str">
        <f>VLOOKUP(MONTH(C951),Réf!F:G,2,0)</f>
        <v>septembre</v>
      </c>
      <c r="B951" s="7" t="str">
        <f>VLOOKUP(WEEKDAY(C951),Réf!$A$2:$B$8,2,0)</f>
        <v>Mercredi</v>
      </c>
      <c r="C951" s="27">
        <v>46267</v>
      </c>
      <c r="D951" s="27" t="s">
        <v>270</v>
      </c>
      <c r="E951" s="30">
        <v>75</v>
      </c>
      <c r="F951" s="28">
        <v>0.90416666666666667</v>
      </c>
      <c r="G951" s="29">
        <v>4</v>
      </c>
      <c r="H951" s="10" t="str">
        <f t="shared" si="28"/>
        <v>Semaine</v>
      </c>
      <c r="I951" s="15" t="str">
        <f>IF(FLOOR(F951,"3:00")=Réf!$D$2,"Matin avant 9h",IF(FLOOR(F951,"3:00")=Réf!$D$3,"Matinée",IF(OR(FLOOR(F951,"3:00")=Réf!$D$4,FLOOR(F951,"3:00")=Réf!$D$5),"Midi et aprèm",IF(OR(FLOOR(F951,"3:00")=Réf!$D$6,FLOOR(F951,"3:00")=Réf!$D$7),"Soir"," Nuit"))))</f>
        <v>Soir</v>
      </c>
      <c r="J951" s="10" t="str">
        <f t="shared" si="29"/>
        <v>3 - Coef important, 60-80</v>
      </c>
    </row>
    <row r="952" spans="1:10" ht="18" thickBot="1" x14ac:dyDescent="0.3">
      <c r="A952" s="35" t="str">
        <f>VLOOKUP(MONTH(C952),Réf!F:G,2,0)</f>
        <v>septembre</v>
      </c>
      <c r="B952" s="7" t="str">
        <f>VLOOKUP(WEEKDAY(C952),Réf!$A$2:$B$8,2,0)</f>
        <v>Jeudi</v>
      </c>
      <c r="C952" s="27">
        <v>46268</v>
      </c>
      <c r="D952" s="27" t="s">
        <v>271</v>
      </c>
      <c r="E952" s="53">
        <v>75</v>
      </c>
      <c r="F952" s="1">
        <v>0.15694444444444444</v>
      </c>
      <c r="G952" s="31" t="s">
        <v>90</v>
      </c>
      <c r="H952" s="10" t="str">
        <f t="shared" si="28"/>
        <v>Semaine</v>
      </c>
      <c r="I952" s="15" t="str">
        <f>IF(FLOOR(F952,"3:00")=Réf!$D$2,"Matin avant 9h",IF(FLOOR(F952,"3:00")=Réf!$D$3,"Matinée",IF(OR(FLOOR(F952,"3:00")=Réf!$D$4,FLOOR(F952,"3:00")=Réf!$D$5),"Midi et aprèm",IF(OR(FLOOR(F952,"3:00")=Réf!$D$6,FLOOR(F952,"3:00")=Réf!$D$7),"Soir"," Nuit"))))</f>
        <v xml:space="preserve"> Nuit</v>
      </c>
      <c r="J952" s="10" t="str">
        <f t="shared" si="29"/>
        <v>3 - Coef important, 60-80</v>
      </c>
    </row>
    <row r="953" spans="1:10" ht="18" thickBot="1" x14ac:dyDescent="0.3">
      <c r="A953" s="35" t="str">
        <f>VLOOKUP(MONTH(C953),Réf!F:G,2,0)</f>
        <v>septembre</v>
      </c>
      <c r="B953" s="7" t="str">
        <f>VLOOKUP(WEEKDAY(C953),Réf!$A$2:$B$8,2,0)</f>
        <v>Jeudi</v>
      </c>
      <c r="C953" s="27">
        <v>46268</v>
      </c>
      <c r="D953" s="27" t="s">
        <v>270</v>
      </c>
      <c r="E953" s="30">
        <v>69</v>
      </c>
      <c r="F953" s="28">
        <v>0.41736111111111113</v>
      </c>
      <c r="G953" s="29" t="s">
        <v>103</v>
      </c>
      <c r="H953" s="10" t="str">
        <f t="shared" si="28"/>
        <v>Semaine</v>
      </c>
      <c r="I953" s="15" t="str">
        <f>IF(FLOOR(F953,"3:00")=Réf!$D$2,"Matin avant 9h",IF(FLOOR(F953,"3:00")=Réf!$D$3,"Matinée",IF(OR(FLOOR(F953,"3:00")=Réf!$D$4,FLOOR(F953,"3:00")=Réf!$D$5),"Midi et aprèm",IF(OR(FLOOR(F953,"3:00")=Réf!$D$6,FLOOR(F953,"3:00")=Réf!$D$7),"Soir"," Nuit"))))</f>
        <v>Matinée</v>
      </c>
      <c r="J953" s="10" t="str">
        <f t="shared" si="29"/>
        <v>3 - Coef important, 60-80</v>
      </c>
    </row>
    <row r="954" spans="1:10" ht="18" thickBot="1" x14ac:dyDescent="0.3">
      <c r="A954" s="35" t="str">
        <f>VLOOKUP(MONTH(C954),Réf!F:G,2,0)</f>
        <v>septembre</v>
      </c>
      <c r="B954" s="7" t="str">
        <f>VLOOKUP(WEEKDAY(C954),Réf!$A$2:$B$8,2,0)</f>
        <v>Jeudi</v>
      </c>
      <c r="C954" s="27">
        <v>46268</v>
      </c>
      <c r="D954" s="27" t="s">
        <v>271</v>
      </c>
      <c r="E954" s="53">
        <v>69</v>
      </c>
      <c r="F954" s="1">
        <v>0.67152777777777772</v>
      </c>
      <c r="G954" s="31" t="s">
        <v>119</v>
      </c>
      <c r="H954" s="10" t="str">
        <f t="shared" si="28"/>
        <v>Semaine</v>
      </c>
      <c r="I954" s="15" t="str">
        <f>IF(FLOOR(F954,"3:00")=Réf!$D$2,"Matin avant 9h",IF(FLOOR(F954,"3:00")=Réf!$D$3,"Matinée",IF(OR(FLOOR(F954,"3:00")=Réf!$D$4,FLOOR(F954,"3:00")=Réf!$D$5),"Midi et aprèm",IF(OR(FLOOR(F954,"3:00")=Réf!$D$6,FLOOR(F954,"3:00")=Réf!$D$7),"Soir"," Nuit"))))</f>
        <v>Midi et aprèm</v>
      </c>
      <c r="J954" s="10" t="str">
        <f t="shared" si="29"/>
        <v>3 - Coef important, 60-80</v>
      </c>
    </row>
    <row r="955" spans="1:10" ht="18" thickBot="1" x14ac:dyDescent="0.3">
      <c r="A955" s="35" t="str">
        <f>VLOOKUP(MONTH(C955),Réf!F:G,2,0)</f>
        <v>septembre</v>
      </c>
      <c r="B955" s="7" t="str">
        <f>VLOOKUP(WEEKDAY(C955),Réf!$A$2:$B$8,2,0)</f>
        <v>Jeudi</v>
      </c>
      <c r="C955" s="27">
        <v>46268</v>
      </c>
      <c r="D955" s="27" t="s">
        <v>270</v>
      </c>
      <c r="E955" s="30">
        <v>62</v>
      </c>
      <c r="F955" s="28">
        <v>0.9375</v>
      </c>
      <c r="G955" s="29" t="s">
        <v>31</v>
      </c>
      <c r="H955" s="10" t="str">
        <f t="shared" si="28"/>
        <v>Semaine</v>
      </c>
      <c r="I955" s="15" t="str">
        <f>IF(FLOOR(F955,"3:00")=Réf!$D$2,"Matin avant 9h",IF(FLOOR(F955,"3:00")=Réf!$D$3,"Matinée",IF(OR(FLOOR(F955,"3:00")=Réf!$D$4,FLOOR(F955,"3:00")=Réf!$D$5),"Midi et aprèm",IF(OR(FLOOR(F955,"3:00")=Réf!$D$6,FLOOR(F955,"3:00")=Réf!$D$7),"Soir"," Nuit"))))</f>
        <v>Soir</v>
      </c>
      <c r="J955" s="10" t="str">
        <f t="shared" si="29"/>
        <v>3 - Coef important, 60-80</v>
      </c>
    </row>
    <row r="956" spans="1:10" ht="18" thickBot="1" x14ac:dyDescent="0.3">
      <c r="A956" s="35" t="str">
        <f>VLOOKUP(MONTH(C956),Réf!F:G,2,0)</f>
        <v>septembre</v>
      </c>
      <c r="B956" s="7" t="str">
        <f>VLOOKUP(WEEKDAY(C956),Réf!$A$2:$B$8,2,0)</f>
        <v>Vendredi</v>
      </c>
      <c r="C956" s="27">
        <v>46269</v>
      </c>
      <c r="D956" s="27" t="s">
        <v>271</v>
      </c>
      <c r="E956" s="53">
        <v>62</v>
      </c>
      <c r="F956" s="1">
        <v>0.1875</v>
      </c>
      <c r="G956" s="31" t="s">
        <v>36</v>
      </c>
      <c r="H956" s="10" t="str">
        <f t="shared" si="28"/>
        <v>Semaine</v>
      </c>
      <c r="I956" s="15" t="str">
        <f>IF(FLOOR(F956,"3:00")=Réf!$D$2,"Matin avant 9h",IF(FLOOR(F956,"3:00")=Réf!$D$3,"Matinée",IF(OR(FLOOR(F956,"3:00")=Réf!$D$4,FLOOR(F956,"3:00")=Réf!$D$5),"Midi et aprèm",IF(OR(FLOOR(F956,"3:00")=Réf!$D$6,FLOOR(F956,"3:00")=Réf!$D$7),"Soir"," Nuit"))))</f>
        <v xml:space="preserve"> Nuit</v>
      </c>
      <c r="J956" s="10" t="str">
        <f t="shared" si="29"/>
        <v>3 - Coef important, 60-80</v>
      </c>
    </row>
    <row r="957" spans="1:10" ht="18" thickBot="1" x14ac:dyDescent="0.3">
      <c r="A957" s="35" t="str">
        <f>VLOOKUP(MONTH(C957),Réf!F:G,2,0)</f>
        <v>septembre</v>
      </c>
      <c r="B957" s="7" t="str">
        <f>VLOOKUP(WEEKDAY(C957),Réf!$A$2:$B$8,2,0)</f>
        <v>Vendredi</v>
      </c>
      <c r="C957" s="27">
        <v>46269</v>
      </c>
      <c r="D957" s="27" t="s">
        <v>270</v>
      </c>
      <c r="E957" s="30">
        <v>55</v>
      </c>
      <c r="F957" s="28">
        <v>0.45347222222222222</v>
      </c>
      <c r="G957" s="29" t="s">
        <v>244</v>
      </c>
      <c r="H957" s="10" t="str">
        <f t="shared" si="28"/>
        <v>Semaine</v>
      </c>
      <c r="I957" s="15" t="str">
        <f>IF(FLOOR(F957,"3:00")=Réf!$D$2,"Matin avant 9h",IF(FLOOR(F957,"3:00")=Réf!$D$3,"Matinée",IF(OR(FLOOR(F957,"3:00")=Réf!$D$4,FLOOR(F957,"3:00")=Réf!$D$5),"Midi et aprèm",IF(OR(FLOOR(F957,"3:00")=Réf!$D$6,FLOOR(F957,"3:00")=Réf!$D$7),"Soir"," Nuit"))))</f>
        <v>Matinée</v>
      </c>
      <c r="J957" s="10" t="str">
        <f t="shared" si="29"/>
        <v>2 - Coef moyen, 40-60</v>
      </c>
    </row>
    <row r="958" spans="1:10" ht="18" thickBot="1" x14ac:dyDescent="0.3">
      <c r="A958" s="35" t="str">
        <f>VLOOKUP(MONTH(C958),Réf!F:G,2,0)</f>
        <v>septembre</v>
      </c>
      <c r="B958" s="7" t="str">
        <f>VLOOKUP(WEEKDAY(C958),Réf!$A$2:$B$8,2,0)</f>
        <v>Vendredi</v>
      </c>
      <c r="C958" s="27">
        <v>46269</v>
      </c>
      <c r="D958" s="27" t="s">
        <v>271</v>
      </c>
      <c r="E958" s="53">
        <v>55</v>
      </c>
      <c r="F958" s="1">
        <v>0.70902777777777781</v>
      </c>
      <c r="G958" s="31" t="s">
        <v>161</v>
      </c>
      <c r="H958" s="10" t="str">
        <f t="shared" si="28"/>
        <v>Semaine</v>
      </c>
      <c r="I958" s="15" t="str">
        <f>IF(FLOOR(F958,"3:00")=Réf!$D$2,"Matin avant 9h",IF(FLOOR(F958,"3:00")=Réf!$D$3,"Matinée",IF(OR(FLOOR(F958,"3:00")=Réf!$D$4,FLOOR(F958,"3:00")=Réf!$D$5),"Midi et aprèm",IF(OR(FLOOR(F958,"3:00")=Réf!$D$6,FLOOR(F958,"3:00")=Réf!$D$7),"Soir"," Nuit"))))</f>
        <v>Midi et aprèm</v>
      </c>
      <c r="J958" s="10" t="str">
        <f t="shared" si="29"/>
        <v>2 - Coef moyen, 40-60</v>
      </c>
    </row>
    <row r="959" spans="1:10" ht="18" thickBot="1" x14ac:dyDescent="0.3">
      <c r="A959" s="35" t="str">
        <f>VLOOKUP(MONTH(C959),Réf!F:G,2,0)</f>
        <v>septembre</v>
      </c>
      <c r="B959" s="7" t="str">
        <f>VLOOKUP(WEEKDAY(C959),Réf!$A$2:$B$8,2,0)</f>
        <v>Vendredi</v>
      </c>
      <c r="C959" s="27">
        <v>46269</v>
      </c>
      <c r="D959" s="27" t="s">
        <v>270</v>
      </c>
      <c r="E959" s="30">
        <v>48</v>
      </c>
      <c r="F959" s="28">
        <v>0.9819444444444444</v>
      </c>
      <c r="G959" s="29" t="s">
        <v>180</v>
      </c>
      <c r="H959" s="10" t="str">
        <f t="shared" si="28"/>
        <v>Semaine</v>
      </c>
      <c r="I959" s="15" t="str">
        <f>IF(FLOOR(F959,"3:00")=Réf!$D$2,"Matin avant 9h",IF(FLOOR(F959,"3:00")=Réf!$D$3,"Matinée",IF(OR(FLOOR(F959,"3:00")=Réf!$D$4,FLOOR(F959,"3:00")=Réf!$D$5),"Midi et aprèm",IF(OR(FLOOR(F959,"3:00")=Réf!$D$6,FLOOR(F959,"3:00")=Réf!$D$7),"Soir"," Nuit"))))</f>
        <v>Soir</v>
      </c>
      <c r="J959" s="10" t="str">
        <f t="shared" si="29"/>
        <v>2 - Coef moyen, 40-60</v>
      </c>
    </row>
    <row r="960" spans="1:10" ht="18" thickBot="1" x14ac:dyDescent="0.3">
      <c r="A960" s="35" t="str">
        <f>VLOOKUP(MONTH(C960),Réf!F:G,2,0)</f>
        <v>septembre</v>
      </c>
      <c r="B960" s="7" t="str">
        <f>VLOOKUP(WEEKDAY(C960),Réf!$A$2:$B$8,2,0)</f>
        <v>Samedi</v>
      </c>
      <c r="C960" s="27">
        <v>46270</v>
      </c>
      <c r="D960" s="27" t="s">
        <v>271</v>
      </c>
      <c r="E960" s="53">
        <v>48</v>
      </c>
      <c r="F960" s="1">
        <v>0.22847222222222222</v>
      </c>
      <c r="G960" s="31" t="s">
        <v>326</v>
      </c>
      <c r="H960" s="10" t="str">
        <f t="shared" si="28"/>
        <v>Week-End</v>
      </c>
      <c r="I960" s="15" t="str">
        <f>IF(FLOOR(F960,"3:00")=Réf!$D$2,"Matin avant 9h",IF(FLOOR(F960,"3:00")=Réf!$D$3,"Matinée",IF(OR(FLOOR(F960,"3:00")=Réf!$D$4,FLOOR(F960,"3:00")=Réf!$D$5),"Midi et aprèm",IF(OR(FLOOR(F960,"3:00")=Réf!$D$6,FLOOR(F960,"3:00")=Réf!$D$7),"Soir"," Nuit"))))</f>
        <v xml:space="preserve"> Nuit</v>
      </c>
      <c r="J960" s="10" t="str">
        <f t="shared" si="29"/>
        <v>2 - Coef moyen, 40-60</v>
      </c>
    </row>
    <row r="961" spans="1:10" ht="18" thickBot="1" x14ac:dyDescent="0.3">
      <c r="A961" s="35" t="str">
        <f>VLOOKUP(MONTH(C961),Réf!F:G,2,0)</f>
        <v>septembre</v>
      </c>
      <c r="B961" s="7" t="str">
        <f>VLOOKUP(WEEKDAY(C961),Réf!$A$2:$B$8,2,0)</f>
        <v>Samedi</v>
      </c>
      <c r="C961" s="27">
        <v>46270</v>
      </c>
      <c r="D961" s="27" t="s">
        <v>270</v>
      </c>
      <c r="E961" s="30">
        <v>43</v>
      </c>
      <c r="F961" s="28">
        <v>0.50486111111111109</v>
      </c>
      <c r="G961" s="29" t="s">
        <v>139</v>
      </c>
      <c r="H961" s="10" t="str">
        <f t="shared" si="28"/>
        <v>Week-End</v>
      </c>
      <c r="I961" s="15" t="str">
        <f>IF(FLOOR(F961,"3:00")=Réf!$D$2,"Matin avant 9h",IF(FLOOR(F961,"3:00")=Réf!$D$3,"Matinée",IF(OR(FLOOR(F961,"3:00")=Réf!$D$4,FLOOR(F961,"3:00")=Réf!$D$5),"Midi et aprèm",IF(OR(FLOOR(F961,"3:00")=Réf!$D$6,FLOOR(F961,"3:00")=Réf!$D$7),"Soir"," Nuit"))))</f>
        <v>Midi et aprèm</v>
      </c>
      <c r="J961" s="10" t="str">
        <f t="shared" si="29"/>
        <v>2 - Coef moyen, 40-60</v>
      </c>
    </row>
    <row r="962" spans="1:10" ht="18" thickBot="1" x14ac:dyDescent="0.3">
      <c r="A962" s="35" t="str">
        <f>VLOOKUP(MONTH(C962),Réf!F:G,2,0)</f>
        <v>septembre</v>
      </c>
      <c r="B962" s="7" t="str">
        <f>VLOOKUP(WEEKDAY(C962),Réf!$A$2:$B$8,2,0)</f>
        <v>Samedi</v>
      </c>
      <c r="C962" s="27">
        <v>46270</v>
      </c>
      <c r="D962" s="27" t="s">
        <v>271</v>
      </c>
      <c r="E962" s="53">
        <v>43</v>
      </c>
      <c r="F962" s="1">
        <v>0.76458333333333328</v>
      </c>
      <c r="G962" s="31" t="s">
        <v>49</v>
      </c>
      <c r="H962" s="10" t="str">
        <f t="shared" si="28"/>
        <v>Week-End</v>
      </c>
      <c r="I962" s="15" t="str">
        <f>IF(FLOOR(F962,"3:00")=Réf!$D$2,"Matin avant 9h",IF(FLOOR(F962,"3:00")=Réf!$D$3,"Matinée",IF(OR(FLOOR(F962,"3:00")=Réf!$D$4,FLOOR(F962,"3:00")=Réf!$D$5),"Midi et aprèm",IF(OR(FLOOR(F962,"3:00")=Réf!$D$6,FLOOR(F962,"3:00")=Réf!$D$7),"Soir"," Nuit"))))</f>
        <v>Soir</v>
      </c>
      <c r="J962" s="10" t="str">
        <f t="shared" si="29"/>
        <v>2 - Coef moyen, 40-60</v>
      </c>
    </row>
    <row r="963" spans="1:10" ht="18" thickBot="1" x14ac:dyDescent="0.3">
      <c r="A963" s="35" t="str">
        <f>VLOOKUP(MONTH(C963),Réf!F:G,2,0)</f>
        <v>septembre</v>
      </c>
      <c r="B963" s="7" t="str">
        <f>VLOOKUP(WEEKDAY(C963),Réf!$A$2:$B$8,2,0)</f>
        <v>Dimanche</v>
      </c>
      <c r="C963" s="27">
        <v>46271</v>
      </c>
      <c r="D963" s="27" t="s">
        <v>270</v>
      </c>
      <c r="E963" s="30">
        <v>40</v>
      </c>
      <c r="F963" s="28">
        <v>4.5138888888888888E-2</v>
      </c>
      <c r="G963" s="29" t="s">
        <v>51</v>
      </c>
      <c r="H963" s="10" t="str">
        <f t="shared" si="28"/>
        <v>Week-End</v>
      </c>
      <c r="I963" s="15" t="str">
        <f>IF(FLOOR(F963,"3:00")=Réf!$D$2,"Matin avant 9h",IF(FLOOR(F963,"3:00")=Réf!$D$3,"Matinée",IF(OR(FLOOR(F963,"3:00")=Réf!$D$4,FLOOR(F963,"3:00")=Réf!$D$5),"Midi et aprèm",IF(OR(FLOOR(F963,"3:00")=Réf!$D$6,FLOOR(F963,"3:00")=Réf!$D$7),"Soir"," Nuit"))))</f>
        <v xml:space="preserve"> Nuit</v>
      </c>
      <c r="J963" s="10" t="str">
        <f t="shared" si="29"/>
        <v>2 - Coef moyen, 40-60</v>
      </c>
    </row>
    <row r="964" spans="1:10" ht="18" thickBot="1" x14ac:dyDescent="0.3">
      <c r="A964" s="35" t="str">
        <f>VLOOKUP(MONTH(C964),Réf!F:G,2,0)</f>
        <v>septembre</v>
      </c>
      <c r="B964" s="7" t="str">
        <f>VLOOKUP(WEEKDAY(C964),Réf!$A$2:$B$8,2,0)</f>
        <v>Dimanche</v>
      </c>
      <c r="C964" s="27">
        <v>46271</v>
      </c>
      <c r="D964" s="27" t="s">
        <v>271</v>
      </c>
      <c r="E964" s="53">
        <v>40</v>
      </c>
      <c r="F964" s="1">
        <v>0.29166666666666669</v>
      </c>
      <c r="G964" s="31" t="s">
        <v>152</v>
      </c>
      <c r="H964" s="10" t="str">
        <f t="shared" si="28"/>
        <v>Week-End</v>
      </c>
      <c r="I964" s="15" t="str">
        <f>IF(FLOOR(F964,"3:00")=Réf!$D$2,"Matin avant 9h",IF(FLOOR(F964,"3:00")=Réf!$D$3,"Matinée",IF(OR(FLOOR(F964,"3:00")=Réf!$D$4,FLOOR(F964,"3:00")=Réf!$D$5),"Midi et aprèm",IF(OR(FLOOR(F964,"3:00")=Réf!$D$6,FLOOR(F964,"3:00")=Réf!$D$7),"Soir"," Nuit"))))</f>
        <v>Matin avant 9h</v>
      </c>
      <c r="J964" s="10" t="str">
        <f t="shared" si="29"/>
        <v>2 - Coef moyen, 40-60</v>
      </c>
    </row>
    <row r="965" spans="1:10" ht="18" thickBot="1" x14ac:dyDescent="0.3">
      <c r="A965" s="35" t="str">
        <f>VLOOKUP(MONTH(C965),Réf!F:G,2,0)</f>
        <v>septembre</v>
      </c>
      <c r="B965" s="7" t="str">
        <f>VLOOKUP(WEEKDAY(C965),Réf!$A$2:$B$8,2,0)</f>
        <v>Dimanche</v>
      </c>
      <c r="C965" s="27">
        <v>46271</v>
      </c>
      <c r="D965" s="27" t="s">
        <v>270</v>
      </c>
      <c r="E965" s="30">
        <v>41</v>
      </c>
      <c r="F965" s="28">
        <v>0.57638888888888884</v>
      </c>
      <c r="G965" s="29" t="s">
        <v>180</v>
      </c>
      <c r="H965" s="10" t="str">
        <f t="shared" ref="H965:H1028" si="30">IF(OR(WEEKDAY(C965)=1,WEEKDAY(C965)=7),"Week-End","Semaine")</f>
        <v>Week-End</v>
      </c>
      <c r="I965" s="15" t="str">
        <f>IF(FLOOR(F965,"3:00")=Réf!$D$2,"Matin avant 9h",IF(FLOOR(F965,"3:00")=Réf!$D$3,"Matinée",IF(OR(FLOOR(F965,"3:00")=Réf!$D$4,FLOOR(F965,"3:00")=Réf!$D$5),"Midi et aprèm",IF(OR(FLOOR(F965,"3:00")=Réf!$D$6,FLOOR(F965,"3:00")=Réf!$D$7),"Soir"," Nuit"))))</f>
        <v>Midi et aprèm</v>
      </c>
      <c r="J965" s="10" t="str">
        <f t="shared" ref="J965:J1028" si="31">IF(E965&lt;40,"1 - Coef faible, &lt;40",IF(E965&lt;60,"2 - Coef moyen, 40-60",IF(E965&lt;80,"3 - Coef important, 60-80",IF(E965&gt;=80,"4 - Coef élevé, &gt;80",""))))</f>
        <v>2 - Coef moyen, 40-60</v>
      </c>
    </row>
    <row r="966" spans="1:10" ht="18" thickBot="1" x14ac:dyDescent="0.3">
      <c r="A966" s="35" t="str">
        <f>VLOOKUP(MONTH(C966),Réf!F:G,2,0)</f>
        <v>septembre</v>
      </c>
      <c r="B966" s="7" t="str">
        <f>VLOOKUP(WEEKDAY(C966),Réf!$A$2:$B$8,2,0)</f>
        <v>Dimanche</v>
      </c>
      <c r="C966" s="27">
        <v>46271</v>
      </c>
      <c r="D966" s="27" t="s">
        <v>271</v>
      </c>
      <c r="E966" s="53">
        <v>41</v>
      </c>
      <c r="F966" s="1">
        <v>0.8354166666666667</v>
      </c>
      <c r="G966" s="31" t="s">
        <v>55</v>
      </c>
      <c r="H966" s="10" t="str">
        <f t="shared" si="30"/>
        <v>Week-End</v>
      </c>
      <c r="I966" s="15" t="str">
        <f>IF(FLOOR(F966,"3:00")=Réf!$D$2,"Matin avant 9h",IF(FLOOR(F966,"3:00")=Réf!$D$3,"Matinée",IF(OR(FLOOR(F966,"3:00")=Réf!$D$4,FLOOR(F966,"3:00")=Réf!$D$5),"Midi et aprèm",IF(OR(FLOOR(F966,"3:00")=Réf!$D$6,FLOOR(F966,"3:00")=Réf!$D$7),"Soir"," Nuit"))))</f>
        <v>Soir</v>
      </c>
      <c r="J966" s="10" t="str">
        <f t="shared" si="31"/>
        <v>2 - Coef moyen, 40-60</v>
      </c>
    </row>
    <row r="967" spans="1:10" ht="18" thickBot="1" x14ac:dyDescent="0.3">
      <c r="A967" s="35" t="str">
        <f>VLOOKUP(MONTH(C967),Réf!F:G,2,0)</f>
        <v>septembre</v>
      </c>
      <c r="B967" s="7" t="str">
        <f>VLOOKUP(WEEKDAY(C967),Réf!$A$2:$B$8,2,0)</f>
        <v>Lundi</v>
      </c>
      <c r="C967" s="27">
        <v>46272</v>
      </c>
      <c r="D967" s="27" t="s">
        <v>270</v>
      </c>
      <c r="E967" s="30">
        <v>45</v>
      </c>
      <c r="F967" s="28">
        <v>0.11458333333333333</v>
      </c>
      <c r="G967" s="29" t="s">
        <v>106</v>
      </c>
      <c r="H967" s="10" t="str">
        <f t="shared" si="30"/>
        <v>Semaine</v>
      </c>
      <c r="I967" s="15" t="str">
        <f>IF(FLOOR(F967,"3:00")=Réf!$D$2,"Matin avant 9h",IF(FLOOR(F967,"3:00")=Réf!$D$3,"Matinée",IF(OR(FLOOR(F967,"3:00")=Réf!$D$4,FLOOR(F967,"3:00")=Réf!$D$5),"Midi et aprèm",IF(OR(FLOOR(F967,"3:00")=Réf!$D$6,FLOOR(F967,"3:00")=Réf!$D$7),"Soir"," Nuit"))))</f>
        <v xml:space="preserve"> Nuit</v>
      </c>
      <c r="J967" s="10" t="str">
        <f t="shared" si="31"/>
        <v>2 - Coef moyen, 40-60</v>
      </c>
    </row>
    <row r="968" spans="1:10" ht="18" thickBot="1" x14ac:dyDescent="0.3">
      <c r="A968" s="35" t="str">
        <f>VLOOKUP(MONTH(C968),Réf!F:G,2,0)</f>
        <v>septembre</v>
      </c>
      <c r="B968" s="7" t="str">
        <f>VLOOKUP(WEEKDAY(C968),Réf!$A$2:$B$8,2,0)</f>
        <v>Lundi</v>
      </c>
      <c r="C968" s="27">
        <v>46272</v>
      </c>
      <c r="D968" s="27" t="s">
        <v>271</v>
      </c>
      <c r="E968" s="53">
        <v>45</v>
      </c>
      <c r="F968" s="1">
        <v>0.35833333333333334</v>
      </c>
      <c r="G968" s="31" t="s">
        <v>44</v>
      </c>
      <c r="H968" s="10" t="str">
        <f t="shared" si="30"/>
        <v>Semaine</v>
      </c>
      <c r="I968" s="15" t="str">
        <f>IF(FLOOR(F968,"3:00")=Réf!$D$2,"Matin avant 9h",IF(FLOOR(F968,"3:00")=Réf!$D$3,"Matinée",IF(OR(FLOOR(F968,"3:00")=Réf!$D$4,FLOOR(F968,"3:00")=Réf!$D$5),"Midi et aprèm",IF(OR(FLOOR(F968,"3:00")=Réf!$D$6,FLOOR(F968,"3:00")=Réf!$D$7),"Soir"," Nuit"))))</f>
        <v>Matin avant 9h</v>
      </c>
      <c r="J968" s="10" t="str">
        <f t="shared" si="31"/>
        <v>2 - Coef moyen, 40-60</v>
      </c>
    </row>
    <row r="969" spans="1:10" ht="18" thickBot="1" x14ac:dyDescent="0.3">
      <c r="A969" s="35" t="str">
        <f>VLOOKUP(MONTH(C969),Réf!F:G,2,0)</f>
        <v>septembre</v>
      </c>
      <c r="B969" s="7" t="str">
        <f>VLOOKUP(WEEKDAY(C969),Réf!$A$2:$B$8,2,0)</f>
        <v>Lundi</v>
      </c>
      <c r="C969" s="27">
        <v>46272</v>
      </c>
      <c r="D969" s="27" t="s">
        <v>270</v>
      </c>
      <c r="E969" s="30">
        <v>52</v>
      </c>
      <c r="F969" s="28">
        <v>0.6381944444444444</v>
      </c>
      <c r="G969" s="29" t="s">
        <v>62</v>
      </c>
      <c r="H969" s="10" t="str">
        <f t="shared" si="30"/>
        <v>Semaine</v>
      </c>
      <c r="I969" s="15" t="str">
        <f>IF(FLOOR(F969,"3:00")=Réf!$D$2,"Matin avant 9h",IF(FLOOR(F969,"3:00")=Réf!$D$3,"Matinée",IF(OR(FLOOR(F969,"3:00")=Réf!$D$4,FLOOR(F969,"3:00")=Réf!$D$5),"Midi et aprèm",IF(OR(FLOOR(F969,"3:00")=Réf!$D$6,FLOOR(F969,"3:00")=Réf!$D$7),"Soir"," Nuit"))))</f>
        <v>Midi et aprèm</v>
      </c>
      <c r="J969" s="10" t="str">
        <f t="shared" si="31"/>
        <v>2 - Coef moyen, 40-60</v>
      </c>
    </row>
    <row r="970" spans="1:10" ht="18" thickBot="1" x14ac:dyDescent="0.3">
      <c r="A970" s="35" t="str">
        <f>VLOOKUP(MONTH(C970),Réf!F:G,2,0)</f>
        <v>septembre</v>
      </c>
      <c r="B970" s="7" t="str">
        <f>VLOOKUP(WEEKDAY(C970),Réf!$A$2:$B$8,2,0)</f>
        <v>Lundi</v>
      </c>
      <c r="C970" s="27">
        <v>46272</v>
      </c>
      <c r="D970" s="27" t="s">
        <v>271</v>
      </c>
      <c r="E970" s="53">
        <v>52</v>
      </c>
      <c r="F970" s="1">
        <v>0.89375000000000004</v>
      </c>
      <c r="G970" s="31" t="s">
        <v>88</v>
      </c>
      <c r="H970" s="10" t="str">
        <f t="shared" si="30"/>
        <v>Semaine</v>
      </c>
      <c r="I970" s="15" t="str">
        <f>IF(FLOOR(F970,"3:00")=Réf!$D$2,"Matin avant 9h",IF(FLOOR(F970,"3:00")=Réf!$D$3,"Matinée",IF(OR(FLOOR(F970,"3:00")=Réf!$D$4,FLOOR(F970,"3:00")=Réf!$D$5),"Midi et aprèm",IF(OR(FLOOR(F970,"3:00")=Réf!$D$6,FLOOR(F970,"3:00")=Réf!$D$7),"Soir"," Nuit"))))</f>
        <v>Soir</v>
      </c>
      <c r="J970" s="10" t="str">
        <f t="shared" si="31"/>
        <v>2 - Coef moyen, 40-60</v>
      </c>
    </row>
    <row r="971" spans="1:10" ht="18" thickBot="1" x14ac:dyDescent="0.3">
      <c r="A971" s="35" t="str">
        <f>VLOOKUP(MONTH(C971),Réf!F:G,2,0)</f>
        <v>septembre</v>
      </c>
      <c r="B971" s="7" t="str">
        <f>VLOOKUP(WEEKDAY(C971),Réf!$A$2:$B$8,2,0)</f>
        <v>Mardi</v>
      </c>
      <c r="C971" s="27">
        <v>46273</v>
      </c>
      <c r="D971" s="27" t="s">
        <v>270</v>
      </c>
      <c r="E971" s="30">
        <v>60</v>
      </c>
      <c r="F971" s="28">
        <v>0.16597222222222222</v>
      </c>
      <c r="G971" s="29" t="s">
        <v>64</v>
      </c>
      <c r="H971" s="10" t="str">
        <f t="shared" si="30"/>
        <v>Semaine</v>
      </c>
      <c r="I971" s="15" t="str">
        <f>IF(FLOOR(F971,"3:00")=Réf!$D$2,"Matin avant 9h",IF(FLOOR(F971,"3:00")=Réf!$D$3,"Matinée",IF(OR(FLOOR(F971,"3:00")=Réf!$D$4,FLOOR(F971,"3:00")=Réf!$D$5),"Midi et aprèm",IF(OR(FLOOR(F971,"3:00")=Réf!$D$6,FLOOR(F971,"3:00")=Réf!$D$7),"Soir"," Nuit"))))</f>
        <v xml:space="preserve"> Nuit</v>
      </c>
      <c r="J971" s="10" t="str">
        <f t="shared" si="31"/>
        <v>3 - Coef important, 60-80</v>
      </c>
    </row>
    <row r="972" spans="1:10" ht="18" thickBot="1" x14ac:dyDescent="0.3">
      <c r="A972" s="35" t="str">
        <f>VLOOKUP(MONTH(C972),Réf!F:G,2,0)</f>
        <v>septembre</v>
      </c>
      <c r="B972" s="7" t="str">
        <f>VLOOKUP(WEEKDAY(C972),Réf!$A$2:$B$8,2,0)</f>
        <v>Mardi</v>
      </c>
      <c r="C972" s="27">
        <v>46273</v>
      </c>
      <c r="D972" s="27" t="s">
        <v>271</v>
      </c>
      <c r="E972" s="53">
        <v>60</v>
      </c>
      <c r="F972" s="1">
        <v>0.41180555555555554</v>
      </c>
      <c r="G972" s="31" t="s">
        <v>137</v>
      </c>
      <c r="H972" s="10" t="str">
        <f t="shared" si="30"/>
        <v>Semaine</v>
      </c>
      <c r="I972" s="15" t="str">
        <f>IF(FLOOR(F972,"3:00")=Réf!$D$2,"Matin avant 9h",IF(FLOOR(F972,"3:00")=Réf!$D$3,"Matinée",IF(OR(FLOOR(F972,"3:00")=Réf!$D$4,FLOOR(F972,"3:00")=Réf!$D$5),"Midi et aprèm",IF(OR(FLOOR(F972,"3:00")=Réf!$D$6,FLOOR(F972,"3:00")=Réf!$D$7),"Soir"," Nuit"))))</f>
        <v>Matinée</v>
      </c>
      <c r="J972" s="10" t="str">
        <f t="shared" si="31"/>
        <v>3 - Coef important, 60-80</v>
      </c>
    </row>
    <row r="973" spans="1:10" ht="18" thickBot="1" x14ac:dyDescent="0.3">
      <c r="A973" s="35" t="str">
        <f>VLOOKUP(MONTH(C973),Réf!F:G,2,0)</f>
        <v>septembre</v>
      </c>
      <c r="B973" s="7" t="str">
        <f>VLOOKUP(WEEKDAY(C973),Réf!$A$2:$B$8,2,0)</f>
        <v>Mardi</v>
      </c>
      <c r="C973" s="27">
        <v>46273</v>
      </c>
      <c r="D973" s="27" t="s">
        <v>270</v>
      </c>
      <c r="E973" s="30">
        <v>68</v>
      </c>
      <c r="F973" s="28">
        <v>0.68333333333333335</v>
      </c>
      <c r="G973" s="29" t="s">
        <v>297</v>
      </c>
      <c r="H973" s="10" t="str">
        <f t="shared" si="30"/>
        <v>Semaine</v>
      </c>
      <c r="I973" s="15" t="str">
        <f>IF(FLOOR(F973,"3:00")=Réf!$D$2,"Matin avant 9h",IF(FLOOR(F973,"3:00")=Réf!$D$3,"Matinée",IF(OR(FLOOR(F973,"3:00")=Réf!$D$4,FLOOR(F973,"3:00")=Réf!$D$5),"Midi et aprèm",IF(OR(FLOOR(F973,"3:00")=Réf!$D$6,FLOOR(F973,"3:00")=Réf!$D$7),"Soir"," Nuit"))))</f>
        <v>Midi et aprèm</v>
      </c>
      <c r="J973" s="10" t="str">
        <f t="shared" si="31"/>
        <v>3 - Coef important, 60-80</v>
      </c>
    </row>
    <row r="974" spans="1:10" ht="18" thickBot="1" x14ac:dyDescent="0.3">
      <c r="A974" s="35" t="str">
        <f>VLOOKUP(MONTH(C974),Réf!F:G,2,0)</f>
        <v>septembre</v>
      </c>
      <c r="B974" s="7" t="str">
        <f>VLOOKUP(WEEKDAY(C974),Réf!$A$2:$B$8,2,0)</f>
        <v>Mardi</v>
      </c>
      <c r="C974" s="27">
        <v>46273</v>
      </c>
      <c r="D974" s="27" t="s">
        <v>271</v>
      </c>
      <c r="E974" s="53">
        <v>68</v>
      </c>
      <c r="F974" s="1">
        <v>0.94027777777777777</v>
      </c>
      <c r="G974" s="31" t="s">
        <v>15</v>
      </c>
      <c r="H974" s="10" t="str">
        <f t="shared" si="30"/>
        <v>Semaine</v>
      </c>
      <c r="I974" s="15" t="str">
        <f>IF(FLOOR(F974,"3:00")=Réf!$D$2,"Matin avant 9h",IF(FLOOR(F974,"3:00")=Réf!$D$3,"Matinée",IF(OR(FLOOR(F974,"3:00")=Réf!$D$4,FLOOR(F974,"3:00")=Réf!$D$5),"Midi et aprèm",IF(OR(FLOOR(F974,"3:00")=Réf!$D$6,FLOOR(F974,"3:00")=Réf!$D$7),"Soir"," Nuit"))))</f>
        <v>Soir</v>
      </c>
      <c r="J974" s="10" t="str">
        <f t="shared" si="31"/>
        <v>3 - Coef important, 60-80</v>
      </c>
    </row>
    <row r="975" spans="1:10" ht="18" thickBot="1" x14ac:dyDescent="0.3">
      <c r="A975" s="35" t="str">
        <f>VLOOKUP(MONTH(C975),Réf!F:G,2,0)</f>
        <v>septembre</v>
      </c>
      <c r="B975" s="7" t="str">
        <f>VLOOKUP(WEEKDAY(C975),Réf!$A$2:$B$8,2,0)</f>
        <v>Mercredi</v>
      </c>
      <c r="C975" s="27">
        <v>46274</v>
      </c>
      <c r="D975" s="27" t="s">
        <v>270</v>
      </c>
      <c r="E975" s="30">
        <v>76</v>
      </c>
      <c r="F975" s="28">
        <v>0.2048611111111111</v>
      </c>
      <c r="G975" s="29" t="s">
        <v>69</v>
      </c>
      <c r="H975" s="10" t="str">
        <f t="shared" si="30"/>
        <v>Semaine</v>
      </c>
      <c r="I975" s="15" t="str">
        <f>IF(FLOOR(F975,"3:00")=Réf!$D$2,"Matin avant 9h",IF(FLOOR(F975,"3:00")=Réf!$D$3,"Matinée",IF(OR(FLOOR(F975,"3:00")=Réf!$D$4,FLOOR(F975,"3:00")=Réf!$D$5),"Midi et aprèm",IF(OR(FLOOR(F975,"3:00")=Réf!$D$6,FLOOR(F975,"3:00")=Réf!$D$7),"Soir"," Nuit"))))</f>
        <v xml:space="preserve"> Nuit</v>
      </c>
      <c r="J975" s="10" t="str">
        <f t="shared" si="31"/>
        <v>3 - Coef important, 60-80</v>
      </c>
    </row>
    <row r="976" spans="1:10" ht="18" thickBot="1" x14ac:dyDescent="0.3">
      <c r="A976" s="35" t="str">
        <f>VLOOKUP(MONTH(C976),Réf!F:G,2,0)</f>
        <v>septembre</v>
      </c>
      <c r="B976" s="7" t="str">
        <f>VLOOKUP(WEEKDAY(C976),Réf!$A$2:$B$8,2,0)</f>
        <v>Mercredi</v>
      </c>
      <c r="C976" s="27">
        <v>46274</v>
      </c>
      <c r="D976" s="27" t="s">
        <v>271</v>
      </c>
      <c r="E976" s="53">
        <v>76</v>
      </c>
      <c r="F976" s="1">
        <v>0.4548611111111111</v>
      </c>
      <c r="G976" s="31" t="s">
        <v>12</v>
      </c>
      <c r="H976" s="10" t="str">
        <f t="shared" si="30"/>
        <v>Semaine</v>
      </c>
      <c r="I976" s="15" t="str">
        <f>IF(FLOOR(F976,"3:00")=Réf!$D$2,"Matin avant 9h",IF(FLOOR(F976,"3:00")=Réf!$D$3,"Matinée",IF(OR(FLOOR(F976,"3:00")=Réf!$D$4,FLOOR(F976,"3:00")=Réf!$D$5),"Midi et aprèm",IF(OR(FLOOR(F976,"3:00")=Réf!$D$6,FLOOR(F976,"3:00")=Réf!$D$7),"Soir"," Nuit"))))</f>
        <v>Matinée</v>
      </c>
      <c r="J976" s="10" t="str">
        <f t="shared" si="31"/>
        <v>3 - Coef important, 60-80</v>
      </c>
    </row>
    <row r="977" spans="1:10" ht="18" thickBot="1" x14ac:dyDescent="0.3">
      <c r="A977" s="35" t="str">
        <f>VLOOKUP(MONTH(C977),Réf!F:G,2,0)</f>
        <v>septembre</v>
      </c>
      <c r="B977" s="7" t="str">
        <f>VLOOKUP(WEEKDAY(C977),Réf!$A$2:$B$8,2,0)</f>
        <v>Mercredi</v>
      </c>
      <c r="C977" s="27">
        <v>46274</v>
      </c>
      <c r="D977" s="27" t="s">
        <v>270</v>
      </c>
      <c r="E977" s="30">
        <v>83</v>
      </c>
      <c r="F977" s="28">
        <v>0.71875</v>
      </c>
      <c r="G977" s="29" t="s">
        <v>263</v>
      </c>
      <c r="H977" s="10" t="str">
        <f t="shared" si="30"/>
        <v>Semaine</v>
      </c>
      <c r="I977" s="15" t="str">
        <f>IF(FLOOR(F977,"3:00")=Réf!$D$2,"Matin avant 9h",IF(FLOOR(F977,"3:00")=Réf!$D$3,"Matinée",IF(OR(FLOOR(F977,"3:00")=Réf!$D$4,FLOOR(F977,"3:00")=Réf!$D$5),"Midi et aprèm",IF(OR(FLOOR(F977,"3:00")=Réf!$D$6,FLOOR(F977,"3:00")=Réf!$D$7),"Soir"," Nuit"))))</f>
        <v>Midi et aprèm</v>
      </c>
      <c r="J977" s="10" t="str">
        <f t="shared" si="31"/>
        <v>4 - Coef élevé, &gt;80</v>
      </c>
    </row>
    <row r="978" spans="1:10" ht="18" thickBot="1" x14ac:dyDescent="0.3">
      <c r="A978" s="35" t="str">
        <f>VLOOKUP(MONTH(C978),Réf!F:G,2,0)</f>
        <v>septembre</v>
      </c>
      <c r="B978" s="7" t="str">
        <f>VLOOKUP(WEEKDAY(C978),Réf!$A$2:$B$8,2,0)</f>
        <v>Mercredi</v>
      </c>
      <c r="C978" s="27">
        <v>46274</v>
      </c>
      <c r="D978" s="27" t="s">
        <v>271</v>
      </c>
      <c r="E978" s="53">
        <v>83</v>
      </c>
      <c r="F978" s="1">
        <v>0.97847222222222219</v>
      </c>
      <c r="G978" s="31" t="s">
        <v>131</v>
      </c>
      <c r="H978" s="10" t="str">
        <f t="shared" si="30"/>
        <v>Semaine</v>
      </c>
      <c r="I978" s="15" t="str">
        <f>IF(FLOOR(F978,"3:00")=Réf!$D$2,"Matin avant 9h",IF(FLOOR(F978,"3:00")=Réf!$D$3,"Matinée",IF(OR(FLOOR(F978,"3:00")=Réf!$D$4,FLOOR(F978,"3:00")=Réf!$D$5),"Midi et aprèm",IF(OR(FLOOR(F978,"3:00")=Réf!$D$6,FLOOR(F978,"3:00")=Réf!$D$7),"Soir"," Nuit"))))</f>
        <v>Soir</v>
      </c>
      <c r="J978" s="10" t="str">
        <f t="shared" si="31"/>
        <v>4 - Coef élevé, &gt;80</v>
      </c>
    </row>
    <row r="979" spans="1:10" ht="18" thickBot="1" x14ac:dyDescent="0.3">
      <c r="A979" s="35" t="str">
        <f>VLOOKUP(MONTH(C979),Réf!F:G,2,0)</f>
        <v>septembre</v>
      </c>
      <c r="B979" s="7" t="str">
        <f>VLOOKUP(WEEKDAY(C979),Réf!$A$2:$B$8,2,0)</f>
        <v>Jeudi</v>
      </c>
      <c r="C979" s="27">
        <v>46275</v>
      </c>
      <c r="D979" s="27" t="s">
        <v>270</v>
      </c>
      <c r="E979" s="30">
        <v>90</v>
      </c>
      <c r="F979" s="28">
        <v>0.23749999999999999</v>
      </c>
      <c r="G979" s="29" t="s">
        <v>121</v>
      </c>
      <c r="H979" s="10" t="str">
        <f t="shared" si="30"/>
        <v>Semaine</v>
      </c>
      <c r="I979" s="15" t="str">
        <f>IF(FLOOR(F979,"3:00")=Réf!$D$2,"Matin avant 9h",IF(FLOOR(F979,"3:00")=Réf!$D$3,"Matinée",IF(OR(FLOOR(F979,"3:00")=Réf!$D$4,FLOOR(F979,"3:00")=Réf!$D$5),"Midi et aprèm",IF(OR(FLOOR(F979,"3:00")=Réf!$D$6,FLOOR(F979,"3:00")=Réf!$D$7),"Soir"," Nuit"))))</f>
        <v xml:space="preserve"> Nuit</v>
      </c>
      <c r="J979" s="10" t="str">
        <f t="shared" si="31"/>
        <v>4 - Coef élevé, &gt;80</v>
      </c>
    </row>
    <row r="980" spans="1:10" ht="18" thickBot="1" x14ac:dyDescent="0.3">
      <c r="A980" s="35" t="str">
        <f>VLOOKUP(MONTH(C980),Réf!F:G,2,0)</f>
        <v>septembre</v>
      </c>
      <c r="B980" s="7" t="str">
        <f>VLOOKUP(WEEKDAY(C980),Réf!$A$2:$B$8,2,0)</f>
        <v>Jeudi</v>
      </c>
      <c r="C980" s="27">
        <v>46275</v>
      </c>
      <c r="D980" s="27" t="s">
        <v>271</v>
      </c>
      <c r="E980" s="53">
        <v>90</v>
      </c>
      <c r="F980" s="1">
        <v>0.49166666666666664</v>
      </c>
      <c r="G980" s="31" t="s">
        <v>126</v>
      </c>
      <c r="H980" s="10" t="str">
        <f t="shared" si="30"/>
        <v>Semaine</v>
      </c>
      <c r="I980" s="15" t="str">
        <f>IF(FLOOR(F980,"3:00")=Réf!$D$2,"Matin avant 9h",IF(FLOOR(F980,"3:00")=Réf!$D$3,"Matinée",IF(OR(FLOOR(F980,"3:00")=Réf!$D$4,FLOOR(F980,"3:00")=Réf!$D$5),"Midi et aprèm",IF(OR(FLOOR(F980,"3:00")=Réf!$D$6,FLOOR(F980,"3:00")=Réf!$D$7),"Soir"," Nuit"))))</f>
        <v>Matinée</v>
      </c>
      <c r="J980" s="10" t="str">
        <f t="shared" si="31"/>
        <v>4 - Coef élevé, &gt;80</v>
      </c>
    </row>
    <row r="981" spans="1:10" ht="18" thickBot="1" x14ac:dyDescent="0.3">
      <c r="A981" s="35" t="str">
        <f>VLOOKUP(MONTH(C981),Réf!F:G,2,0)</f>
        <v>septembre</v>
      </c>
      <c r="B981" s="7" t="str">
        <f>VLOOKUP(WEEKDAY(C981),Réf!$A$2:$B$8,2,0)</f>
        <v>Jeudi</v>
      </c>
      <c r="C981" s="27">
        <v>46275</v>
      </c>
      <c r="D981" s="27" t="s">
        <v>270</v>
      </c>
      <c r="E981" s="30">
        <v>95</v>
      </c>
      <c r="F981" s="28">
        <v>0.75</v>
      </c>
      <c r="G981" s="29" t="s">
        <v>253</v>
      </c>
      <c r="H981" s="10" t="str">
        <f t="shared" si="30"/>
        <v>Semaine</v>
      </c>
      <c r="I981" s="15" t="str">
        <f>IF(FLOOR(F981,"3:00")=Réf!$D$2,"Matin avant 9h",IF(FLOOR(F981,"3:00")=Réf!$D$3,"Matinée",IF(OR(FLOOR(F981,"3:00")=Réf!$D$4,FLOOR(F981,"3:00")=Réf!$D$5),"Midi et aprèm",IF(OR(FLOOR(F981,"3:00")=Réf!$D$6,FLOOR(F981,"3:00")=Réf!$D$7),"Soir"," Nuit"))))</f>
        <v>Soir</v>
      </c>
      <c r="J981" s="10" t="str">
        <f t="shared" si="31"/>
        <v>4 - Coef élevé, &gt;80</v>
      </c>
    </row>
    <row r="982" spans="1:10" ht="18" thickBot="1" x14ac:dyDescent="0.3">
      <c r="A982" s="35" t="str">
        <f>VLOOKUP(MONTH(C982),Réf!F:G,2,0)</f>
        <v>septembre</v>
      </c>
      <c r="B982" s="7" t="str">
        <f>VLOOKUP(WEEKDAY(C982),Réf!$A$2:$B$8,2,0)</f>
        <v>Vendredi</v>
      </c>
      <c r="C982" s="27">
        <v>46276</v>
      </c>
      <c r="D982" s="27" t="s">
        <v>271</v>
      </c>
      <c r="E982" s="53">
        <v>95</v>
      </c>
      <c r="F982" s="1">
        <v>1.1805555555555555E-2</v>
      </c>
      <c r="G982" s="31" t="s">
        <v>321</v>
      </c>
      <c r="H982" s="10" t="str">
        <f t="shared" si="30"/>
        <v>Semaine</v>
      </c>
      <c r="I982" s="15" t="str">
        <f>IF(FLOOR(F982,"3:00")=Réf!$D$2,"Matin avant 9h",IF(FLOOR(F982,"3:00")=Réf!$D$3,"Matinée",IF(OR(FLOOR(F982,"3:00")=Réf!$D$4,FLOOR(F982,"3:00")=Réf!$D$5),"Midi et aprèm",IF(OR(FLOOR(F982,"3:00")=Réf!$D$6,FLOOR(F982,"3:00")=Réf!$D$7),"Soir"," Nuit"))))</f>
        <v xml:space="preserve"> Nuit</v>
      </c>
      <c r="J982" s="10" t="str">
        <f t="shared" si="31"/>
        <v>4 - Coef élevé, &gt;80</v>
      </c>
    </row>
    <row r="983" spans="1:10" ht="18" thickBot="1" x14ac:dyDescent="0.3">
      <c r="A983" s="35" t="str">
        <f>VLOOKUP(MONTH(C983),Réf!F:G,2,0)</f>
        <v>septembre</v>
      </c>
      <c r="B983" s="7" t="str">
        <f>VLOOKUP(WEEKDAY(C983),Réf!$A$2:$B$8,2,0)</f>
        <v>Vendredi</v>
      </c>
      <c r="C983" s="27">
        <v>46276</v>
      </c>
      <c r="D983" s="27" t="s">
        <v>270</v>
      </c>
      <c r="E983" s="30">
        <v>98</v>
      </c>
      <c r="F983" s="28">
        <v>0.26597222222222222</v>
      </c>
      <c r="G983" s="29" t="s">
        <v>255</v>
      </c>
      <c r="H983" s="10" t="str">
        <f t="shared" si="30"/>
        <v>Semaine</v>
      </c>
      <c r="I983" s="15" t="str">
        <f>IF(FLOOR(F983,"3:00")=Réf!$D$2,"Matin avant 9h",IF(FLOOR(F983,"3:00")=Réf!$D$3,"Matinée",IF(OR(FLOOR(F983,"3:00")=Réf!$D$4,FLOOR(F983,"3:00")=Réf!$D$5),"Midi et aprèm",IF(OR(FLOOR(F983,"3:00")=Réf!$D$6,FLOOR(F983,"3:00")=Réf!$D$7),"Soir"," Nuit"))))</f>
        <v>Matin avant 9h</v>
      </c>
      <c r="J983" s="10" t="str">
        <f t="shared" si="31"/>
        <v>4 - Coef élevé, &gt;80</v>
      </c>
    </row>
    <row r="984" spans="1:10" ht="18" thickBot="1" x14ac:dyDescent="0.3">
      <c r="A984" s="35" t="str">
        <f>VLOOKUP(MONTH(C984),Réf!F:G,2,0)</f>
        <v>septembre</v>
      </c>
      <c r="B984" s="7" t="str">
        <f>VLOOKUP(WEEKDAY(C984),Réf!$A$2:$B$8,2,0)</f>
        <v>Vendredi</v>
      </c>
      <c r="C984" s="27">
        <v>46276</v>
      </c>
      <c r="D984" s="27" t="s">
        <v>271</v>
      </c>
      <c r="E984" s="53">
        <v>98</v>
      </c>
      <c r="F984" s="1">
        <v>0.5229166666666667</v>
      </c>
      <c r="G984" s="31" t="s">
        <v>125</v>
      </c>
      <c r="H984" s="10" t="str">
        <f t="shared" si="30"/>
        <v>Semaine</v>
      </c>
      <c r="I984" s="15" t="str">
        <f>IF(FLOOR(F984,"3:00")=Réf!$D$2,"Matin avant 9h",IF(FLOOR(F984,"3:00")=Réf!$D$3,"Matinée",IF(OR(FLOOR(F984,"3:00")=Réf!$D$4,FLOOR(F984,"3:00")=Réf!$D$5),"Midi et aprèm",IF(OR(FLOOR(F984,"3:00")=Réf!$D$6,FLOOR(F984,"3:00")=Réf!$D$7),"Soir"," Nuit"))))</f>
        <v>Midi et aprèm</v>
      </c>
      <c r="J984" s="10" t="str">
        <f t="shared" si="31"/>
        <v>4 - Coef élevé, &gt;80</v>
      </c>
    </row>
    <row r="985" spans="1:10" ht="18" thickBot="1" x14ac:dyDescent="0.3">
      <c r="A985" s="35" t="str">
        <f>VLOOKUP(MONTH(C985),Réf!F:G,2,0)</f>
        <v>septembre</v>
      </c>
      <c r="B985" s="7" t="str">
        <f>VLOOKUP(WEEKDAY(C985),Réf!$A$2:$B$8,2,0)</f>
        <v>Vendredi</v>
      </c>
      <c r="C985" s="27">
        <v>46276</v>
      </c>
      <c r="D985" s="27" t="s">
        <v>270</v>
      </c>
      <c r="E985" s="30">
        <v>101</v>
      </c>
      <c r="F985" s="28">
        <v>0.77847222222222223</v>
      </c>
      <c r="G985" s="29" t="s">
        <v>216</v>
      </c>
      <c r="H985" s="10" t="str">
        <f t="shared" si="30"/>
        <v>Semaine</v>
      </c>
      <c r="I985" s="15" t="str">
        <f>IF(FLOOR(F985,"3:00")=Réf!$D$2,"Matin avant 9h",IF(FLOOR(F985,"3:00")=Réf!$D$3,"Matinée",IF(OR(FLOOR(F985,"3:00")=Réf!$D$4,FLOOR(F985,"3:00")=Réf!$D$5),"Midi et aprèm",IF(OR(FLOOR(F985,"3:00")=Réf!$D$6,FLOOR(F985,"3:00")=Réf!$D$7),"Soir"," Nuit"))))</f>
        <v>Soir</v>
      </c>
      <c r="J985" s="10" t="str">
        <f t="shared" si="31"/>
        <v>4 - Coef élevé, &gt;80</v>
      </c>
    </row>
    <row r="986" spans="1:10" ht="18" thickBot="1" x14ac:dyDescent="0.3">
      <c r="A986" s="35" t="str">
        <f>VLOOKUP(MONTH(C986),Réf!F:G,2,0)</f>
        <v>septembre</v>
      </c>
      <c r="B986" s="7" t="str">
        <f>VLOOKUP(WEEKDAY(C986),Réf!$A$2:$B$8,2,0)</f>
        <v>Samedi</v>
      </c>
      <c r="C986" s="27">
        <v>46277</v>
      </c>
      <c r="D986" s="27" t="s">
        <v>271</v>
      </c>
      <c r="E986" s="53">
        <v>101</v>
      </c>
      <c r="F986" s="1">
        <v>4.0972222222222222E-2</v>
      </c>
      <c r="G986" s="31" t="s">
        <v>315</v>
      </c>
      <c r="H986" s="10" t="str">
        <f t="shared" si="30"/>
        <v>Week-End</v>
      </c>
      <c r="I986" s="15" t="str">
        <f>IF(FLOOR(F986,"3:00")=Réf!$D$2,"Matin avant 9h",IF(FLOOR(F986,"3:00")=Réf!$D$3,"Matinée",IF(OR(FLOOR(F986,"3:00")=Réf!$D$4,FLOOR(F986,"3:00")=Réf!$D$5),"Midi et aprèm",IF(OR(FLOOR(F986,"3:00")=Réf!$D$6,FLOOR(F986,"3:00")=Réf!$D$7),"Soir"," Nuit"))))</f>
        <v xml:space="preserve"> Nuit</v>
      </c>
      <c r="J986" s="10" t="str">
        <f t="shared" si="31"/>
        <v>4 - Coef élevé, &gt;80</v>
      </c>
    </row>
    <row r="987" spans="1:10" ht="18" thickBot="1" x14ac:dyDescent="0.3">
      <c r="A987" s="35" t="str">
        <f>VLOOKUP(MONTH(C987),Réf!F:G,2,0)</f>
        <v>septembre</v>
      </c>
      <c r="B987" s="7" t="str">
        <f>VLOOKUP(WEEKDAY(C987),Réf!$A$2:$B$8,2,0)</f>
        <v>Samedi</v>
      </c>
      <c r="C987" s="27">
        <v>46277</v>
      </c>
      <c r="D987" s="27" t="s">
        <v>270</v>
      </c>
      <c r="E987" s="30">
        <v>102</v>
      </c>
      <c r="F987" s="28">
        <v>0.29305555555555557</v>
      </c>
      <c r="G987" s="29" t="s">
        <v>300</v>
      </c>
      <c r="H987" s="10" t="str">
        <f t="shared" si="30"/>
        <v>Week-End</v>
      </c>
      <c r="I987" s="15" t="str">
        <f>IF(FLOOR(F987,"3:00")=Réf!$D$2,"Matin avant 9h",IF(FLOOR(F987,"3:00")=Réf!$D$3,"Matinée",IF(OR(FLOOR(F987,"3:00")=Réf!$D$4,FLOOR(F987,"3:00")=Réf!$D$5),"Midi et aprèm",IF(OR(FLOOR(F987,"3:00")=Réf!$D$6,FLOOR(F987,"3:00")=Réf!$D$7),"Soir"," Nuit"))))</f>
        <v>Matin avant 9h</v>
      </c>
      <c r="J987" s="10" t="str">
        <f t="shared" si="31"/>
        <v>4 - Coef élevé, &gt;80</v>
      </c>
    </row>
    <row r="988" spans="1:10" ht="18" thickBot="1" x14ac:dyDescent="0.3">
      <c r="A988" s="35" t="str">
        <f>VLOOKUP(MONTH(C988),Réf!F:G,2,0)</f>
        <v>septembre</v>
      </c>
      <c r="B988" s="7" t="str">
        <f>VLOOKUP(WEEKDAY(C988),Réf!$A$2:$B$8,2,0)</f>
        <v>Samedi</v>
      </c>
      <c r="C988" s="27">
        <v>46277</v>
      </c>
      <c r="D988" s="27" t="s">
        <v>271</v>
      </c>
      <c r="E988" s="53">
        <v>102</v>
      </c>
      <c r="F988" s="1">
        <v>0.55069444444444449</v>
      </c>
      <c r="G988" s="31" t="s">
        <v>166</v>
      </c>
      <c r="H988" s="10" t="str">
        <f t="shared" si="30"/>
        <v>Week-End</v>
      </c>
      <c r="I988" s="15" t="str">
        <f>IF(FLOOR(F988,"3:00")=Réf!$D$2,"Matin avant 9h",IF(FLOOR(F988,"3:00")=Réf!$D$3,"Matinée",IF(OR(FLOOR(F988,"3:00")=Réf!$D$4,FLOOR(F988,"3:00")=Réf!$D$5),"Midi et aprèm",IF(OR(FLOOR(F988,"3:00")=Réf!$D$6,FLOOR(F988,"3:00")=Réf!$D$7),"Soir"," Nuit"))))</f>
        <v>Midi et aprèm</v>
      </c>
      <c r="J988" s="10" t="str">
        <f t="shared" si="31"/>
        <v>4 - Coef élevé, &gt;80</v>
      </c>
    </row>
    <row r="989" spans="1:10" ht="18" thickBot="1" x14ac:dyDescent="0.3">
      <c r="A989" s="35" t="str">
        <f>VLOOKUP(MONTH(C989),Réf!F:G,2,0)</f>
        <v>septembre</v>
      </c>
      <c r="B989" s="7" t="str">
        <f>VLOOKUP(WEEKDAY(C989),Réf!$A$2:$B$8,2,0)</f>
        <v>Samedi</v>
      </c>
      <c r="C989" s="27">
        <v>46277</v>
      </c>
      <c r="D989" s="27" t="s">
        <v>270</v>
      </c>
      <c r="E989" s="30">
        <v>101</v>
      </c>
      <c r="F989" s="28">
        <v>0.8041666666666667</v>
      </c>
      <c r="G989" s="29" t="s">
        <v>252</v>
      </c>
      <c r="H989" s="10" t="str">
        <f t="shared" si="30"/>
        <v>Week-End</v>
      </c>
      <c r="I989" s="15" t="str">
        <f>IF(FLOOR(F989,"3:00")=Réf!$D$2,"Matin avant 9h",IF(FLOOR(F989,"3:00")=Réf!$D$3,"Matinée",IF(OR(FLOOR(F989,"3:00")=Réf!$D$4,FLOOR(F989,"3:00")=Réf!$D$5),"Midi et aprèm",IF(OR(FLOOR(F989,"3:00")=Réf!$D$6,FLOOR(F989,"3:00")=Réf!$D$7),"Soir"," Nuit"))))</f>
        <v>Soir</v>
      </c>
      <c r="J989" s="10" t="str">
        <f t="shared" si="31"/>
        <v>4 - Coef élevé, &gt;80</v>
      </c>
    </row>
    <row r="990" spans="1:10" ht="18" thickBot="1" x14ac:dyDescent="0.3">
      <c r="A990" s="35" t="str">
        <f>VLOOKUP(MONTH(C990),Réf!F:G,2,0)</f>
        <v>septembre</v>
      </c>
      <c r="B990" s="7" t="str">
        <f>VLOOKUP(WEEKDAY(C990),Réf!$A$2:$B$8,2,0)</f>
        <v>Dimanche</v>
      </c>
      <c r="C990" s="27">
        <v>46278</v>
      </c>
      <c r="D990" s="27" t="s">
        <v>271</v>
      </c>
      <c r="E990" s="53">
        <v>101</v>
      </c>
      <c r="F990" s="1">
        <v>6.6666666666666666E-2</v>
      </c>
      <c r="G990" s="31" t="s">
        <v>166</v>
      </c>
      <c r="H990" s="10" t="str">
        <f t="shared" si="30"/>
        <v>Week-End</v>
      </c>
      <c r="I990" s="15" t="str">
        <f>IF(FLOOR(F990,"3:00")=Réf!$D$2,"Matin avant 9h",IF(FLOOR(F990,"3:00")=Réf!$D$3,"Matinée",IF(OR(FLOOR(F990,"3:00")=Réf!$D$4,FLOOR(F990,"3:00")=Réf!$D$5),"Midi et aprèm",IF(OR(FLOOR(F990,"3:00")=Réf!$D$6,FLOOR(F990,"3:00")=Réf!$D$7),"Soir"," Nuit"))))</f>
        <v xml:space="preserve"> Nuit</v>
      </c>
      <c r="J990" s="10" t="str">
        <f t="shared" si="31"/>
        <v>4 - Coef élevé, &gt;80</v>
      </c>
    </row>
    <row r="991" spans="1:10" ht="18" thickBot="1" x14ac:dyDescent="0.3">
      <c r="A991" s="35" t="str">
        <f>VLOOKUP(MONTH(C991),Réf!F:G,2,0)</f>
        <v>septembre</v>
      </c>
      <c r="B991" s="7" t="str">
        <f>VLOOKUP(WEEKDAY(C991),Réf!$A$2:$B$8,2,0)</f>
        <v>Dimanche</v>
      </c>
      <c r="C991" s="27">
        <v>46278</v>
      </c>
      <c r="D991" s="27" t="s">
        <v>270</v>
      </c>
      <c r="E991" s="30">
        <v>100</v>
      </c>
      <c r="F991" s="28">
        <v>0.31666666666666665</v>
      </c>
      <c r="G991" s="29" t="s">
        <v>170</v>
      </c>
      <c r="H991" s="10" t="str">
        <f t="shared" si="30"/>
        <v>Week-End</v>
      </c>
      <c r="I991" s="15" t="str">
        <f>IF(FLOOR(F991,"3:00")=Réf!$D$2,"Matin avant 9h",IF(FLOOR(F991,"3:00")=Réf!$D$3,"Matinée",IF(OR(FLOOR(F991,"3:00")=Réf!$D$4,FLOOR(F991,"3:00")=Réf!$D$5),"Midi et aprèm",IF(OR(FLOOR(F991,"3:00")=Réf!$D$6,FLOOR(F991,"3:00")=Réf!$D$7),"Soir"," Nuit"))))</f>
        <v>Matin avant 9h</v>
      </c>
      <c r="J991" s="10" t="str">
        <f t="shared" si="31"/>
        <v>4 - Coef élevé, &gt;80</v>
      </c>
    </row>
    <row r="992" spans="1:10" ht="18" thickBot="1" x14ac:dyDescent="0.3">
      <c r="A992" s="35" t="str">
        <f>VLOOKUP(MONTH(C992),Réf!F:G,2,0)</f>
        <v>septembre</v>
      </c>
      <c r="B992" s="7" t="str">
        <f>VLOOKUP(WEEKDAY(C992),Réf!$A$2:$B$8,2,0)</f>
        <v>Dimanche</v>
      </c>
      <c r="C992" s="27">
        <v>46278</v>
      </c>
      <c r="D992" s="27" t="s">
        <v>271</v>
      </c>
      <c r="E992" s="53">
        <v>100</v>
      </c>
      <c r="F992" s="1">
        <v>0.57499999999999996</v>
      </c>
      <c r="G992" s="31" t="s">
        <v>251</v>
      </c>
      <c r="H992" s="10" t="str">
        <f t="shared" si="30"/>
        <v>Week-End</v>
      </c>
      <c r="I992" s="15" t="str">
        <f>IF(FLOOR(F992,"3:00")=Réf!$D$2,"Matin avant 9h",IF(FLOOR(F992,"3:00")=Réf!$D$3,"Matinée",IF(OR(FLOOR(F992,"3:00")=Réf!$D$4,FLOOR(F992,"3:00")=Réf!$D$5),"Midi et aprèm",IF(OR(FLOOR(F992,"3:00")=Réf!$D$6,FLOOR(F992,"3:00")=Réf!$D$7),"Soir"," Nuit"))))</f>
        <v>Midi et aprèm</v>
      </c>
      <c r="J992" s="10" t="str">
        <f t="shared" si="31"/>
        <v>4 - Coef élevé, &gt;80</v>
      </c>
    </row>
    <row r="993" spans="1:10" ht="18" thickBot="1" x14ac:dyDescent="0.3">
      <c r="A993" s="35" t="str">
        <f>VLOOKUP(MONTH(C993),Réf!F:G,2,0)</f>
        <v>septembre</v>
      </c>
      <c r="B993" s="7" t="str">
        <f>VLOOKUP(WEEKDAY(C993),Réf!$A$2:$B$8,2,0)</f>
        <v>Dimanche</v>
      </c>
      <c r="C993" s="27">
        <v>46278</v>
      </c>
      <c r="D993" s="27" t="s">
        <v>270</v>
      </c>
      <c r="E993" s="30">
        <v>97</v>
      </c>
      <c r="F993" s="28">
        <v>0.82777777777777772</v>
      </c>
      <c r="G993" s="29" t="s">
        <v>323</v>
      </c>
      <c r="H993" s="10" t="str">
        <f t="shared" si="30"/>
        <v>Week-End</v>
      </c>
      <c r="I993" s="15" t="str">
        <f>IF(FLOOR(F993,"3:00")=Réf!$D$2,"Matin avant 9h",IF(FLOOR(F993,"3:00")=Réf!$D$3,"Matinée",IF(OR(FLOOR(F993,"3:00")=Réf!$D$4,FLOOR(F993,"3:00")=Réf!$D$5),"Midi et aprèm",IF(OR(FLOOR(F993,"3:00")=Réf!$D$6,FLOOR(F993,"3:00")=Réf!$D$7),"Soir"," Nuit"))))</f>
        <v>Soir</v>
      </c>
      <c r="J993" s="10" t="str">
        <f t="shared" si="31"/>
        <v>4 - Coef élevé, &gt;80</v>
      </c>
    </row>
    <row r="994" spans="1:10" ht="18" thickBot="1" x14ac:dyDescent="0.3">
      <c r="A994" s="35" t="str">
        <f>VLOOKUP(MONTH(C994),Réf!F:G,2,0)</f>
        <v>septembre</v>
      </c>
      <c r="B994" s="7" t="str">
        <f>VLOOKUP(WEEKDAY(C994),Réf!$A$2:$B$8,2,0)</f>
        <v>Lundi</v>
      </c>
      <c r="C994" s="27">
        <v>46279</v>
      </c>
      <c r="D994" s="27" t="s">
        <v>271</v>
      </c>
      <c r="E994" s="53">
        <v>97</v>
      </c>
      <c r="F994" s="1">
        <v>8.819444444444445E-2</v>
      </c>
      <c r="G994" s="31" t="s">
        <v>24</v>
      </c>
      <c r="H994" s="10" t="str">
        <f t="shared" si="30"/>
        <v>Semaine</v>
      </c>
      <c r="I994" s="15" t="str">
        <f>IF(FLOOR(F994,"3:00")=Réf!$D$2,"Matin avant 9h",IF(FLOOR(F994,"3:00")=Réf!$D$3,"Matinée",IF(OR(FLOOR(F994,"3:00")=Réf!$D$4,FLOOR(F994,"3:00")=Réf!$D$5),"Midi et aprèm",IF(OR(FLOOR(F994,"3:00")=Réf!$D$6,FLOOR(F994,"3:00")=Réf!$D$7),"Soir"," Nuit"))))</f>
        <v xml:space="preserve"> Nuit</v>
      </c>
      <c r="J994" s="10" t="str">
        <f t="shared" si="31"/>
        <v>4 - Coef élevé, &gt;80</v>
      </c>
    </row>
    <row r="995" spans="1:10" ht="18" thickBot="1" x14ac:dyDescent="0.3">
      <c r="A995" s="35" t="str">
        <f>VLOOKUP(MONTH(C995),Réf!F:G,2,0)</f>
        <v>septembre</v>
      </c>
      <c r="B995" s="7" t="str">
        <f>VLOOKUP(WEEKDAY(C995),Réf!$A$2:$B$8,2,0)</f>
        <v>Lundi</v>
      </c>
      <c r="C995" s="27">
        <v>46279</v>
      </c>
      <c r="D995" s="27" t="s">
        <v>270</v>
      </c>
      <c r="E995" s="30">
        <v>93</v>
      </c>
      <c r="F995" s="28">
        <v>0.33888888888888891</v>
      </c>
      <c r="G995" s="29" t="s">
        <v>202</v>
      </c>
      <c r="H995" s="10" t="str">
        <f t="shared" si="30"/>
        <v>Semaine</v>
      </c>
      <c r="I995" s="15" t="str">
        <f>IF(FLOOR(F995,"3:00")=Réf!$D$2,"Matin avant 9h",IF(FLOOR(F995,"3:00")=Réf!$D$3,"Matinée",IF(OR(FLOOR(F995,"3:00")=Réf!$D$4,FLOOR(F995,"3:00")=Réf!$D$5),"Midi et aprèm",IF(OR(FLOOR(F995,"3:00")=Réf!$D$6,FLOOR(F995,"3:00")=Réf!$D$7),"Soir"," Nuit"))))</f>
        <v>Matin avant 9h</v>
      </c>
      <c r="J995" s="10" t="str">
        <f t="shared" si="31"/>
        <v>4 - Coef élevé, &gt;80</v>
      </c>
    </row>
    <row r="996" spans="1:10" ht="18" thickBot="1" x14ac:dyDescent="0.3">
      <c r="A996" s="35" t="str">
        <f>VLOOKUP(MONTH(C996),Réf!F:G,2,0)</f>
        <v>septembre</v>
      </c>
      <c r="B996" s="7" t="str">
        <f>VLOOKUP(WEEKDAY(C996),Réf!$A$2:$B$8,2,0)</f>
        <v>Lundi</v>
      </c>
      <c r="C996" s="27">
        <v>46279</v>
      </c>
      <c r="D996" s="27" t="s">
        <v>271</v>
      </c>
      <c r="E996" s="53">
        <v>93</v>
      </c>
      <c r="F996" s="1">
        <v>0.59583333333333333</v>
      </c>
      <c r="G996" s="31" t="s">
        <v>319</v>
      </c>
      <c r="H996" s="10" t="str">
        <f t="shared" si="30"/>
        <v>Semaine</v>
      </c>
      <c r="I996" s="15" t="str">
        <f>IF(FLOOR(F996,"3:00")=Réf!$D$2,"Matin avant 9h",IF(FLOOR(F996,"3:00")=Réf!$D$3,"Matinée",IF(OR(FLOOR(F996,"3:00")=Réf!$D$4,FLOOR(F996,"3:00")=Réf!$D$5),"Midi et aprèm",IF(OR(FLOOR(F996,"3:00")=Réf!$D$6,FLOOR(F996,"3:00")=Réf!$D$7),"Soir"," Nuit"))))</f>
        <v>Midi et aprèm</v>
      </c>
      <c r="J996" s="10" t="str">
        <f t="shared" si="31"/>
        <v>4 - Coef élevé, &gt;80</v>
      </c>
    </row>
    <row r="997" spans="1:10" ht="18" thickBot="1" x14ac:dyDescent="0.3">
      <c r="A997" s="35" t="str">
        <f>VLOOKUP(MONTH(C997),Réf!F:G,2,0)</f>
        <v>septembre</v>
      </c>
      <c r="B997" s="7" t="str">
        <f>VLOOKUP(WEEKDAY(C997),Réf!$A$2:$B$8,2,0)</f>
        <v>Lundi</v>
      </c>
      <c r="C997" s="27">
        <v>46279</v>
      </c>
      <c r="D997" s="27" t="s">
        <v>270</v>
      </c>
      <c r="E997" s="30">
        <v>89</v>
      </c>
      <c r="F997" s="28">
        <v>0.84930555555555554</v>
      </c>
      <c r="G997" s="29" t="s">
        <v>204</v>
      </c>
      <c r="H997" s="10" t="str">
        <f t="shared" si="30"/>
        <v>Semaine</v>
      </c>
      <c r="I997" s="15" t="str">
        <f>IF(FLOOR(F997,"3:00")=Réf!$D$2,"Matin avant 9h",IF(FLOOR(F997,"3:00")=Réf!$D$3,"Matinée",IF(OR(FLOOR(F997,"3:00")=Réf!$D$4,FLOOR(F997,"3:00")=Réf!$D$5),"Midi et aprèm",IF(OR(FLOOR(F997,"3:00")=Réf!$D$6,FLOOR(F997,"3:00")=Réf!$D$7),"Soir"," Nuit"))))</f>
        <v>Soir</v>
      </c>
      <c r="J997" s="10" t="str">
        <f t="shared" si="31"/>
        <v>4 - Coef élevé, &gt;80</v>
      </c>
    </row>
    <row r="998" spans="1:10" ht="18" thickBot="1" x14ac:dyDescent="0.3">
      <c r="A998" s="35" t="str">
        <f>VLOOKUP(MONTH(C998),Réf!F:G,2,0)</f>
        <v>septembre</v>
      </c>
      <c r="B998" s="7" t="str">
        <f>VLOOKUP(WEEKDAY(C998),Réf!$A$2:$B$8,2,0)</f>
        <v>Mardi</v>
      </c>
      <c r="C998" s="27">
        <v>46280</v>
      </c>
      <c r="D998" s="27" t="s">
        <v>271</v>
      </c>
      <c r="E998" s="53">
        <v>89</v>
      </c>
      <c r="F998" s="1">
        <v>0.1076388888888889</v>
      </c>
      <c r="G998" s="31" t="s">
        <v>146</v>
      </c>
      <c r="H998" s="10" t="str">
        <f t="shared" si="30"/>
        <v>Semaine</v>
      </c>
      <c r="I998" s="15" t="str">
        <f>IF(FLOOR(F998,"3:00")=Réf!$D$2,"Matin avant 9h",IF(FLOOR(F998,"3:00")=Réf!$D$3,"Matinée",IF(OR(FLOOR(F998,"3:00")=Réf!$D$4,FLOOR(F998,"3:00")=Réf!$D$5),"Midi et aprèm",IF(OR(FLOOR(F998,"3:00")=Réf!$D$6,FLOOR(F998,"3:00")=Réf!$D$7),"Soir"," Nuit"))))</f>
        <v xml:space="preserve"> Nuit</v>
      </c>
      <c r="J998" s="10" t="str">
        <f t="shared" si="31"/>
        <v>4 - Coef élevé, &gt;80</v>
      </c>
    </row>
    <row r="999" spans="1:10" ht="18" thickBot="1" x14ac:dyDescent="0.3">
      <c r="A999" s="35" t="str">
        <f>VLOOKUP(MONTH(C999),Réf!F:G,2,0)</f>
        <v>septembre</v>
      </c>
      <c r="B999" s="7" t="str">
        <f>VLOOKUP(WEEKDAY(C999),Réf!$A$2:$B$8,2,0)</f>
        <v>Mardi</v>
      </c>
      <c r="C999" s="27">
        <v>46280</v>
      </c>
      <c r="D999" s="27" t="s">
        <v>270</v>
      </c>
      <c r="E999" s="30">
        <v>83</v>
      </c>
      <c r="F999" s="28">
        <v>0.35972222222222222</v>
      </c>
      <c r="G999" s="29" t="s">
        <v>205</v>
      </c>
      <c r="H999" s="10" t="str">
        <f t="shared" si="30"/>
        <v>Semaine</v>
      </c>
      <c r="I999" s="15" t="str">
        <f>IF(FLOOR(F999,"3:00")=Réf!$D$2,"Matin avant 9h",IF(FLOOR(F999,"3:00")=Réf!$D$3,"Matinée",IF(OR(FLOOR(F999,"3:00")=Réf!$D$4,FLOOR(F999,"3:00")=Réf!$D$5),"Midi et aprèm",IF(OR(FLOOR(F999,"3:00")=Réf!$D$6,FLOOR(F999,"3:00")=Réf!$D$7),"Soir"," Nuit"))))</f>
        <v>Matin avant 9h</v>
      </c>
      <c r="J999" s="10" t="str">
        <f t="shared" si="31"/>
        <v>4 - Coef élevé, &gt;80</v>
      </c>
    </row>
    <row r="1000" spans="1:10" ht="18" thickBot="1" x14ac:dyDescent="0.3">
      <c r="A1000" s="35" t="str">
        <f>VLOOKUP(MONTH(C1000),Réf!F:G,2,0)</f>
        <v>septembre</v>
      </c>
      <c r="B1000" s="7" t="str">
        <f>VLOOKUP(WEEKDAY(C1000),Réf!$A$2:$B$8,2,0)</f>
        <v>Mardi</v>
      </c>
      <c r="C1000" s="27">
        <v>46280</v>
      </c>
      <c r="D1000" s="27" t="s">
        <v>271</v>
      </c>
      <c r="E1000" s="53">
        <v>83</v>
      </c>
      <c r="F1000" s="1">
        <v>0.61527777777777781</v>
      </c>
      <c r="G1000" s="31" t="s">
        <v>27</v>
      </c>
      <c r="H1000" s="10" t="str">
        <f t="shared" si="30"/>
        <v>Semaine</v>
      </c>
      <c r="I1000" s="15" t="str">
        <f>IF(FLOOR(F1000,"3:00")=Réf!$D$2,"Matin avant 9h",IF(FLOOR(F1000,"3:00")=Réf!$D$3,"Matinée",IF(OR(FLOOR(F1000,"3:00")=Réf!$D$4,FLOOR(F1000,"3:00")=Réf!$D$5),"Midi et aprèm",IF(OR(FLOOR(F1000,"3:00")=Réf!$D$6,FLOOR(F1000,"3:00")=Réf!$D$7),"Soir"," Nuit"))))</f>
        <v>Midi et aprèm</v>
      </c>
      <c r="J1000" s="10" t="str">
        <f t="shared" si="31"/>
        <v>4 - Coef élevé, &gt;80</v>
      </c>
    </row>
    <row r="1001" spans="1:10" ht="18" thickBot="1" x14ac:dyDescent="0.3">
      <c r="A1001" s="35" t="str">
        <f>VLOOKUP(MONTH(C1001),Réf!F:G,2,0)</f>
        <v>septembre</v>
      </c>
      <c r="B1001" s="7" t="str">
        <f>VLOOKUP(WEEKDAY(C1001),Réf!$A$2:$B$8,2,0)</f>
        <v>Mardi</v>
      </c>
      <c r="C1001" s="27">
        <v>46280</v>
      </c>
      <c r="D1001" s="27" t="s">
        <v>270</v>
      </c>
      <c r="E1001" s="30">
        <v>77</v>
      </c>
      <c r="F1001" s="28">
        <v>0.87013888888888891</v>
      </c>
      <c r="G1001" s="29">
        <v>4</v>
      </c>
      <c r="H1001" s="10" t="str">
        <f t="shared" si="30"/>
        <v>Semaine</v>
      </c>
      <c r="I1001" s="15" t="str">
        <f>IF(FLOOR(F1001,"3:00")=Réf!$D$2,"Matin avant 9h",IF(FLOOR(F1001,"3:00")=Réf!$D$3,"Matinée",IF(OR(FLOOR(F1001,"3:00")=Réf!$D$4,FLOOR(F1001,"3:00")=Réf!$D$5),"Midi et aprèm",IF(OR(FLOOR(F1001,"3:00")=Réf!$D$6,FLOOR(F1001,"3:00")=Réf!$D$7),"Soir"," Nuit"))))</f>
        <v>Soir</v>
      </c>
      <c r="J1001" s="10" t="str">
        <f t="shared" si="31"/>
        <v>3 - Coef important, 60-80</v>
      </c>
    </row>
    <row r="1002" spans="1:10" ht="18" thickBot="1" x14ac:dyDescent="0.3">
      <c r="A1002" s="35" t="str">
        <f>VLOOKUP(MONTH(C1002),Réf!F:G,2,0)</f>
        <v>septembre</v>
      </c>
      <c r="B1002" s="7" t="str">
        <f>VLOOKUP(WEEKDAY(C1002),Réf!$A$2:$B$8,2,0)</f>
        <v>Mercredi</v>
      </c>
      <c r="C1002" s="27">
        <v>46281</v>
      </c>
      <c r="D1002" s="27" t="s">
        <v>271</v>
      </c>
      <c r="E1002" s="53">
        <v>77</v>
      </c>
      <c r="F1002" s="1">
        <v>0.12569444444444444</v>
      </c>
      <c r="G1002" s="31" t="s">
        <v>93</v>
      </c>
      <c r="H1002" s="10" t="str">
        <f t="shared" si="30"/>
        <v>Semaine</v>
      </c>
      <c r="I1002" s="15" t="str">
        <f>IF(FLOOR(F1002,"3:00")=Réf!$D$2,"Matin avant 9h",IF(FLOOR(F1002,"3:00")=Réf!$D$3,"Matinée",IF(OR(FLOOR(F1002,"3:00")=Réf!$D$4,FLOOR(F1002,"3:00")=Réf!$D$5),"Midi et aprèm",IF(OR(FLOOR(F1002,"3:00")=Réf!$D$6,FLOOR(F1002,"3:00")=Réf!$D$7),"Soir"," Nuit"))))</f>
        <v xml:space="preserve"> Nuit</v>
      </c>
      <c r="J1002" s="10" t="str">
        <f t="shared" si="31"/>
        <v>3 - Coef important, 60-80</v>
      </c>
    </row>
    <row r="1003" spans="1:10" ht="18" thickBot="1" x14ac:dyDescent="0.3">
      <c r="A1003" s="35" t="str">
        <f>VLOOKUP(MONTH(C1003),Réf!F:G,2,0)</f>
        <v>septembre</v>
      </c>
      <c r="B1003" s="7" t="str">
        <f>VLOOKUP(WEEKDAY(C1003),Réf!$A$2:$B$8,2,0)</f>
        <v>Mercredi</v>
      </c>
      <c r="C1003" s="27">
        <v>46281</v>
      </c>
      <c r="D1003" s="27" t="s">
        <v>270</v>
      </c>
      <c r="E1003" s="30">
        <v>70</v>
      </c>
      <c r="F1003" s="28">
        <v>0.38055555555555554</v>
      </c>
      <c r="G1003" s="29" t="s">
        <v>28</v>
      </c>
      <c r="H1003" s="10" t="str">
        <f t="shared" si="30"/>
        <v>Semaine</v>
      </c>
      <c r="I1003" s="15" t="str">
        <f>IF(FLOOR(F1003,"3:00")=Réf!$D$2,"Matin avant 9h",IF(FLOOR(F1003,"3:00")=Réf!$D$3,"Matinée",IF(OR(FLOOR(F1003,"3:00")=Réf!$D$4,FLOOR(F1003,"3:00")=Réf!$D$5),"Midi et aprèm",IF(OR(FLOOR(F1003,"3:00")=Réf!$D$6,FLOOR(F1003,"3:00")=Réf!$D$7),"Soir"," Nuit"))))</f>
        <v>Matinée</v>
      </c>
      <c r="J1003" s="10" t="str">
        <f t="shared" si="31"/>
        <v>3 - Coef important, 60-80</v>
      </c>
    </row>
    <row r="1004" spans="1:10" ht="18" thickBot="1" x14ac:dyDescent="0.3">
      <c r="A1004" s="35" t="str">
        <f>VLOOKUP(MONTH(C1004),Réf!F:G,2,0)</f>
        <v>septembre</v>
      </c>
      <c r="B1004" s="7" t="str">
        <f>VLOOKUP(WEEKDAY(C1004),Réf!$A$2:$B$8,2,0)</f>
        <v>Mercredi</v>
      </c>
      <c r="C1004" s="27">
        <v>46281</v>
      </c>
      <c r="D1004" s="27" t="s">
        <v>271</v>
      </c>
      <c r="E1004" s="53">
        <v>70</v>
      </c>
      <c r="F1004" s="1">
        <v>0.63472222222222219</v>
      </c>
      <c r="G1004" s="31" t="s">
        <v>135</v>
      </c>
      <c r="H1004" s="10" t="str">
        <f t="shared" si="30"/>
        <v>Semaine</v>
      </c>
      <c r="I1004" s="15" t="str">
        <f>IF(FLOOR(F1004,"3:00")=Réf!$D$2,"Matin avant 9h",IF(FLOOR(F1004,"3:00")=Réf!$D$3,"Matinée",IF(OR(FLOOR(F1004,"3:00")=Réf!$D$4,FLOOR(F1004,"3:00")=Réf!$D$5),"Midi et aprèm",IF(OR(FLOOR(F1004,"3:00")=Réf!$D$6,FLOOR(F1004,"3:00")=Réf!$D$7),"Soir"," Nuit"))))</f>
        <v>Midi et aprèm</v>
      </c>
      <c r="J1004" s="10" t="str">
        <f t="shared" si="31"/>
        <v>3 - Coef important, 60-80</v>
      </c>
    </row>
    <row r="1005" spans="1:10" ht="18" thickBot="1" x14ac:dyDescent="0.3">
      <c r="A1005" s="35" t="str">
        <f>VLOOKUP(MONTH(C1005),Réf!F:G,2,0)</f>
        <v>septembre</v>
      </c>
      <c r="B1005" s="7" t="str">
        <f>VLOOKUP(WEEKDAY(C1005),Réf!$A$2:$B$8,2,0)</f>
        <v>Mercredi</v>
      </c>
      <c r="C1005" s="27">
        <v>46281</v>
      </c>
      <c r="D1005" s="27" t="s">
        <v>270</v>
      </c>
      <c r="E1005" s="30">
        <v>63</v>
      </c>
      <c r="F1005" s="28">
        <v>0.89097222222222228</v>
      </c>
      <c r="G1005" s="29" t="s">
        <v>89</v>
      </c>
      <c r="H1005" s="10" t="str">
        <f t="shared" si="30"/>
        <v>Semaine</v>
      </c>
      <c r="I1005" s="15" t="str">
        <f>IF(FLOOR(F1005,"3:00")=Réf!$D$2,"Matin avant 9h",IF(FLOOR(F1005,"3:00")=Réf!$D$3,"Matinée",IF(OR(FLOOR(F1005,"3:00")=Réf!$D$4,FLOOR(F1005,"3:00")=Réf!$D$5),"Midi et aprèm",IF(OR(FLOOR(F1005,"3:00")=Réf!$D$6,FLOOR(F1005,"3:00")=Réf!$D$7),"Soir"," Nuit"))))</f>
        <v>Soir</v>
      </c>
      <c r="J1005" s="10" t="str">
        <f t="shared" si="31"/>
        <v>3 - Coef important, 60-80</v>
      </c>
    </row>
    <row r="1006" spans="1:10" ht="18" thickBot="1" x14ac:dyDescent="0.3">
      <c r="A1006" s="35" t="str">
        <f>VLOOKUP(MONTH(C1006),Réf!F:G,2,0)</f>
        <v>septembre</v>
      </c>
      <c r="B1006" s="7" t="str">
        <f>VLOOKUP(WEEKDAY(C1006),Réf!$A$2:$B$8,2,0)</f>
        <v>Jeudi</v>
      </c>
      <c r="C1006" s="27">
        <v>46282</v>
      </c>
      <c r="D1006" s="27" t="s">
        <v>271</v>
      </c>
      <c r="E1006" s="53">
        <v>63</v>
      </c>
      <c r="F1006" s="1">
        <v>0.14444444444444443</v>
      </c>
      <c r="G1006" s="31" t="s">
        <v>222</v>
      </c>
      <c r="H1006" s="10" t="str">
        <f t="shared" si="30"/>
        <v>Semaine</v>
      </c>
      <c r="I1006" s="15" t="str">
        <f>IF(FLOOR(F1006,"3:00")=Réf!$D$2,"Matin avant 9h",IF(FLOOR(F1006,"3:00")=Réf!$D$3,"Matinée",IF(OR(FLOOR(F1006,"3:00")=Réf!$D$4,FLOOR(F1006,"3:00")=Réf!$D$5),"Midi et aprèm",IF(OR(FLOOR(F1006,"3:00")=Réf!$D$6,FLOOR(F1006,"3:00")=Réf!$D$7),"Soir"," Nuit"))))</f>
        <v xml:space="preserve"> Nuit</v>
      </c>
      <c r="J1006" s="10" t="str">
        <f t="shared" si="31"/>
        <v>3 - Coef important, 60-80</v>
      </c>
    </row>
    <row r="1007" spans="1:10" ht="18" thickBot="1" x14ac:dyDescent="0.3">
      <c r="A1007" s="35" t="str">
        <f>VLOOKUP(MONTH(C1007),Réf!F:G,2,0)</f>
        <v>septembre</v>
      </c>
      <c r="B1007" s="7" t="str">
        <f>VLOOKUP(WEEKDAY(C1007),Réf!$A$2:$B$8,2,0)</f>
        <v>Jeudi</v>
      </c>
      <c r="C1007" s="27">
        <v>46282</v>
      </c>
      <c r="D1007" s="27" t="s">
        <v>270</v>
      </c>
      <c r="E1007" s="30">
        <v>56</v>
      </c>
      <c r="F1007" s="28">
        <v>0.40347222222222223</v>
      </c>
      <c r="G1007" s="29" t="s">
        <v>247</v>
      </c>
      <c r="H1007" s="10" t="str">
        <f t="shared" si="30"/>
        <v>Semaine</v>
      </c>
      <c r="I1007" s="15" t="str">
        <f>IF(FLOOR(F1007,"3:00")=Réf!$D$2,"Matin avant 9h",IF(FLOOR(F1007,"3:00")=Réf!$D$3,"Matinée",IF(OR(FLOOR(F1007,"3:00")=Réf!$D$4,FLOOR(F1007,"3:00")=Réf!$D$5),"Midi et aprèm",IF(OR(FLOOR(F1007,"3:00")=Réf!$D$6,FLOOR(F1007,"3:00")=Réf!$D$7),"Soir"," Nuit"))))</f>
        <v>Matinée</v>
      </c>
      <c r="J1007" s="10" t="str">
        <f t="shared" si="31"/>
        <v>2 - Coef moyen, 40-60</v>
      </c>
    </row>
    <row r="1008" spans="1:10" ht="18" thickBot="1" x14ac:dyDescent="0.3">
      <c r="A1008" s="35" t="str">
        <f>VLOOKUP(MONTH(C1008),Réf!F:G,2,0)</f>
        <v>septembre</v>
      </c>
      <c r="B1008" s="7" t="str">
        <f>VLOOKUP(WEEKDAY(C1008),Réf!$A$2:$B$8,2,0)</f>
        <v>Jeudi</v>
      </c>
      <c r="C1008" s="27">
        <v>46282</v>
      </c>
      <c r="D1008" s="27" t="s">
        <v>271</v>
      </c>
      <c r="E1008" s="53">
        <v>56</v>
      </c>
      <c r="F1008" s="1">
        <v>0.65555555555555556</v>
      </c>
      <c r="G1008" s="31" t="s">
        <v>310</v>
      </c>
      <c r="H1008" s="10" t="str">
        <f t="shared" si="30"/>
        <v>Semaine</v>
      </c>
      <c r="I1008" s="15" t="str">
        <f>IF(FLOOR(F1008,"3:00")=Réf!$D$2,"Matin avant 9h",IF(FLOOR(F1008,"3:00")=Réf!$D$3,"Matinée",IF(OR(FLOOR(F1008,"3:00")=Réf!$D$4,FLOOR(F1008,"3:00")=Réf!$D$5),"Midi et aprèm",IF(OR(FLOOR(F1008,"3:00")=Réf!$D$6,FLOOR(F1008,"3:00")=Réf!$D$7),"Soir"," Nuit"))))</f>
        <v>Midi et aprèm</v>
      </c>
      <c r="J1008" s="10" t="str">
        <f t="shared" si="31"/>
        <v>2 - Coef moyen, 40-60</v>
      </c>
    </row>
    <row r="1009" spans="1:10" ht="18" thickBot="1" x14ac:dyDescent="0.3">
      <c r="A1009" s="35" t="str">
        <f>VLOOKUP(MONTH(C1009),Réf!F:G,2,0)</f>
        <v>septembre</v>
      </c>
      <c r="B1009" s="7" t="str">
        <f>VLOOKUP(WEEKDAY(C1009),Réf!$A$2:$B$8,2,0)</f>
        <v>Jeudi</v>
      </c>
      <c r="C1009" s="27">
        <v>46282</v>
      </c>
      <c r="D1009" s="27" t="s">
        <v>270</v>
      </c>
      <c r="E1009" s="30">
        <v>49</v>
      </c>
      <c r="F1009" s="28">
        <v>0.91666666666666663</v>
      </c>
      <c r="G1009" s="29" t="s">
        <v>236</v>
      </c>
      <c r="H1009" s="10" t="str">
        <f t="shared" si="30"/>
        <v>Semaine</v>
      </c>
      <c r="I1009" s="15" t="str">
        <f>IF(FLOOR(F1009,"3:00")=Réf!$D$2,"Matin avant 9h",IF(FLOOR(F1009,"3:00")=Réf!$D$3,"Matinée",IF(OR(FLOOR(F1009,"3:00")=Réf!$D$4,FLOOR(F1009,"3:00")=Réf!$D$5),"Midi et aprèm",IF(OR(FLOOR(F1009,"3:00")=Réf!$D$6,FLOOR(F1009,"3:00")=Réf!$D$7),"Soir"," Nuit"))))</f>
        <v>Soir</v>
      </c>
      <c r="J1009" s="10" t="str">
        <f t="shared" si="31"/>
        <v>2 - Coef moyen, 40-60</v>
      </c>
    </row>
    <row r="1010" spans="1:10" ht="18" thickBot="1" x14ac:dyDescent="0.3">
      <c r="A1010" s="35" t="str">
        <f>VLOOKUP(MONTH(C1010),Réf!F:G,2,0)</f>
        <v>septembre</v>
      </c>
      <c r="B1010" s="7" t="str">
        <f>VLOOKUP(WEEKDAY(C1010),Réf!$A$2:$B$8,2,0)</f>
        <v>Vendredi</v>
      </c>
      <c r="C1010" s="27">
        <v>46283</v>
      </c>
      <c r="D1010" s="27" t="s">
        <v>271</v>
      </c>
      <c r="E1010" s="53">
        <v>49</v>
      </c>
      <c r="F1010" s="1">
        <v>0.16458333333333333</v>
      </c>
      <c r="G1010" s="31" t="s">
        <v>151</v>
      </c>
      <c r="H1010" s="10" t="str">
        <f t="shared" si="30"/>
        <v>Semaine</v>
      </c>
      <c r="I1010" s="15" t="str">
        <f>IF(FLOOR(F1010,"3:00")=Réf!$D$2,"Matin avant 9h",IF(FLOOR(F1010,"3:00")=Réf!$D$3,"Matinée",IF(OR(FLOOR(F1010,"3:00")=Réf!$D$4,FLOOR(F1010,"3:00")=Réf!$D$5),"Midi et aprèm",IF(OR(FLOOR(F1010,"3:00")=Réf!$D$6,FLOOR(F1010,"3:00")=Réf!$D$7),"Soir"," Nuit"))))</f>
        <v xml:space="preserve"> Nuit</v>
      </c>
      <c r="J1010" s="10" t="str">
        <f t="shared" si="31"/>
        <v>2 - Coef moyen, 40-60</v>
      </c>
    </row>
    <row r="1011" spans="1:10" ht="18" thickBot="1" x14ac:dyDescent="0.3">
      <c r="A1011" s="35" t="str">
        <f>VLOOKUP(MONTH(C1011),Réf!F:G,2,0)</f>
        <v>septembre</v>
      </c>
      <c r="B1011" s="7" t="str">
        <f>VLOOKUP(WEEKDAY(C1011),Réf!$A$2:$B$8,2,0)</f>
        <v>Vendredi</v>
      </c>
      <c r="C1011" s="27">
        <v>46283</v>
      </c>
      <c r="D1011" s="27" t="s">
        <v>270</v>
      </c>
      <c r="E1011" s="30">
        <v>41</v>
      </c>
      <c r="F1011" s="28">
        <v>0.43333333333333335</v>
      </c>
      <c r="G1011" s="29" t="s">
        <v>106</v>
      </c>
      <c r="H1011" s="10" t="str">
        <f t="shared" si="30"/>
        <v>Semaine</v>
      </c>
      <c r="I1011" s="15" t="str">
        <f>IF(FLOOR(F1011,"3:00")=Réf!$D$2,"Matin avant 9h",IF(FLOOR(F1011,"3:00")=Réf!$D$3,"Matinée",IF(OR(FLOOR(F1011,"3:00")=Réf!$D$4,FLOOR(F1011,"3:00")=Réf!$D$5),"Midi et aprèm",IF(OR(FLOOR(F1011,"3:00")=Réf!$D$6,FLOOR(F1011,"3:00")=Réf!$D$7),"Soir"," Nuit"))))</f>
        <v>Matinée</v>
      </c>
      <c r="J1011" s="10" t="str">
        <f t="shared" si="31"/>
        <v>2 - Coef moyen, 40-60</v>
      </c>
    </row>
    <row r="1012" spans="1:10" ht="18" thickBot="1" x14ac:dyDescent="0.3">
      <c r="A1012" s="35" t="str">
        <f>VLOOKUP(MONTH(C1012),Réf!F:G,2,0)</f>
        <v>septembre</v>
      </c>
      <c r="B1012" s="7" t="str">
        <f>VLOOKUP(WEEKDAY(C1012),Réf!$A$2:$B$8,2,0)</f>
        <v>Vendredi</v>
      </c>
      <c r="C1012" s="27">
        <v>46283</v>
      </c>
      <c r="D1012" s="27" t="s">
        <v>271</v>
      </c>
      <c r="E1012" s="53">
        <v>41</v>
      </c>
      <c r="F1012" s="1">
        <v>0.67986111111111114</v>
      </c>
      <c r="G1012" s="31" t="s">
        <v>152</v>
      </c>
      <c r="H1012" s="10" t="str">
        <f t="shared" si="30"/>
        <v>Semaine</v>
      </c>
      <c r="I1012" s="15" t="str">
        <f>IF(FLOOR(F1012,"3:00")=Réf!$D$2,"Matin avant 9h",IF(FLOOR(F1012,"3:00")=Réf!$D$3,"Matinée",IF(OR(FLOOR(F1012,"3:00")=Réf!$D$4,FLOOR(F1012,"3:00")=Réf!$D$5),"Midi et aprèm",IF(OR(FLOOR(F1012,"3:00")=Réf!$D$6,FLOOR(F1012,"3:00")=Réf!$D$7),"Soir"," Nuit"))))</f>
        <v>Midi et aprèm</v>
      </c>
      <c r="J1012" s="10" t="str">
        <f t="shared" si="31"/>
        <v>2 - Coef moyen, 40-60</v>
      </c>
    </row>
    <row r="1013" spans="1:10" ht="18" thickBot="1" x14ac:dyDescent="0.3">
      <c r="A1013" s="35" t="str">
        <f>VLOOKUP(MONTH(C1013),Réf!F:G,2,0)</f>
        <v>septembre</v>
      </c>
      <c r="B1013" s="7" t="str">
        <f>VLOOKUP(WEEKDAY(C1013),Réf!$A$2:$B$8,2,0)</f>
        <v>Vendredi</v>
      </c>
      <c r="C1013" s="27">
        <v>46283</v>
      </c>
      <c r="D1013" s="27" t="s">
        <v>270</v>
      </c>
      <c r="E1013" s="30">
        <v>35</v>
      </c>
      <c r="F1013" s="28">
        <v>0.9506944444444444</v>
      </c>
      <c r="G1013" s="29" t="s">
        <v>153</v>
      </c>
      <c r="H1013" s="10" t="str">
        <f t="shared" si="30"/>
        <v>Semaine</v>
      </c>
      <c r="I1013" s="15" t="str">
        <f>IF(FLOOR(F1013,"3:00")=Réf!$D$2,"Matin avant 9h",IF(FLOOR(F1013,"3:00")=Réf!$D$3,"Matinée",IF(OR(FLOOR(F1013,"3:00")=Réf!$D$4,FLOOR(F1013,"3:00")=Réf!$D$5),"Midi et aprèm",IF(OR(FLOOR(F1013,"3:00")=Réf!$D$6,FLOOR(F1013,"3:00")=Réf!$D$7),"Soir"," Nuit"))))</f>
        <v>Soir</v>
      </c>
      <c r="J1013" s="10" t="str">
        <f t="shared" si="31"/>
        <v>1 - Coef faible, &lt;40</v>
      </c>
    </row>
    <row r="1014" spans="1:10" ht="18" thickBot="1" x14ac:dyDescent="0.3">
      <c r="A1014" s="35" t="str">
        <f>VLOOKUP(MONTH(C1014),Réf!F:G,2,0)</f>
        <v>septembre</v>
      </c>
      <c r="B1014" s="7" t="str">
        <f>VLOOKUP(WEEKDAY(C1014),Réf!$A$2:$B$8,2,0)</f>
        <v>Samedi</v>
      </c>
      <c r="C1014" s="27">
        <v>46284</v>
      </c>
      <c r="D1014" s="27" t="s">
        <v>271</v>
      </c>
      <c r="E1014" s="53">
        <v>35</v>
      </c>
      <c r="F1014" s="1">
        <v>0.19027777777777777</v>
      </c>
      <c r="G1014" s="31" t="s">
        <v>312</v>
      </c>
      <c r="H1014" s="10" t="str">
        <f t="shared" si="30"/>
        <v>Week-End</v>
      </c>
      <c r="I1014" s="15" t="str">
        <f>IF(FLOOR(F1014,"3:00")=Réf!$D$2,"Matin avant 9h",IF(FLOOR(F1014,"3:00")=Réf!$D$3,"Matinée",IF(OR(FLOOR(F1014,"3:00")=Réf!$D$4,FLOOR(F1014,"3:00")=Réf!$D$5),"Midi et aprèm",IF(OR(FLOOR(F1014,"3:00")=Réf!$D$6,FLOOR(F1014,"3:00")=Réf!$D$7),"Soir"," Nuit"))))</f>
        <v xml:space="preserve"> Nuit</v>
      </c>
      <c r="J1014" s="10" t="str">
        <f t="shared" si="31"/>
        <v>1 - Coef faible, &lt;40</v>
      </c>
    </row>
    <row r="1015" spans="1:10" ht="18" thickBot="1" x14ac:dyDescent="0.3">
      <c r="A1015" s="35" t="str">
        <f>VLOOKUP(MONTH(C1015),Réf!F:G,2,0)</f>
        <v>septembre</v>
      </c>
      <c r="B1015" s="7" t="str">
        <f>VLOOKUP(WEEKDAY(C1015),Réf!$A$2:$B$8,2,0)</f>
        <v>Samedi</v>
      </c>
      <c r="C1015" s="27">
        <v>46284</v>
      </c>
      <c r="D1015" s="27" t="s">
        <v>270</v>
      </c>
      <c r="E1015" s="30">
        <v>28</v>
      </c>
      <c r="F1015" s="28">
        <v>0.4777777777777778</v>
      </c>
      <c r="G1015" s="29" t="s">
        <v>235</v>
      </c>
      <c r="H1015" s="10" t="str">
        <f t="shared" si="30"/>
        <v>Week-End</v>
      </c>
      <c r="I1015" s="15" t="str">
        <f>IF(FLOOR(F1015,"3:00")=Réf!$D$2,"Matin avant 9h",IF(FLOOR(F1015,"3:00")=Réf!$D$3,"Matinée",IF(OR(FLOOR(F1015,"3:00")=Réf!$D$4,FLOOR(F1015,"3:00")=Réf!$D$5),"Midi et aprèm",IF(OR(FLOOR(F1015,"3:00")=Réf!$D$6,FLOOR(F1015,"3:00")=Réf!$D$7),"Soir"," Nuit"))))</f>
        <v>Matinée</v>
      </c>
      <c r="J1015" s="10" t="str">
        <f t="shared" si="31"/>
        <v>1 - Coef faible, &lt;40</v>
      </c>
    </row>
    <row r="1016" spans="1:10" ht="18" thickBot="1" x14ac:dyDescent="0.3">
      <c r="A1016" s="35" t="str">
        <f>VLOOKUP(MONTH(C1016),Réf!F:G,2,0)</f>
        <v>septembre</v>
      </c>
      <c r="B1016" s="7" t="str">
        <f>VLOOKUP(WEEKDAY(C1016),Réf!$A$2:$B$8,2,0)</f>
        <v>Samedi</v>
      </c>
      <c r="C1016" s="27">
        <v>46284</v>
      </c>
      <c r="D1016" s="27" t="s">
        <v>271</v>
      </c>
      <c r="E1016" s="53">
        <v>28</v>
      </c>
      <c r="F1016" s="1">
        <v>0.71527777777777779</v>
      </c>
      <c r="G1016" s="31" t="s">
        <v>327</v>
      </c>
      <c r="H1016" s="10" t="str">
        <f t="shared" si="30"/>
        <v>Week-End</v>
      </c>
      <c r="I1016" s="15" t="str">
        <f>IF(FLOOR(F1016,"3:00")=Réf!$D$2,"Matin avant 9h",IF(FLOOR(F1016,"3:00")=Réf!$D$3,"Matinée",IF(OR(FLOOR(F1016,"3:00")=Réf!$D$4,FLOOR(F1016,"3:00")=Réf!$D$5),"Midi et aprèm",IF(OR(FLOOR(F1016,"3:00")=Réf!$D$6,FLOOR(F1016,"3:00")=Réf!$D$7),"Soir"," Nuit"))))</f>
        <v>Midi et aprèm</v>
      </c>
      <c r="J1016" s="10" t="str">
        <f t="shared" si="31"/>
        <v>1 - Coef faible, &lt;40</v>
      </c>
    </row>
    <row r="1017" spans="1:10" ht="18" thickBot="1" x14ac:dyDescent="0.3">
      <c r="A1017" s="35" t="str">
        <f>VLOOKUP(MONTH(C1017),Réf!F:G,2,0)</f>
        <v>septembre</v>
      </c>
      <c r="B1017" s="7" t="str">
        <f>VLOOKUP(WEEKDAY(C1017),Réf!$A$2:$B$8,2,0)</f>
        <v>Dimanche</v>
      </c>
      <c r="C1017" s="27">
        <v>46285</v>
      </c>
      <c r="D1017" s="27" t="s">
        <v>270</v>
      </c>
      <c r="E1017" s="30">
        <v>24</v>
      </c>
      <c r="F1017" s="28">
        <v>1.1111111111111112E-2</v>
      </c>
      <c r="G1017" s="29" t="s">
        <v>328</v>
      </c>
      <c r="H1017" s="10" t="str">
        <f t="shared" si="30"/>
        <v>Week-End</v>
      </c>
      <c r="I1017" s="15" t="str">
        <f>IF(FLOOR(F1017,"3:00")=Réf!$D$2,"Matin avant 9h",IF(FLOOR(F1017,"3:00")=Réf!$D$3,"Matinée",IF(OR(FLOOR(F1017,"3:00")=Réf!$D$4,FLOOR(F1017,"3:00")=Réf!$D$5),"Midi et aprèm",IF(OR(FLOOR(F1017,"3:00")=Réf!$D$6,FLOOR(F1017,"3:00")=Réf!$D$7),"Soir"," Nuit"))))</f>
        <v xml:space="preserve"> Nuit</v>
      </c>
      <c r="J1017" s="10" t="str">
        <f t="shared" si="31"/>
        <v>1 - Coef faible, &lt;40</v>
      </c>
    </row>
    <row r="1018" spans="1:10" ht="18" thickBot="1" x14ac:dyDescent="0.3">
      <c r="A1018" s="35" t="str">
        <f>VLOOKUP(MONTH(C1018),Réf!F:G,2,0)</f>
        <v>septembre</v>
      </c>
      <c r="B1018" s="7" t="str">
        <f>VLOOKUP(WEEKDAY(C1018),Réf!$A$2:$B$8,2,0)</f>
        <v>Dimanche</v>
      </c>
      <c r="C1018" s="27">
        <v>46285</v>
      </c>
      <c r="D1018" s="27" t="s">
        <v>271</v>
      </c>
      <c r="E1018" s="53">
        <v>24</v>
      </c>
      <c r="F1018" s="1">
        <v>0.23541666666666666</v>
      </c>
      <c r="G1018" s="31" t="s">
        <v>381</v>
      </c>
      <c r="H1018" s="10" t="str">
        <f t="shared" si="30"/>
        <v>Week-End</v>
      </c>
      <c r="I1018" s="15" t="str">
        <f>IF(FLOOR(F1018,"3:00")=Réf!$D$2,"Matin avant 9h",IF(FLOOR(F1018,"3:00")=Réf!$D$3,"Matinée",IF(OR(FLOOR(F1018,"3:00")=Réf!$D$4,FLOOR(F1018,"3:00")=Réf!$D$5),"Midi et aprèm",IF(OR(FLOOR(F1018,"3:00")=Réf!$D$6,FLOOR(F1018,"3:00")=Réf!$D$7),"Soir"," Nuit"))))</f>
        <v xml:space="preserve"> Nuit</v>
      </c>
      <c r="J1018" s="10" t="str">
        <f t="shared" si="31"/>
        <v>1 - Coef faible, &lt;40</v>
      </c>
    </row>
    <row r="1019" spans="1:10" ht="18" thickBot="1" x14ac:dyDescent="0.3">
      <c r="A1019" s="35" t="str">
        <f>VLOOKUP(MONTH(C1019),Réf!F:G,2,0)</f>
        <v>septembre</v>
      </c>
      <c r="B1019" s="7" t="str">
        <f>VLOOKUP(WEEKDAY(C1019),Réf!$A$2:$B$8,2,0)</f>
        <v>Dimanche</v>
      </c>
      <c r="C1019" s="27">
        <v>46285</v>
      </c>
      <c r="D1019" s="27" t="s">
        <v>270</v>
      </c>
      <c r="E1019" s="30">
        <v>22</v>
      </c>
      <c r="F1019" s="28">
        <v>0.54236111111111107</v>
      </c>
      <c r="G1019" s="29" t="s">
        <v>311</v>
      </c>
      <c r="H1019" s="10" t="str">
        <f t="shared" si="30"/>
        <v>Week-End</v>
      </c>
      <c r="I1019" s="15" t="str">
        <f>IF(FLOOR(F1019,"3:00")=Réf!$D$2,"Matin avant 9h",IF(FLOOR(F1019,"3:00")=Réf!$D$3,"Matinée",IF(OR(FLOOR(F1019,"3:00")=Réf!$D$4,FLOOR(F1019,"3:00")=Réf!$D$5),"Midi et aprèm",IF(OR(FLOOR(F1019,"3:00")=Réf!$D$6,FLOOR(F1019,"3:00")=Réf!$D$7),"Soir"," Nuit"))))</f>
        <v>Midi et aprèm</v>
      </c>
      <c r="J1019" s="10" t="str">
        <f t="shared" si="31"/>
        <v>1 - Coef faible, &lt;40</v>
      </c>
    </row>
    <row r="1020" spans="1:10" ht="18" thickBot="1" x14ac:dyDescent="0.3">
      <c r="A1020" s="35" t="str">
        <f>VLOOKUP(MONTH(C1020),Réf!F:G,2,0)</f>
        <v>septembre</v>
      </c>
      <c r="B1020" s="7" t="str">
        <f>VLOOKUP(WEEKDAY(C1020),Réf!$A$2:$B$8,2,0)</f>
        <v>Dimanche</v>
      </c>
      <c r="C1020" s="27">
        <v>46285</v>
      </c>
      <c r="D1020" s="27" t="s">
        <v>271</v>
      </c>
      <c r="E1020" s="53">
        <v>22</v>
      </c>
      <c r="F1020" s="1">
        <v>0.81666666666666665</v>
      </c>
      <c r="G1020" s="31" t="s">
        <v>382</v>
      </c>
      <c r="H1020" s="10" t="str">
        <f t="shared" si="30"/>
        <v>Week-End</v>
      </c>
      <c r="I1020" s="15" t="str">
        <f>IF(FLOOR(F1020,"3:00")=Réf!$D$2,"Matin avant 9h",IF(FLOOR(F1020,"3:00")=Réf!$D$3,"Matinée",IF(OR(FLOOR(F1020,"3:00")=Réf!$D$4,FLOOR(F1020,"3:00")=Réf!$D$5),"Midi et aprèm",IF(OR(FLOOR(F1020,"3:00")=Réf!$D$6,FLOOR(F1020,"3:00")=Réf!$D$7),"Soir"," Nuit"))))</f>
        <v>Soir</v>
      </c>
      <c r="J1020" s="10" t="str">
        <f t="shared" si="31"/>
        <v>1 - Coef faible, &lt;40</v>
      </c>
    </row>
    <row r="1021" spans="1:10" ht="18" thickBot="1" x14ac:dyDescent="0.3">
      <c r="A1021" s="35" t="str">
        <f>VLOOKUP(MONTH(C1021),Réf!F:G,2,0)</f>
        <v>septembre</v>
      </c>
      <c r="B1021" s="7" t="str">
        <f>VLOOKUP(WEEKDAY(C1021),Réf!$A$2:$B$8,2,0)</f>
        <v>Lundi</v>
      </c>
      <c r="C1021" s="27">
        <v>46286</v>
      </c>
      <c r="D1021" s="27" t="s">
        <v>270</v>
      </c>
      <c r="E1021" s="30">
        <v>24</v>
      </c>
      <c r="F1021" s="28">
        <v>8.2638888888888887E-2</v>
      </c>
      <c r="G1021" s="29" t="s">
        <v>383</v>
      </c>
      <c r="H1021" s="10" t="str">
        <f t="shared" si="30"/>
        <v>Semaine</v>
      </c>
      <c r="I1021" s="15" t="str">
        <f>IF(FLOOR(F1021,"3:00")=Réf!$D$2,"Matin avant 9h",IF(FLOOR(F1021,"3:00")=Réf!$D$3,"Matinée",IF(OR(FLOOR(F1021,"3:00")=Réf!$D$4,FLOOR(F1021,"3:00")=Réf!$D$5),"Midi et aprèm",IF(OR(FLOOR(F1021,"3:00")=Réf!$D$6,FLOOR(F1021,"3:00")=Réf!$D$7),"Soir"," Nuit"))))</f>
        <v xml:space="preserve"> Nuit</v>
      </c>
      <c r="J1021" s="10" t="str">
        <f t="shared" si="31"/>
        <v>1 - Coef faible, &lt;40</v>
      </c>
    </row>
    <row r="1022" spans="1:10" ht="18" thickBot="1" x14ac:dyDescent="0.3">
      <c r="A1022" s="35" t="str">
        <f>VLOOKUP(MONTH(C1022),Réf!F:G,2,0)</f>
        <v>septembre</v>
      </c>
      <c r="B1022" s="7" t="str">
        <f>VLOOKUP(WEEKDAY(C1022),Réf!$A$2:$B$8,2,0)</f>
        <v>Lundi</v>
      </c>
      <c r="C1022" s="27">
        <v>46286</v>
      </c>
      <c r="D1022" s="27" t="s">
        <v>271</v>
      </c>
      <c r="E1022" s="53">
        <v>24</v>
      </c>
      <c r="F1022" s="1">
        <v>0.33958333333333335</v>
      </c>
      <c r="G1022" s="31" t="s">
        <v>382</v>
      </c>
      <c r="H1022" s="10" t="str">
        <f t="shared" si="30"/>
        <v>Semaine</v>
      </c>
      <c r="I1022" s="15" t="str">
        <f>IF(FLOOR(F1022,"3:00")=Réf!$D$2,"Matin avant 9h",IF(FLOOR(F1022,"3:00")=Réf!$D$3,"Matinée",IF(OR(FLOOR(F1022,"3:00")=Réf!$D$4,FLOOR(F1022,"3:00")=Réf!$D$5),"Midi et aprèm",IF(OR(FLOOR(F1022,"3:00")=Réf!$D$6,FLOOR(F1022,"3:00")=Réf!$D$7),"Soir"," Nuit"))))</f>
        <v>Matin avant 9h</v>
      </c>
      <c r="J1022" s="10" t="str">
        <f t="shared" si="31"/>
        <v>1 - Coef faible, &lt;40</v>
      </c>
    </row>
    <row r="1023" spans="1:10" ht="18" thickBot="1" x14ac:dyDescent="0.3">
      <c r="A1023" s="35" t="str">
        <f>VLOOKUP(MONTH(C1023),Réf!F:G,2,0)</f>
        <v>septembre</v>
      </c>
      <c r="B1023" s="7" t="str">
        <f>VLOOKUP(WEEKDAY(C1023),Réf!$A$2:$B$8,2,0)</f>
        <v>Lundi</v>
      </c>
      <c r="C1023" s="27">
        <v>46286</v>
      </c>
      <c r="D1023" s="27" t="s">
        <v>270</v>
      </c>
      <c r="E1023" s="30">
        <v>29</v>
      </c>
      <c r="F1023" s="28">
        <v>0.60486111111111107</v>
      </c>
      <c r="G1023" s="29" t="s">
        <v>114</v>
      </c>
      <c r="H1023" s="10" t="str">
        <f t="shared" si="30"/>
        <v>Semaine</v>
      </c>
      <c r="I1023" s="15" t="str">
        <f>IF(FLOOR(F1023,"3:00")=Réf!$D$2,"Matin avant 9h",IF(FLOOR(F1023,"3:00")=Réf!$D$3,"Matinée",IF(OR(FLOOR(F1023,"3:00")=Réf!$D$4,FLOOR(F1023,"3:00")=Réf!$D$5),"Midi et aprèm",IF(OR(FLOOR(F1023,"3:00")=Réf!$D$6,FLOOR(F1023,"3:00")=Réf!$D$7),"Soir"," Nuit"))))</f>
        <v>Midi et aprèm</v>
      </c>
      <c r="J1023" s="10" t="str">
        <f t="shared" si="31"/>
        <v>1 - Coef faible, &lt;40</v>
      </c>
    </row>
    <row r="1024" spans="1:10" ht="18" thickBot="1" x14ac:dyDescent="0.3">
      <c r="A1024" s="35" t="str">
        <f>VLOOKUP(MONTH(C1024),Réf!F:G,2,0)</f>
        <v>septembre</v>
      </c>
      <c r="B1024" s="7" t="str">
        <f>VLOOKUP(WEEKDAY(C1024),Réf!$A$2:$B$8,2,0)</f>
        <v>Lundi</v>
      </c>
      <c r="C1024" s="27">
        <v>46286</v>
      </c>
      <c r="D1024" s="27" t="s">
        <v>271</v>
      </c>
      <c r="E1024" s="53">
        <v>29</v>
      </c>
      <c r="F1024" s="1">
        <v>0.8666666666666667</v>
      </c>
      <c r="G1024" s="31" t="s">
        <v>331</v>
      </c>
      <c r="H1024" s="10" t="str">
        <f t="shared" si="30"/>
        <v>Semaine</v>
      </c>
      <c r="I1024" s="15" t="str">
        <f>IF(FLOOR(F1024,"3:00")=Réf!$D$2,"Matin avant 9h",IF(FLOOR(F1024,"3:00")=Réf!$D$3,"Matinée",IF(OR(FLOOR(F1024,"3:00")=Réf!$D$4,FLOOR(F1024,"3:00")=Réf!$D$5),"Midi et aprèm",IF(OR(FLOOR(F1024,"3:00")=Réf!$D$6,FLOOR(F1024,"3:00")=Réf!$D$7),"Soir"," Nuit"))))</f>
        <v>Soir</v>
      </c>
      <c r="J1024" s="10" t="str">
        <f t="shared" si="31"/>
        <v>1 - Coef faible, &lt;40</v>
      </c>
    </row>
    <row r="1025" spans="1:10" ht="18" thickBot="1" x14ac:dyDescent="0.3">
      <c r="A1025" s="35" t="str">
        <f>VLOOKUP(MONTH(C1025),Réf!F:G,2,0)</f>
        <v>septembre</v>
      </c>
      <c r="B1025" s="7" t="str">
        <f>VLOOKUP(WEEKDAY(C1025),Réf!$A$2:$B$8,2,0)</f>
        <v>Mardi</v>
      </c>
      <c r="C1025" s="27">
        <v>46287</v>
      </c>
      <c r="D1025" s="27" t="s">
        <v>270</v>
      </c>
      <c r="E1025" s="30">
        <v>35</v>
      </c>
      <c r="F1025" s="28">
        <v>0.13750000000000001</v>
      </c>
      <c r="G1025" s="29" t="s">
        <v>45</v>
      </c>
      <c r="H1025" s="10" t="str">
        <f t="shared" si="30"/>
        <v>Semaine</v>
      </c>
      <c r="I1025" s="15" t="str">
        <f>IF(FLOOR(F1025,"3:00")=Réf!$D$2,"Matin avant 9h",IF(FLOOR(F1025,"3:00")=Réf!$D$3,"Matinée",IF(OR(FLOOR(F1025,"3:00")=Réf!$D$4,FLOOR(F1025,"3:00")=Réf!$D$5),"Midi et aprèm",IF(OR(FLOOR(F1025,"3:00")=Réf!$D$6,FLOOR(F1025,"3:00")=Réf!$D$7),"Soir"," Nuit"))))</f>
        <v xml:space="preserve"> Nuit</v>
      </c>
      <c r="J1025" s="10" t="str">
        <f t="shared" si="31"/>
        <v>1 - Coef faible, &lt;40</v>
      </c>
    </row>
    <row r="1026" spans="1:10" ht="18" thickBot="1" x14ac:dyDescent="0.3">
      <c r="A1026" s="35" t="str">
        <f>VLOOKUP(MONTH(C1026),Réf!F:G,2,0)</f>
        <v>septembre</v>
      </c>
      <c r="B1026" s="7" t="str">
        <f>VLOOKUP(WEEKDAY(C1026),Réf!$A$2:$B$8,2,0)</f>
        <v>Mardi</v>
      </c>
      <c r="C1026" s="27">
        <v>46287</v>
      </c>
      <c r="D1026" s="27" t="s">
        <v>271</v>
      </c>
      <c r="E1026" s="53">
        <v>35</v>
      </c>
      <c r="F1026" s="1">
        <v>0.38124999999999998</v>
      </c>
      <c r="G1026" s="31" t="s">
        <v>243</v>
      </c>
      <c r="H1026" s="10" t="str">
        <f t="shared" si="30"/>
        <v>Semaine</v>
      </c>
      <c r="I1026" s="15" t="str">
        <f>IF(FLOOR(F1026,"3:00")=Réf!$D$2,"Matin avant 9h",IF(FLOOR(F1026,"3:00")=Réf!$D$3,"Matinée",IF(OR(FLOOR(F1026,"3:00")=Réf!$D$4,FLOOR(F1026,"3:00")=Réf!$D$5),"Midi et aprèm",IF(OR(FLOOR(F1026,"3:00")=Réf!$D$6,FLOOR(F1026,"3:00")=Réf!$D$7),"Soir"," Nuit"))))</f>
        <v>Matinée</v>
      </c>
      <c r="J1026" s="10" t="str">
        <f t="shared" si="31"/>
        <v>1 - Coef faible, &lt;40</v>
      </c>
    </row>
    <row r="1027" spans="1:10" ht="18" thickBot="1" x14ac:dyDescent="0.3">
      <c r="A1027" s="35" t="str">
        <f>VLOOKUP(MONTH(C1027),Réf!F:G,2,0)</f>
        <v>septembre</v>
      </c>
      <c r="B1027" s="7" t="str">
        <f>VLOOKUP(WEEKDAY(C1027),Réf!$A$2:$B$8,2,0)</f>
        <v>Mardi</v>
      </c>
      <c r="C1027" s="27">
        <v>46287</v>
      </c>
      <c r="D1027" s="27" t="s">
        <v>270</v>
      </c>
      <c r="E1027" s="30">
        <v>42</v>
      </c>
      <c r="F1027" s="28">
        <v>0.64930555555555558</v>
      </c>
      <c r="G1027" s="29" t="s">
        <v>304</v>
      </c>
      <c r="H1027" s="10" t="str">
        <f t="shared" si="30"/>
        <v>Semaine</v>
      </c>
      <c r="I1027" s="15" t="str">
        <f>IF(FLOOR(F1027,"3:00")=Réf!$D$2,"Matin avant 9h",IF(FLOOR(F1027,"3:00")=Réf!$D$3,"Matinée",IF(OR(FLOOR(F1027,"3:00")=Réf!$D$4,FLOOR(F1027,"3:00")=Réf!$D$5),"Midi et aprèm",IF(OR(FLOOR(F1027,"3:00")=Réf!$D$6,FLOOR(F1027,"3:00")=Réf!$D$7),"Soir"," Nuit"))))</f>
        <v>Midi et aprèm</v>
      </c>
      <c r="J1027" s="10" t="str">
        <f t="shared" si="31"/>
        <v>2 - Coef moyen, 40-60</v>
      </c>
    </row>
    <row r="1028" spans="1:10" ht="18" thickBot="1" x14ac:dyDescent="0.3">
      <c r="A1028" s="35" t="str">
        <f>VLOOKUP(MONTH(C1028),Réf!F:G,2,0)</f>
        <v>septembre</v>
      </c>
      <c r="B1028" s="7" t="str">
        <f>VLOOKUP(WEEKDAY(C1028),Réf!$A$2:$B$8,2,0)</f>
        <v>Mardi</v>
      </c>
      <c r="C1028" s="27">
        <v>46287</v>
      </c>
      <c r="D1028" s="27" t="s">
        <v>271</v>
      </c>
      <c r="E1028" s="53">
        <v>42</v>
      </c>
      <c r="F1028" s="1">
        <v>0.90208333333333335</v>
      </c>
      <c r="G1028" s="31" t="s">
        <v>261</v>
      </c>
      <c r="H1028" s="10" t="str">
        <f t="shared" si="30"/>
        <v>Semaine</v>
      </c>
      <c r="I1028" s="15" t="str">
        <f>IF(FLOOR(F1028,"3:00")=Réf!$D$2,"Matin avant 9h",IF(FLOOR(F1028,"3:00")=Réf!$D$3,"Matinée",IF(OR(FLOOR(F1028,"3:00")=Réf!$D$4,FLOOR(F1028,"3:00")=Réf!$D$5),"Midi et aprèm",IF(OR(FLOOR(F1028,"3:00")=Réf!$D$6,FLOOR(F1028,"3:00")=Réf!$D$7),"Soir"," Nuit"))))</f>
        <v>Soir</v>
      </c>
      <c r="J1028" s="10" t="str">
        <f t="shared" si="31"/>
        <v>2 - Coef moyen, 40-60</v>
      </c>
    </row>
    <row r="1029" spans="1:10" ht="18" thickBot="1" x14ac:dyDescent="0.3">
      <c r="A1029" s="35" t="str">
        <f>VLOOKUP(MONTH(C1029),Réf!F:G,2,0)</f>
        <v>septembre</v>
      </c>
      <c r="B1029" s="7" t="str">
        <f>VLOOKUP(WEEKDAY(C1029),Réf!$A$2:$B$8,2,0)</f>
        <v>Mercredi</v>
      </c>
      <c r="C1029" s="27">
        <v>46288</v>
      </c>
      <c r="D1029" s="27" t="s">
        <v>270</v>
      </c>
      <c r="E1029" s="30">
        <v>50</v>
      </c>
      <c r="F1029" s="28">
        <v>0.17083333333333334</v>
      </c>
      <c r="G1029" s="29" t="s">
        <v>104</v>
      </c>
      <c r="H1029" s="10" t="str">
        <f t="shared" ref="H1029:H1092" si="32">IF(OR(WEEKDAY(C1029)=1,WEEKDAY(C1029)=7),"Week-End","Semaine")</f>
        <v>Semaine</v>
      </c>
      <c r="I1029" s="15" t="str">
        <f>IF(FLOOR(F1029,"3:00")=Réf!$D$2,"Matin avant 9h",IF(FLOOR(F1029,"3:00")=Réf!$D$3,"Matinée",IF(OR(FLOOR(F1029,"3:00")=Réf!$D$4,FLOOR(F1029,"3:00")=Réf!$D$5),"Midi et aprèm",IF(OR(FLOOR(F1029,"3:00")=Réf!$D$6,FLOOR(F1029,"3:00")=Réf!$D$7),"Soir"," Nuit"))))</f>
        <v xml:space="preserve"> Nuit</v>
      </c>
      <c r="J1029" s="10" t="str">
        <f t="shared" ref="J1029:J1092" si="33">IF(E1029&lt;40,"1 - Coef faible, &lt;40",IF(E1029&lt;60,"2 - Coef moyen, 40-60",IF(E1029&lt;80,"3 - Coef important, 60-80",IF(E1029&gt;=80,"4 - Coef élevé, &gt;80",""))))</f>
        <v>2 - Coef moyen, 40-60</v>
      </c>
    </row>
    <row r="1030" spans="1:10" ht="18" thickBot="1" x14ac:dyDescent="0.3">
      <c r="A1030" s="35" t="str">
        <f>VLOOKUP(MONTH(C1030),Réf!F:G,2,0)</f>
        <v>septembre</v>
      </c>
      <c r="B1030" s="7" t="str">
        <f>VLOOKUP(WEEKDAY(C1030),Réf!$A$2:$B$8,2,0)</f>
        <v>Mercredi</v>
      </c>
      <c r="C1030" s="27">
        <v>46288</v>
      </c>
      <c r="D1030" s="27" t="s">
        <v>271</v>
      </c>
      <c r="E1030" s="53">
        <v>50</v>
      </c>
      <c r="F1030" s="1">
        <v>0.4152777777777778</v>
      </c>
      <c r="G1030" s="31" t="s">
        <v>302</v>
      </c>
      <c r="H1030" s="10" t="str">
        <f t="shared" si="32"/>
        <v>Semaine</v>
      </c>
      <c r="I1030" s="15" t="str">
        <f>IF(FLOOR(F1030,"3:00")=Réf!$D$2,"Matin avant 9h",IF(FLOOR(F1030,"3:00")=Réf!$D$3,"Matinée",IF(OR(FLOOR(F1030,"3:00")=Réf!$D$4,FLOOR(F1030,"3:00")=Réf!$D$5),"Midi et aprèm",IF(OR(FLOOR(F1030,"3:00")=Réf!$D$6,FLOOR(F1030,"3:00")=Réf!$D$7),"Soir"," Nuit"))))</f>
        <v>Matinée</v>
      </c>
      <c r="J1030" s="10" t="str">
        <f t="shared" si="33"/>
        <v>2 - Coef moyen, 40-60</v>
      </c>
    </row>
    <row r="1031" spans="1:10" ht="18" thickBot="1" x14ac:dyDescent="0.3">
      <c r="A1031" s="35" t="str">
        <f>VLOOKUP(MONTH(C1031),Réf!F:G,2,0)</f>
        <v>septembre</v>
      </c>
      <c r="B1031" s="7" t="str">
        <f>VLOOKUP(WEEKDAY(C1031),Réf!$A$2:$B$8,2,0)</f>
        <v>Mercredi</v>
      </c>
      <c r="C1031" s="27">
        <v>46288</v>
      </c>
      <c r="D1031" s="27" t="s">
        <v>270</v>
      </c>
      <c r="E1031" s="30">
        <v>57</v>
      </c>
      <c r="F1031" s="28">
        <v>0.68125000000000002</v>
      </c>
      <c r="G1031" s="29" t="s">
        <v>192</v>
      </c>
      <c r="H1031" s="10" t="str">
        <f t="shared" si="32"/>
        <v>Semaine</v>
      </c>
      <c r="I1031" s="15" t="str">
        <f>IF(FLOOR(F1031,"3:00")=Réf!$D$2,"Matin avant 9h",IF(FLOOR(F1031,"3:00")=Réf!$D$3,"Matinée",IF(OR(FLOOR(F1031,"3:00")=Réf!$D$4,FLOOR(F1031,"3:00")=Réf!$D$5),"Midi et aprèm",IF(OR(FLOOR(F1031,"3:00")=Réf!$D$6,FLOOR(F1031,"3:00")=Réf!$D$7),"Soir"," Nuit"))))</f>
        <v>Midi et aprèm</v>
      </c>
      <c r="J1031" s="10" t="str">
        <f t="shared" si="33"/>
        <v>2 - Coef moyen, 40-60</v>
      </c>
    </row>
    <row r="1032" spans="1:10" ht="18" thickBot="1" x14ac:dyDescent="0.3">
      <c r="A1032" s="35" t="str">
        <f>VLOOKUP(MONTH(C1032),Réf!F:G,2,0)</f>
        <v>septembre</v>
      </c>
      <c r="B1032" s="7" t="str">
        <f>VLOOKUP(WEEKDAY(C1032),Réf!$A$2:$B$8,2,0)</f>
        <v>Mercredi</v>
      </c>
      <c r="C1032" s="27">
        <v>46288</v>
      </c>
      <c r="D1032" s="27" t="s">
        <v>271</v>
      </c>
      <c r="E1032" s="53">
        <v>57</v>
      </c>
      <c r="F1032" s="1">
        <v>0.93333333333333335</v>
      </c>
      <c r="G1032" s="31" t="s">
        <v>267</v>
      </c>
      <c r="H1032" s="10" t="str">
        <f t="shared" si="32"/>
        <v>Semaine</v>
      </c>
      <c r="I1032" s="15" t="str">
        <f>IF(FLOOR(F1032,"3:00")=Réf!$D$2,"Matin avant 9h",IF(FLOOR(F1032,"3:00")=Réf!$D$3,"Matinée",IF(OR(FLOOR(F1032,"3:00")=Réf!$D$4,FLOOR(F1032,"3:00")=Réf!$D$5),"Midi et aprèm",IF(OR(FLOOR(F1032,"3:00")=Réf!$D$6,FLOOR(F1032,"3:00")=Réf!$D$7),"Soir"," Nuit"))))</f>
        <v>Soir</v>
      </c>
      <c r="J1032" s="10" t="str">
        <f t="shared" si="33"/>
        <v>2 - Coef moyen, 40-60</v>
      </c>
    </row>
    <row r="1033" spans="1:10" ht="18" thickBot="1" x14ac:dyDescent="0.3">
      <c r="A1033" s="35" t="str">
        <f>VLOOKUP(MONTH(C1033),Réf!F:G,2,0)</f>
        <v>septembre</v>
      </c>
      <c r="B1033" s="7" t="str">
        <f>VLOOKUP(WEEKDAY(C1033),Réf!$A$2:$B$8,2,0)</f>
        <v>Jeudi</v>
      </c>
      <c r="C1033" s="27">
        <v>46289</v>
      </c>
      <c r="D1033" s="27" t="s">
        <v>270</v>
      </c>
      <c r="E1033" s="30">
        <v>64</v>
      </c>
      <c r="F1033" s="28">
        <v>0.1986111111111111</v>
      </c>
      <c r="G1033" s="29" t="s">
        <v>78</v>
      </c>
      <c r="H1033" s="10" t="str">
        <f t="shared" si="32"/>
        <v>Semaine</v>
      </c>
      <c r="I1033" s="15" t="str">
        <f>IF(FLOOR(F1033,"3:00")=Réf!$D$2,"Matin avant 9h",IF(FLOOR(F1033,"3:00")=Réf!$D$3,"Matinée",IF(OR(FLOOR(F1033,"3:00")=Réf!$D$4,FLOOR(F1033,"3:00")=Réf!$D$5),"Midi et aprèm",IF(OR(FLOOR(F1033,"3:00")=Réf!$D$6,FLOOR(F1033,"3:00")=Réf!$D$7),"Soir"," Nuit"))))</f>
        <v xml:space="preserve"> Nuit</v>
      </c>
      <c r="J1033" s="10" t="str">
        <f t="shared" si="33"/>
        <v>3 - Coef important, 60-80</v>
      </c>
    </row>
    <row r="1034" spans="1:10" ht="18" thickBot="1" x14ac:dyDescent="0.3">
      <c r="A1034" s="35" t="str">
        <f>VLOOKUP(MONTH(C1034),Réf!F:G,2,0)</f>
        <v>septembre</v>
      </c>
      <c r="B1034" s="7" t="str">
        <f>VLOOKUP(WEEKDAY(C1034),Réf!$A$2:$B$8,2,0)</f>
        <v>Jeudi</v>
      </c>
      <c r="C1034" s="27">
        <v>46289</v>
      </c>
      <c r="D1034" s="27" t="s">
        <v>271</v>
      </c>
      <c r="E1034" s="53">
        <v>64</v>
      </c>
      <c r="F1034" s="1">
        <v>0.4465277777777778</v>
      </c>
      <c r="G1034" s="31">
        <v>1</v>
      </c>
      <c r="H1034" s="10" t="str">
        <f t="shared" si="32"/>
        <v>Semaine</v>
      </c>
      <c r="I1034" s="15" t="str">
        <f>IF(FLOOR(F1034,"3:00")=Réf!$D$2,"Matin avant 9h",IF(FLOOR(F1034,"3:00")=Réf!$D$3,"Matinée",IF(OR(FLOOR(F1034,"3:00")=Réf!$D$4,FLOOR(F1034,"3:00")=Réf!$D$5),"Midi et aprèm",IF(OR(FLOOR(F1034,"3:00")=Réf!$D$6,FLOOR(F1034,"3:00")=Réf!$D$7),"Soir"," Nuit"))))</f>
        <v>Matinée</v>
      </c>
      <c r="J1034" s="10" t="str">
        <f t="shared" si="33"/>
        <v>3 - Coef important, 60-80</v>
      </c>
    </row>
    <row r="1035" spans="1:10" ht="18" thickBot="1" x14ac:dyDescent="0.3">
      <c r="A1035" s="35" t="str">
        <f>VLOOKUP(MONTH(C1035),Réf!F:G,2,0)</f>
        <v>septembre</v>
      </c>
      <c r="B1035" s="7" t="str">
        <f>VLOOKUP(WEEKDAY(C1035),Réf!$A$2:$B$8,2,0)</f>
        <v>Jeudi</v>
      </c>
      <c r="C1035" s="27">
        <v>46289</v>
      </c>
      <c r="D1035" s="27" t="s">
        <v>270</v>
      </c>
      <c r="E1035" s="30">
        <v>71</v>
      </c>
      <c r="F1035" s="28">
        <v>0.70902777777777781</v>
      </c>
      <c r="G1035" s="29" t="s">
        <v>94</v>
      </c>
      <c r="H1035" s="10" t="str">
        <f t="shared" si="32"/>
        <v>Semaine</v>
      </c>
      <c r="I1035" s="15" t="str">
        <f>IF(FLOOR(F1035,"3:00")=Réf!$D$2,"Matin avant 9h",IF(FLOOR(F1035,"3:00")=Réf!$D$3,"Matinée",IF(OR(FLOOR(F1035,"3:00")=Réf!$D$4,FLOOR(F1035,"3:00")=Réf!$D$5),"Midi et aprèm",IF(OR(FLOOR(F1035,"3:00")=Réf!$D$6,FLOOR(F1035,"3:00")=Réf!$D$7),"Soir"," Nuit"))))</f>
        <v>Midi et aprèm</v>
      </c>
      <c r="J1035" s="10" t="str">
        <f t="shared" si="33"/>
        <v>3 - Coef important, 60-80</v>
      </c>
    </row>
    <row r="1036" spans="1:10" ht="18" thickBot="1" x14ac:dyDescent="0.3">
      <c r="A1036" s="35" t="str">
        <f>VLOOKUP(MONTH(C1036),Réf!F:G,2,0)</f>
        <v>septembre</v>
      </c>
      <c r="B1036" s="7" t="str">
        <f>VLOOKUP(WEEKDAY(C1036),Réf!$A$2:$B$8,2,0)</f>
        <v>Jeudi</v>
      </c>
      <c r="C1036" s="27">
        <v>46289</v>
      </c>
      <c r="D1036" s="27" t="s">
        <v>271</v>
      </c>
      <c r="E1036" s="53">
        <v>71</v>
      </c>
      <c r="F1036" s="1">
        <v>0.96388888888888891</v>
      </c>
      <c r="G1036" s="31" t="s">
        <v>11</v>
      </c>
      <c r="H1036" s="10" t="str">
        <f t="shared" si="32"/>
        <v>Semaine</v>
      </c>
      <c r="I1036" s="15" t="str">
        <f>IF(FLOOR(F1036,"3:00")=Réf!$D$2,"Matin avant 9h",IF(FLOOR(F1036,"3:00")=Réf!$D$3,"Matinée",IF(OR(FLOOR(F1036,"3:00")=Réf!$D$4,FLOOR(F1036,"3:00")=Réf!$D$5),"Midi et aprèm",IF(OR(FLOOR(F1036,"3:00")=Réf!$D$6,FLOOR(F1036,"3:00")=Réf!$D$7),"Soir"," Nuit"))))</f>
        <v>Soir</v>
      </c>
      <c r="J1036" s="10" t="str">
        <f t="shared" si="33"/>
        <v>3 - Coef important, 60-80</v>
      </c>
    </row>
    <row r="1037" spans="1:10" ht="18" thickBot="1" x14ac:dyDescent="0.3">
      <c r="A1037" s="35" t="str">
        <f>VLOOKUP(MONTH(C1037),Réf!F:G,2,0)</f>
        <v>septembre</v>
      </c>
      <c r="B1037" s="7" t="str">
        <f>VLOOKUP(WEEKDAY(C1037),Réf!$A$2:$B$8,2,0)</f>
        <v>Vendredi</v>
      </c>
      <c r="C1037" s="27">
        <v>46290</v>
      </c>
      <c r="D1037" s="27" t="s">
        <v>270</v>
      </c>
      <c r="E1037" s="30">
        <v>77</v>
      </c>
      <c r="F1037" s="28">
        <v>0.22430555555555556</v>
      </c>
      <c r="G1037" s="29" t="s">
        <v>228</v>
      </c>
      <c r="H1037" s="10" t="str">
        <f t="shared" si="32"/>
        <v>Semaine</v>
      </c>
      <c r="I1037" s="15" t="str">
        <f>IF(FLOOR(F1037,"3:00")=Réf!$D$2,"Matin avant 9h",IF(FLOOR(F1037,"3:00")=Réf!$D$3,"Matinée",IF(OR(FLOOR(F1037,"3:00")=Réf!$D$4,FLOOR(F1037,"3:00")=Réf!$D$5),"Midi et aprèm",IF(OR(FLOOR(F1037,"3:00")=Réf!$D$6,FLOOR(F1037,"3:00")=Réf!$D$7),"Soir"," Nuit"))))</f>
        <v xml:space="preserve"> Nuit</v>
      </c>
      <c r="J1037" s="10" t="str">
        <f t="shared" si="33"/>
        <v>3 - Coef important, 60-80</v>
      </c>
    </row>
    <row r="1038" spans="1:10" ht="18" thickBot="1" x14ac:dyDescent="0.3">
      <c r="A1038" s="35" t="str">
        <f>VLOOKUP(MONTH(C1038),Réf!F:G,2,0)</f>
        <v>septembre</v>
      </c>
      <c r="B1038" s="7" t="str">
        <f>VLOOKUP(WEEKDAY(C1038),Réf!$A$2:$B$8,2,0)</f>
        <v>Vendredi</v>
      </c>
      <c r="C1038" s="27">
        <v>46290</v>
      </c>
      <c r="D1038" s="27" t="s">
        <v>271</v>
      </c>
      <c r="E1038" s="53">
        <v>77</v>
      </c>
      <c r="F1038" s="1">
        <v>0.47638888888888886</v>
      </c>
      <c r="G1038" s="31" t="s">
        <v>11</v>
      </c>
      <c r="H1038" s="10" t="str">
        <f t="shared" si="32"/>
        <v>Semaine</v>
      </c>
      <c r="I1038" s="15" t="str">
        <f>IF(FLOOR(F1038,"3:00")=Réf!$D$2,"Matin avant 9h",IF(FLOOR(F1038,"3:00")=Réf!$D$3,"Matinée",IF(OR(FLOOR(F1038,"3:00")=Réf!$D$4,FLOOR(F1038,"3:00")=Réf!$D$5),"Midi et aprèm",IF(OR(FLOOR(F1038,"3:00")=Réf!$D$6,FLOOR(F1038,"3:00")=Réf!$D$7),"Soir"," Nuit"))))</f>
        <v>Matinée</v>
      </c>
      <c r="J1038" s="10" t="str">
        <f t="shared" si="33"/>
        <v>3 - Coef important, 60-80</v>
      </c>
    </row>
    <row r="1039" spans="1:10" ht="18" thickBot="1" x14ac:dyDescent="0.3">
      <c r="A1039" s="35" t="str">
        <f>VLOOKUP(MONTH(C1039),Réf!F:G,2,0)</f>
        <v>septembre</v>
      </c>
      <c r="B1039" s="7" t="str">
        <f>VLOOKUP(WEEKDAY(C1039),Réf!$A$2:$B$8,2,0)</f>
        <v>Vendredi</v>
      </c>
      <c r="C1039" s="27">
        <v>46290</v>
      </c>
      <c r="D1039" s="27" t="s">
        <v>270</v>
      </c>
      <c r="E1039" s="30">
        <v>82</v>
      </c>
      <c r="F1039" s="28">
        <v>0.73541666666666672</v>
      </c>
      <c r="G1039" s="29" t="s">
        <v>307</v>
      </c>
      <c r="H1039" s="10" t="str">
        <f t="shared" si="32"/>
        <v>Semaine</v>
      </c>
      <c r="I1039" s="15" t="str">
        <f>IF(FLOOR(F1039,"3:00")=Réf!$D$2,"Matin avant 9h",IF(FLOOR(F1039,"3:00")=Réf!$D$3,"Matinée",IF(OR(FLOOR(F1039,"3:00")=Réf!$D$4,FLOOR(F1039,"3:00")=Réf!$D$5),"Midi et aprèm",IF(OR(FLOOR(F1039,"3:00")=Réf!$D$6,FLOOR(F1039,"3:00")=Réf!$D$7),"Soir"," Nuit"))))</f>
        <v>Midi et aprèm</v>
      </c>
      <c r="J1039" s="10" t="str">
        <f t="shared" si="33"/>
        <v>4 - Coef élevé, &gt;80</v>
      </c>
    </row>
    <row r="1040" spans="1:10" ht="18" thickBot="1" x14ac:dyDescent="0.3">
      <c r="A1040" s="35" t="str">
        <f>VLOOKUP(MONTH(C1040),Réf!F:G,2,0)</f>
        <v>septembre</v>
      </c>
      <c r="B1040" s="7" t="str">
        <f>VLOOKUP(WEEKDAY(C1040),Réf!$A$2:$B$8,2,0)</f>
        <v>Vendredi</v>
      </c>
      <c r="C1040" s="27">
        <v>46290</v>
      </c>
      <c r="D1040" s="27" t="s">
        <v>271</v>
      </c>
      <c r="E1040" s="53">
        <v>82</v>
      </c>
      <c r="F1040" s="1">
        <v>0.99305555555555558</v>
      </c>
      <c r="G1040" s="31" t="s">
        <v>162</v>
      </c>
      <c r="H1040" s="10" t="str">
        <f t="shared" si="32"/>
        <v>Semaine</v>
      </c>
      <c r="I1040" s="15" t="str">
        <f>IF(FLOOR(F1040,"3:00")=Réf!$D$2,"Matin avant 9h",IF(FLOOR(F1040,"3:00")=Réf!$D$3,"Matinée",IF(OR(FLOOR(F1040,"3:00")=Réf!$D$4,FLOOR(F1040,"3:00")=Réf!$D$5),"Midi et aprèm",IF(OR(FLOOR(F1040,"3:00")=Réf!$D$6,FLOOR(F1040,"3:00")=Réf!$D$7),"Soir"," Nuit"))))</f>
        <v>Soir</v>
      </c>
      <c r="J1040" s="10" t="str">
        <f t="shared" si="33"/>
        <v>4 - Coef élevé, &gt;80</v>
      </c>
    </row>
    <row r="1041" spans="1:10" ht="18" thickBot="1" x14ac:dyDescent="0.3">
      <c r="A1041" s="35" t="str">
        <f>VLOOKUP(MONTH(C1041),Réf!F:G,2,0)</f>
        <v>septembre</v>
      </c>
      <c r="B1041" s="7" t="str">
        <f>VLOOKUP(WEEKDAY(C1041),Réf!$A$2:$B$8,2,0)</f>
        <v>Samedi</v>
      </c>
      <c r="C1041" s="27">
        <v>46291</v>
      </c>
      <c r="D1041" s="27" t="s">
        <v>270</v>
      </c>
      <c r="E1041" s="30">
        <v>87</v>
      </c>
      <c r="F1041" s="28">
        <v>0.24930555555555556</v>
      </c>
      <c r="G1041" s="29" t="s">
        <v>130</v>
      </c>
      <c r="H1041" s="10" t="str">
        <f t="shared" si="32"/>
        <v>Week-End</v>
      </c>
      <c r="I1041" s="15" t="str">
        <f>IF(FLOOR(F1041,"3:00")=Réf!$D$2,"Matin avant 9h",IF(FLOOR(F1041,"3:00")=Réf!$D$3,"Matinée",IF(OR(FLOOR(F1041,"3:00")=Réf!$D$4,FLOOR(F1041,"3:00")=Réf!$D$5),"Midi et aprèm",IF(OR(FLOOR(F1041,"3:00")=Réf!$D$6,FLOOR(F1041,"3:00")=Réf!$D$7),"Soir"," Nuit"))))</f>
        <v xml:space="preserve"> Nuit</v>
      </c>
      <c r="J1041" s="10" t="str">
        <f t="shared" si="33"/>
        <v>4 - Coef élevé, &gt;80</v>
      </c>
    </row>
    <row r="1042" spans="1:10" ht="18" thickBot="1" x14ac:dyDescent="0.3">
      <c r="A1042" s="35" t="str">
        <f>VLOOKUP(MONTH(C1042),Réf!F:G,2,0)</f>
        <v>septembre</v>
      </c>
      <c r="B1042" s="7" t="str">
        <f>VLOOKUP(WEEKDAY(C1042),Réf!$A$2:$B$8,2,0)</f>
        <v>Samedi</v>
      </c>
      <c r="C1042" s="27">
        <v>46291</v>
      </c>
      <c r="D1042" s="27" t="s">
        <v>271</v>
      </c>
      <c r="E1042" s="53">
        <v>87</v>
      </c>
      <c r="F1042" s="1">
        <v>0.50486111111111109</v>
      </c>
      <c r="G1042" s="31" t="s">
        <v>16</v>
      </c>
      <c r="H1042" s="10" t="str">
        <f t="shared" si="32"/>
        <v>Week-End</v>
      </c>
      <c r="I1042" s="15" t="str">
        <f>IF(FLOOR(F1042,"3:00")=Réf!$D$2,"Matin avant 9h",IF(FLOOR(F1042,"3:00")=Réf!$D$3,"Matinée",IF(OR(FLOOR(F1042,"3:00")=Réf!$D$4,FLOOR(F1042,"3:00")=Réf!$D$5),"Midi et aprèm",IF(OR(FLOOR(F1042,"3:00")=Réf!$D$6,FLOOR(F1042,"3:00")=Réf!$D$7),"Soir"," Nuit"))))</f>
        <v>Midi et aprèm</v>
      </c>
      <c r="J1042" s="10" t="str">
        <f t="shared" si="33"/>
        <v>4 - Coef élevé, &gt;80</v>
      </c>
    </row>
    <row r="1043" spans="1:10" ht="18" thickBot="1" x14ac:dyDescent="0.3">
      <c r="A1043" s="35" t="str">
        <f>VLOOKUP(MONTH(C1043),Réf!F:G,2,0)</f>
        <v>septembre</v>
      </c>
      <c r="B1043" s="7" t="str">
        <f>VLOOKUP(WEEKDAY(C1043),Réf!$A$2:$B$8,2,0)</f>
        <v>Samedi</v>
      </c>
      <c r="C1043" s="27">
        <v>46291</v>
      </c>
      <c r="D1043" s="27" t="s">
        <v>270</v>
      </c>
      <c r="E1043" s="30">
        <v>92</v>
      </c>
      <c r="F1043" s="28">
        <v>0.76041666666666663</v>
      </c>
      <c r="G1043" s="29" t="s">
        <v>124</v>
      </c>
      <c r="H1043" s="10" t="str">
        <f t="shared" si="32"/>
        <v>Week-End</v>
      </c>
      <c r="I1043" s="15" t="str">
        <f>IF(FLOOR(F1043,"3:00")=Réf!$D$2,"Matin avant 9h",IF(FLOOR(F1043,"3:00")=Réf!$D$3,"Matinée",IF(OR(FLOOR(F1043,"3:00")=Réf!$D$4,FLOOR(F1043,"3:00")=Réf!$D$5),"Midi et aprèm",IF(OR(FLOOR(F1043,"3:00")=Réf!$D$6,FLOOR(F1043,"3:00")=Réf!$D$7),"Soir"," Nuit"))))</f>
        <v>Soir</v>
      </c>
      <c r="J1043" s="10" t="str">
        <f t="shared" si="33"/>
        <v>4 - Coef élevé, &gt;80</v>
      </c>
    </row>
    <row r="1044" spans="1:10" ht="18" thickBot="1" x14ac:dyDescent="0.3">
      <c r="A1044" s="35" t="str">
        <f>VLOOKUP(MONTH(C1044),Réf!F:G,2,0)</f>
        <v>septembre</v>
      </c>
      <c r="B1044" s="7" t="str">
        <f>VLOOKUP(WEEKDAY(C1044),Réf!$A$2:$B$8,2,0)</f>
        <v>Dimanche</v>
      </c>
      <c r="C1044" s="27">
        <v>46292</v>
      </c>
      <c r="D1044" s="27" t="s">
        <v>271</v>
      </c>
      <c r="E1044" s="53">
        <v>92</v>
      </c>
      <c r="F1044" s="1">
        <v>2.0833333333333332E-2</v>
      </c>
      <c r="G1044" s="31" t="s">
        <v>238</v>
      </c>
      <c r="H1044" s="10" t="str">
        <f t="shared" si="32"/>
        <v>Week-End</v>
      </c>
      <c r="I1044" s="15" t="str">
        <f>IF(FLOOR(F1044,"3:00")=Réf!$D$2,"Matin avant 9h",IF(FLOOR(F1044,"3:00")=Réf!$D$3,"Matinée",IF(OR(FLOOR(F1044,"3:00")=Réf!$D$4,FLOOR(F1044,"3:00")=Réf!$D$5),"Midi et aprèm",IF(OR(FLOOR(F1044,"3:00")=Réf!$D$6,FLOOR(F1044,"3:00")=Réf!$D$7),"Soir"," Nuit"))))</f>
        <v xml:space="preserve"> Nuit</v>
      </c>
      <c r="J1044" s="10" t="str">
        <f t="shared" si="33"/>
        <v>4 - Coef élevé, &gt;80</v>
      </c>
    </row>
    <row r="1045" spans="1:10" ht="18" thickBot="1" x14ac:dyDescent="0.3">
      <c r="A1045" s="35" t="str">
        <f>VLOOKUP(MONTH(C1045),Réf!F:G,2,0)</f>
        <v>septembre</v>
      </c>
      <c r="B1045" s="7" t="str">
        <f>VLOOKUP(WEEKDAY(C1045),Réf!$A$2:$B$8,2,0)</f>
        <v>Dimanche</v>
      </c>
      <c r="C1045" s="27">
        <v>46292</v>
      </c>
      <c r="D1045" s="27" t="s">
        <v>270</v>
      </c>
      <c r="E1045" s="30">
        <v>95</v>
      </c>
      <c r="F1045" s="28">
        <v>0.27291666666666664</v>
      </c>
      <c r="G1045" s="29" t="s">
        <v>263</v>
      </c>
      <c r="H1045" s="10" t="str">
        <f t="shared" si="32"/>
        <v>Week-End</v>
      </c>
      <c r="I1045" s="15" t="str">
        <f>IF(FLOOR(F1045,"3:00")=Réf!$D$2,"Matin avant 9h",IF(FLOOR(F1045,"3:00")=Réf!$D$3,"Matinée",IF(OR(FLOOR(F1045,"3:00")=Réf!$D$4,FLOOR(F1045,"3:00")=Réf!$D$5),"Midi et aprèm",IF(OR(FLOOR(F1045,"3:00")=Réf!$D$6,FLOOR(F1045,"3:00")=Réf!$D$7),"Soir"," Nuit"))))</f>
        <v>Matin avant 9h</v>
      </c>
      <c r="J1045" s="10" t="str">
        <f t="shared" si="33"/>
        <v>4 - Coef élevé, &gt;80</v>
      </c>
    </row>
    <row r="1046" spans="1:10" ht="18" thickBot="1" x14ac:dyDescent="0.3">
      <c r="A1046" s="35" t="str">
        <f>VLOOKUP(MONTH(C1046),Réf!F:G,2,0)</f>
        <v>septembre</v>
      </c>
      <c r="B1046" s="7" t="str">
        <f>VLOOKUP(WEEKDAY(C1046),Réf!$A$2:$B$8,2,0)</f>
        <v>Dimanche</v>
      </c>
      <c r="C1046" s="27">
        <v>46292</v>
      </c>
      <c r="D1046" s="27" t="s">
        <v>271</v>
      </c>
      <c r="E1046" s="53">
        <v>95</v>
      </c>
      <c r="F1046" s="1">
        <v>0.53194444444444444</v>
      </c>
      <c r="G1046" s="31" t="s">
        <v>24</v>
      </c>
      <c r="H1046" s="10" t="str">
        <f t="shared" si="32"/>
        <v>Week-End</v>
      </c>
      <c r="I1046" s="15" t="str">
        <f>IF(FLOOR(F1046,"3:00")=Réf!$D$2,"Matin avant 9h",IF(FLOOR(F1046,"3:00")=Réf!$D$3,"Matinée",IF(OR(FLOOR(F1046,"3:00")=Réf!$D$4,FLOOR(F1046,"3:00")=Réf!$D$5),"Midi et aprèm",IF(OR(FLOOR(F1046,"3:00")=Réf!$D$6,FLOOR(F1046,"3:00")=Réf!$D$7),"Soir"," Nuit"))))</f>
        <v>Midi et aprèm</v>
      </c>
      <c r="J1046" s="10" t="str">
        <f t="shared" si="33"/>
        <v>4 - Coef élevé, &gt;80</v>
      </c>
    </row>
    <row r="1047" spans="1:10" ht="18" thickBot="1" x14ac:dyDescent="0.3">
      <c r="A1047" s="35" t="str">
        <f>VLOOKUP(MONTH(C1047),Réf!F:G,2,0)</f>
        <v>septembre</v>
      </c>
      <c r="B1047" s="7" t="str">
        <f>VLOOKUP(WEEKDAY(C1047),Réf!$A$2:$B$8,2,0)</f>
        <v>Dimanche</v>
      </c>
      <c r="C1047" s="27">
        <v>46292</v>
      </c>
      <c r="D1047" s="27" t="s">
        <v>270</v>
      </c>
      <c r="E1047" s="30">
        <v>97</v>
      </c>
      <c r="F1047" s="28">
        <v>0.78472222222222221</v>
      </c>
      <c r="G1047" s="29" t="s">
        <v>309</v>
      </c>
      <c r="H1047" s="10" t="str">
        <f t="shared" si="32"/>
        <v>Week-End</v>
      </c>
      <c r="I1047" s="15" t="str">
        <f>IF(FLOOR(F1047,"3:00")=Réf!$D$2,"Matin avant 9h",IF(FLOOR(F1047,"3:00")=Réf!$D$3,"Matinée",IF(OR(FLOOR(F1047,"3:00")=Réf!$D$4,FLOOR(F1047,"3:00")=Réf!$D$5),"Midi et aprèm",IF(OR(FLOOR(F1047,"3:00")=Réf!$D$6,FLOOR(F1047,"3:00")=Réf!$D$7),"Soir"," Nuit"))))</f>
        <v>Soir</v>
      </c>
      <c r="J1047" s="10" t="str">
        <f t="shared" si="33"/>
        <v>4 - Coef élevé, &gt;80</v>
      </c>
    </row>
    <row r="1048" spans="1:10" ht="18" thickBot="1" x14ac:dyDescent="0.3">
      <c r="A1048" s="35" t="str">
        <f>VLOOKUP(MONTH(C1048),Réf!F:G,2,0)</f>
        <v>septembre</v>
      </c>
      <c r="B1048" s="7" t="str">
        <f>VLOOKUP(WEEKDAY(C1048),Réf!$A$2:$B$8,2,0)</f>
        <v>Lundi</v>
      </c>
      <c r="C1048" s="27">
        <v>46293</v>
      </c>
      <c r="D1048" s="27" t="s">
        <v>271</v>
      </c>
      <c r="E1048" s="53">
        <v>97</v>
      </c>
      <c r="F1048" s="1">
        <v>4.6527777777777779E-2</v>
      </c>
      <c r="G1048" s="31" t="s">
        <v>221</v>
      </c>
      <c r="H1048" s="10" t="str">
        <f t="shared" si="32"/>
        <v>Semaine</v>
      </c>
      <c r="I1048" s="15" t="str">
        <f>IF(FLOOR(F1048,"3:00")=Réf!$D$2,"Matin avant 9h",IF(FLOOR(F1048,"3:00")=Réf!$D$3,"Matinée",IF(OR(FLOOR(F1048,"3:00")=Réf!$D$4,FLOOR(F1048,"3:00")=Réf!$D$5),"Midi et aprèm",IF(OR(FLOOR(F1048,"3:00")=Réf!$D$6,FLOOR(F1048,"3:00")=Réf!$D$7),"Soir"," Nuit"))))</f>
        <v xml:space="preserve"> Nuit</v>
      </c>
      <c r="J1048" s="10" t="str">
        <f t="shared" si="33"/>
        <v>4 - Coef élevé, &gt;80</v>
      </c>
    </row>
    <row r="1049" spans="1:10" ht="18" thickBot="1" x14ac:dyDescent="0.3">
      <c r="A1049" s="35" t="str">
        <f>VLOOKUP(MONTH(C1049),Réf!F:G,2,0)</f>
        <v>septembre</v>
      </c>
      <c r="B1049" s="7" t="str">
        <f>VLOOKUP(WEEKDAY(C1049),Réf!$A$2:$B$8,2,0)</f>
        <v>Lundi</v>
      </c>
      <c r="C1049" s="27">
        <v>46293</v>
      </c>
      <c r="D1049" s="27" t="s">
        <v>270</v>
      </c>
      <c r="E1049" s="30">
        <v>99</v>
      </c>
      <c r="F1049" s="28">
        <v>0.29652777777777778</v>
      </c>
      <c r="G1049" s="29" t="s">
        <v>324</v>
      </c>
      <c r="H1049" s="10" t="str">
        <f t="shared" si="32"/>
        <v>Semaine</v>
      </c>
      <c r="I1049" s="15" t="str">
        <f>IF(FLOOR(F1049,"3:00")=Réf!$D$2,"Matin avant 9h",IF(FLOOR(F1049,"3:00")=Réf!$D$3,"Matinée",IF(OR(FLOOR(F1049,"3:00")=Réf!$D$4,FLOOR(F1049,"3:00")=Réf!$D$5),"Midi et aprèm",IF(OR(FLOOR(F1049,"3:00")=Réf!$D$6,FLOOR(F1049,"3:00")=Réf!$D$7),"Soir"," Nuit"))))</f>
        <v>Matin avant 9h</v>
      </c>
      <c r="J1049" s="10" t="str">
        <f t="shared" si="33"/>
        <v>4 - Coef élevé, &gt;80</v>
      </c>
    </row>
    <row r="1050" spans="1:10" ht="18" thickBot="1" x14ac:dyDescent="0.3">
      <c r="A1050" s="35" t="str">
        <f>VLOOKUP(MONTH(C1050),Réf!F:G,2,0)</f>
        <v>septembre</v>
      </c>
      <c r="B1050" s="7" t="str">
        <f>VLOOKUP(WEEKDAY(C1050),Réf!$A$2:$B$8,2,0)</f>
        <v>Lundi</v>
      </c>
      <c r="C1050" s="27">
        <v>46293</v>
      </c>
      <c r="D1050" s="27" t="s">
        <v>271</v>
      </c>
      <c r="E1050" s="53">
        <v>99</v>
      </c>
      <c r="F1050" s="1">
        <v>0.55763888888888891</v>
      </c>
      <c r="G1050" s="31" t="s">
        <v>250</v>
      </c>
      <c r="H1050" s="10" t="str">
        <f t="shared" si="32"/>
        <v>Semaine</v>
      </c>
      <c r="I1050" s="15" t="str">
        <f>IF(FLOOR(F1050,"3:00")=Réf!$D$2,"Matin avant 9h",IF(FLOOR(F1050,"3:00")=Réf!$D$3,"Matinée",IF(OR(FLOOR(F1050,"3:00")=Réf!$D$4,FLOOR(F1050,"3:00")=Réf!$D$5),"Midi et aprèm",IF(OR(FLOOR(F1050,"3:00")=Réf!$D$6,FLOOR(F1050,"3:00")=Réf!$D$7),"Soir"," Nuit"))))</f>
        <v>Midi et aprèm</v>
      </c>
      <c r="J1050" s="10" t="str">
        <f t="shared" si="33"/>
        <v>4 - Coef élevé, &gt;80</v>
      </c>
    </row>
    <row r="1051" spans="1:10" ht="18" thickBot="1" x14ac:dyDescent="0.3">
      <c r="A1051" s="35" t="str">
        <f>VLOOKUP(MONTH(C1051),Réf!F:G,2,0)</f>
        <v>septembre</v>
      </c>
      <c r="B1051" s="7" t="str">
        <f>VLOOKUP(WEEKDAY(C1051),Réf!$A$2:$B$8,2,0)</f>
        <v>Lundi</v>
      </c>
      <c r="C1051" s="27">
        <v>46293</v>
      </c>
      <c r="D1051" s="27" t="s">
        <v>270</v>
      </c>
      <c r="E1051" s="30">
        <v>99</v>
      </c>
      <c r="F1051" s="28">
        <v>0.80833333333333335</v>
      </c>
      <c r="G1051" s="29" t="s">
        <v>249</v>
      </c>
      <c r="H1051" s="10" t="str">
        <f t="shared" si="32"/>
        <v>Semaine</v>
      </c>
      <c r="I1051" s="15" t="str">
        <f>IF(FLOOR(F1051,"3:00")=Réf!$D$2,"Matin avant 9h",IF(FLOOR(F1051,"3:00")=Réf!$D$3,"Matinée",IF(OR(FLOOR(F1051,"3:00")=Réf!$D$4,FLOOR(F1051,"3:00")=Réf!$D$5),"Midi et aprèm",IF(OR(FLOOR(F1051,"3:00")=Réf!$D$6,FLOOR(F1051,"3:00")=Réf!$D$7),"Soir"," Nuit"))))</f>
        <v>Soir</v>
      </c>
      <c r="J1051" s="10" t="str">
        <f t="shared" si="33"/>
        <v>4 - Coef élevé, &gt;80</v>
      </c>
    </row>
    <row r="1052" spans="1:10" ht="18" thickBot="1" x14ac:dyDescent="0.3">
      <c r="A1052" s="35" t="str">
        <f>VLOOKUP(MONTH(C1052),Réf!F:G,2,0)</f>
        <v>septembre</v>
      </c>
      <c r="B1052" s="7" t="str">
        <f>VLOOKUP(WEEKDAY(C1052),Réf!$A$2:$B$8,2,0)</f>
        <v>Mardi</v>
      </c>
      <c r="C1052" s="27">
        <v>46294</v>
      </c>
      <c r="D1052" s="27" t="s">
        <v>271</v>
      </c>
      <c r="E1052" s="53">
        <v>99</v>
      </c>
      <c r="F1052" s="1">
        <v>7.0833333333333331E-2</v>
      </c>
      <c r="G1052" s="31" t="s">
        <v>174</v>
      </c>
      <c r="H1052" s="10" t="str">
        <f t="shared" si="32"/>
        <v>Semaine</v>
      </c>
      <c r="I1052" s="15" t="str">
        <f>IF(FLOOR(F1052,"3:00")=Réf!$D$2,"Matin avant 9h",IF(FLOOR(F1052,"3:00")=Réf!$D$3,"Matinée",IF(OR(FLOOR(F1052,"3:00")=Réf!$D$4,FLOOR(F1052,"3:00")=Réf!$D$5),"Midi et aprèm",IF(OR(FLOOR(F1052,"3:00")=Réf!$D$6,FLOOR(F1052,"3:00")=Réf!$D$7),"Soir"," Nuit"))))</f>
        <v xml:space="preserve"> Nuit</v>
      </c>
      <c r="J1052" s="10" t="str">
        <f t="shared" si="33"/>
        <v>4 - Coef élevé, &gt;80</v>
      </c>
    </row>
    <row r="1053" spans="1:10" ht="18" thickBot="1" x14ac:dyDescent="0.3">
      <c r="A1053" s="35" t="str">
        <f>VLOOKUP(MONTH(C1053),Réf!F:G,2,0)</f>
        <v>septembre</v>
      </c>
      <c r="B1053" s="7" t="str">
        <f>VLOOKUP(WEEKDAY(C1053),Réf!$A$2:$B$8,2,0)</f>
        <v>Mardi</v>
      </c>
      <c r="C1053" s="27">
        <v>46294</v>
      </c>
      <c r="D1053" s="27" t="s">
        <v>270</v>
      </c>
      <c r="E1053" s="30">
        <v>98</v>
      </c>
      <c r="F1053" s="28">
        <v>0.32013888888888886</v>
      </c>
      <c r="G1053" s="29" t="s">
        <v>376</v>
      </c>
      <c r="H1053" s="10" t="str">
        <f t="shared" si="32"/>
        <v>Semaine</v>
      </c>
      <c r="I1053" s="15" t="str">
        <f>IF(FLOOR(F1053,"3:00")=Réf!$D$2,"Matin avant 9h",IF(FLOOR(F1053,"3:00")=Réf!$D$3,"Matinée",IF(OR(FLOOR(F1053,"3:00")=Réf!$D$4,FLOOR(F1053,"3:00")=Réf!$D$5),"Midi et aprèm",IF(OR(FLOOR(F1053,"3:00")=Réf!$D$6,FLOOR(F1053,"3:00")=Réf!$D$7),"Soir"," Nuit"))))</f>
        <v>Matin avant 9h</v>
      </c>
      <c r="J1053" s="10" t="str">
        <f t="shared" si="33"/>
        <v>4 - Coef élevé, &gt;80</v>
      </c>
    </row>
    <row r="1054" spans="1:10" ht="18" thickBot="1" x14ac:dyDescent="0.3">
      <c r="A1054" s="35" t="str">
        <f>VLOOKUP(MONTH(C1054),Réf!F:G,2,0)</f>
        <v>septembre</v>
      </c>
      <c r="B1054" s="7" t="str">
        <f>VLOOKUP(WEEKDAY(C1054),Réf!$A$2:$B$8,2,0)</f>
        <v>Mardi</v>
      </c>
      <c r="C1054" s="27">
        <v>46294</v>
      </c>
      <c r="D1054" s="27" t="s">
        <v>271</v>
      </c>
      <c r="E1054" s="53">
        <v>98</v>
      </c>
      <c r="F1054" s="1">
        <v>0.58194444444444449</v>
      </c>
      <c r="G1054" s="31" t="s">
        <v>126</v>
      </c>
      <c r="H1054" s="10" t="str">
        <f t="shared" si="32"/>
        <v>Semaine</v>
      </c>
      <c r="I1054" s="15" t="str">
        <f>IF(FLOOR(F1054,"3:00")=Réf!$D$2,"Matin avant 9h",IF(FLOOR(F1054,"3:00")=Réf!$D$3,"Matinée",IF(OR(FLOOR(F1054,"3:00")=Réf!$D$4,FLOOR(F1054,"3:00")=Réf!$D$5),"Midi et aprèm",IF(OR(FLOOR(F1054,"3:00")=Réf!$D$6,FLOOR(F1054,"3:00")=Réf!$D$7),"Soir"," Nuit"))))</f>
        <v>Midi et aprèm</v>
      </c>
      <c r="J1054" s="10" t="str">
        <f t="shared" si="33"/>
        <v>4 - Coef élevé, &gt;80</v>
      </c>
    </row>
    <row r="1055" spans="1:10" ht="18" thickBot="1" x14ac:dyDescent="0.3">
      <c r="A1055" s="35" t="str">
        <f>VLOOKUP(MONTH(C1055),Réf!F:G,2,0)</f>
        <v>septembre</v>
      </c>
      <c r="B1055" s="7" t="str">
        <f>VLOOKUP(WEEKDAY(C1055),Réf!$A$2:$B$8,2,0)</f>
        <v>Mardi</v>
      </c>
      <c r="C1055" s="27">
        <v>46294</v>
      </c>
      <c r="D1055" s="27" t="s">
        <v>270</v>
      </c>
      <c r="E1055" s="30">
        <v>96</v>
      </c>
      <c r="F1055" s="28">
        <v>0.83402777777777781</v>
      </c>
      <c r="G1055" s="29" t="s">
        <v>239</v>
      </c>
      <c r="H1055" s="10" t="str">
        <f t="shared" si="32"/>
        <v>Semaine</v>
      </c>
      <c r="I1055" s="15" t="str">
        <f>IF(FLOOR(F1055,"3:00")=Réf!$D$2,"Matin avant 9h",IF(FLOOR(F1055,"3:00")=Réf!$D$3,"Matinée",IF(OR(FLOOR(F1055,"3:00")=Réf!$D$4,FLOOR(F1055,"3:00")=Réf!$D$5),"Midi et aprèm",IF(OR(FLOOR(F1055,"3:00")=Réf!$D$6,FLOOR(F1055,"3:00")=Réf!$D$7),"Soir"," Nuit"))))</f>
        <v>Soir</v>
      </c>
      <c r="J1055" s="10" t="str">
        <f t="shared" si="33"/>
        <v>4 - Coef élevé, &gt;80</v>
      </c>
    </row>
    <row r="1056" spans="1:10" ht="18" thickBot="1" x14ac:dyDescent="0.3">
      <c r="A1056" s="35" t="str">
        <f>VLOOKUP(MONTH(C1056),Réf!F:G,2,0)</f>
        <v>septembre</v>
      </c>
      <c r="B1056" s="7" t="str">
        <f>VLOOKUP(WEEKDAY(C1056),Réf!$A$2:$B$8,2,0)</f>
        <v>Mercredi</v>
      </c>
      <c r="C1056" s="27">
        <v>46295</v>
      </c>
      <c r="D1056" s="27" t="s">
        <v>271</v>
      </c>
      <c r="E1056" s="53">
        <v>96</v>
      </c>
      <c r="F1056" s="1">
        <v>9.4444444444444442E-2</v>
      </c>
      <c r="G1056" s="31" t="s">
        <v>319</v>
      </c>
      <c r="H1056" s="10" t="str">
        <f t="shared" si="32"/>
        <v>Semaine</v>
      </c>
      <c r="I1056" s="15" t="str">
        <f>IF(FLOOR(F1056,"3:00")=Réf!$D$2,"Matin avant 9h",IF(FLOOR(F1056,"3:00")=Réf!$D$3,"Matinée",IF(OR(FLOOR(F1056,"3:00")=Réf!$D$4,FLOOR(F1056,"3:00")=Réf!$D$5),"Midi et aprèm",IF(OR(FLOOR(F1056,"3:00")=Réf!$D$6,FLOOR(F1056,"3:00")=Réf!$D$7),"Soir"," Nuit"))))</f>
        <v xml:space="preserve"> Nuit</v>
      </c>
      <c r="J1056" s="10" t="str">
        <f t="shared" si="33"/>
        <v>4 - Coef élevé, &gt;80</v>
      </c>
    </row>
    <row r="1057" spans="1:10" ht="18" thickBot="1" x14ac:dyDescent="0.3">
      <c r="A1057" s="35" t="str">
        <f>VLOOKUP(MONTH(C1057),Réf!F:G,2,0)</f>
        <v>septembre</v>
      </c>
      <c r="B1057" s="7" t="str">
        <f>VLOOKUP(WEEKDAY(C1057),Réf!$A$2:$B$8,2,0)</f>
        <v>Mercredi</v>
      </c>
      <c r="C1057" s="27">
        <v>46295</v>
      </c>
      <c r="D1057" s="27" t="s">
        <v>270</v>
      </c>
      <c r="E1057" s="30">
        <v>92</v>
      </c>
      <c r="F1057" s="28">
        <v>0.34513888888888888</v>
      </c>
      <c r="G1057" s="29" t="s">
        <v>241</v>
      </c>
      <c r="H1057" s="10" t="str">
        <f t="shared" si="32"/>
        <v>Semaine</v>
      </c>
      <c r="I1057" s="15" t="str">
        <f>IF(FLOOR(F1057,"3:00")=Réf!$D$2,"Matin avant 9h",IF(FLOOR(F1057,"3:00")=Réf!$D$3,"Matinée",IF(OR(FLOOR(F1057,"3:00")=Réf!$D$4,FLOOR(F1057,"3:00")=Réf!$D$5),"Midi et aprèm",IF(OR(FLOOR(F1057,"3:00")=Réf!$D$6,FLOOR(F1057,"3:00")=Réf!$D$7),"Soir"," Nuit"))))</f>
        <v>Matin avant 9h</v>
      </c>
      <c r="J1057" s="10" t="str">
        <f t="shared" si="33"/>
        <v>4 - Coef élevé, &gt;80</v>
      </c>
    </row>
    <row r="1058" spans="1:10" ht="18" thickBot="1" x14ac:dyDescent="0.3">
      <c r="A1058" s="35" t="str">
        <f>VLOOKUP(MONTH(C1058),Réf!F:G,2,0)</f>
        <v>septembre</v>
      </c>
      <c r="B1058" s="7" t="str">
        <f>VLOOKUP(WEEKDAY(C1058),Réf!$A$2:$B$8,2,0)</f>
        <v>Mercredi</v>
      </c>
      <c r="C1058" s="27">
        <v>46295</v>
      </c>
      <c r="D1058" s="27" t="s">
        <v>271</v>
      </c>
      <c r="E1058" s="53">
        <v>92</v>
      </c>
      <c r="F1058" s="1">
        <v>0.60624999999999996</v>
      </c>
      <c r="G1058" s="31" t="s">
        <v>301</v>
      </c>
      <c r="H1058" s="10" t="str">
        <f t="shared" si="32"/>
        <v>Semaine</v>
      </c>
      <c r="I1058" s="15" t="str">
        <f>IF(FLOOR(F1058,"3:00")=Réf!$D$2,"Matin avant 9h",IF(FLOOR(F1058,"3:00")=Réf!$D$3,"Matinée",IF(OR(FLOOR(F1058,"3:00")=Réf!$D$4,FLOOR(F1058,"3:00")=Réf!$D$5),"Midi et aprèm",IF(OR(FLOOR(F1058,"3:00")=Réf!$D$6,FLOOR(F1058,"3:00")=Réf!$D$7),"Soir"," Nuit"))))</f>
        <v>Midi et aprèm</v>
      </c>
      <c r="J1058" s="10" t="str">
        <f t="shared" si="33"/>
        <v>4 - Coef élevé, &gt;80</v>
      </c>
    </row>
    <row r="1059" spans="1:10" ht="18" thickBot="1" x14ac:dyDescent="0.3">
      <c r="A1059" s="35" t="str">
        <f>VLOOKUP(MONTH(C1059),Réf!F:G,2,0)</f>
        <v>septembre</v>
      </c>
      <c r="B1059" s="7" t="str">
        <f>VLOOKUP(WEEKDAY(C1059),Réf!$A$2:$B$8,2,0)</f>
        <v>Mercredi</v>
      </c>
      <c r="C1059" s="27">
        <v>46295</v>
      </c>
      <c r="D1059" s="27" t="s">
        <v>270</v>
      </c>
      <c r="E1059" s="30">
        <v>88</v>
      </c>
      <c r="F1059" s="28">
        <v>0.86111111111111116</v>
      </c>
      <c r="G1059" s="29" t="s">
        <v>220</v>
      </c>
      <c r="H1059" s="10" t="str">
        <f t="shared" si="32"/>
        <v>Semaine</v>
      </c>
      <c r="I1059" s="15" t="str">
        <f>IF(FLOOR(F1059,"3:00")=Réf!$D$2,"Matin avant 9h",IF(FLOOR(F1059,"3:00")=Réf!$D$3,"Matinée",IF(OR(FLOOR(F1059,"3:00")=Réf!$D$4,FLOOR(F1059,"3:00")=Réf!$D$5),"Midi et aprèm",IF(OR(FLOOR(F1059,"3:00")=Réf!$D$6,FLOOR(F1059,"3:00")=Réf!$D$7),"Soir"," Nuit"))))</f>
        <v>Soir</v>
      </c>
      <c r="J1059" s="10" t="str">
        <f t="shared" si="33"/>
        <v>4 - Coef élevé, &gt;80</v>
      </c>
    </row>
    <row r="1060" spans="1:10" ht="18" thickBot="1" x14ac:dyDescent="0.3">
      <c r="A1060" s="35" t="str">
        <f>VLOOKUP(MONTH(C1060),Réf!F:G,2,0)</f>
        <v>octobre</v>
      </c>
      <c r="B1060" s="7" t="str">
        <f>VLOOKUP(WEEKDAY(C1060),Réf!$A$2:$B$8,2,0)</f>
        <v>Jeudi</v>
      </c>
      <c r="C1060" s="27">
        <v>46296</v>
      </c>
      <c r="D1060" s="27" t="s">
        <v>271</v>
      </c>
      <c r="E1060" s="53">
        <v>88</v>
      </c>
      <c r="F1060" s="1">
        <v>0.11874999999999999</v>
      </c>
      <c r="G1060" s="31" t="s">
        <v>72</v>
      </c>
      <c r="H1060" s="10" t="str">
        <f t="shared" si="32"/>
        <v>Semaine</v>
      </c>
      <c r="I1060" s="15" t="str">
        <f>IF(FLOOR(F1060,"3:00")=Réf!$D$2,"Matin avant 9h",IF(FLOOR(F1060,"3:00")=Réf!$D$3,"Matinée",IF(OR(FLOOR(F1060,"3:00")=Réf!$D$4,FLOOR(F1060,"3:00")=Réf!$D$5),"Midi et aprèm",IF(OR(FLOOR(F1060,"3:00")=Réf!$D$6,FLOOR(F1060,"3:00")=Réf!$D$7),"Soir"," Nuit"))))</f>
        <v xml:space="preserve"> Nuit</v>
      </c>
      <c r="J1060" s="10" t="str">
        <f t="shared" si="33"/>
        <v>4 - Coef élevé, &gt;80</v>
      </c>
    </row>
    <row r="1061" spans="1:10" ht="18" thickBot="1" x14ac:dyDescent="0.3">
      <c r="A1061" s="35" t="str">
        <f>VLOOKUP(MONTH(C1061),Réf!F:G,2,0)</f>
        <v>octobre</v>
      </c>
      <c r="B1061" s="7" t="str">
        <f>VLOOKUP(WEEKDAY(C1061),Réf!$A$2:$B$8,2,0)</f>
        <v>Jeudi</v>
      </c>
      <c r="C1061" s="27">
        <v>46296</v>
      </c>
      <c r="D1061" s="27" t="s">
        <v>270</v>
      </c>
      <c r="E1061" s="30">
        <v>82</v>
      </c>
      <c r="F1061" s="28">
        <v>0.37430555555555556</v>
      </c>
      <c r="G1061" s="29" t="s">
        <v>130</v>
      </c>
      <c r="H1061" s="10" t="str">
        <f t="shared" si="32"/>
        <v>Semaine</v>
      </c>
      <c r="I1061" s="15" t="str">
        <f>IF(FLOOR(F1061,"3:00")=Réf!$D$2,"Matin avant 9h",IF(FLOOR(F1061,"3:00")=Réf!$D$3,"Matinée",IF(OR(FLOOR(F1061,"3:00")=Réf!$D$4,FLOOR(F1061,"3:00")=Réf!$D$5),"Midi et aprèm",IF(OR(FLOOR(F1061,"3:00")=Réf!$D$6,FLOOR(F1061,"3:00")=Réf!$D$7),"Soir"," Nuit"))))</f>
        <v>Matin avant 9h</v>
      </c>
      <c r="J1061" s="10" t="str">
        <f t="shared" si="33"/>
        <v>4 - Coef élevé, &gt;80</v>
      </c>
    </row>
    <row r="1062" spans="1:10" ht="18" thickBot="1" x14ac:dyDescent="0.3">
      <c r="A1062" s="35" t="str">
        <f>VLOOKUP(MONTH(C1062),Réf!F:G,2,0)</f>
        <v>octobre</v>
      </c>
      <c r="B1062" s="7" t="str">
        <f>VLOOKUP(WEEKDAY(C1062),Réf!$A$2:$B$8,2,0)</f>
        <v>Jeudi</v>
      </c>
      <c r="C1062" s="27">
        <v>46296</v>
      </c>
      <c r="D1062" s="27" t="s">
        <v>271</v>
      </c>
      <c r="E1062" s="53">
        <v>82</v>
      </c>
      <c r="F1062" s="1">
        <v>0.6333333333333333</v>
      </c>
      <c r="G1062" s="31" t="s">
        <v>75</v>
      </c>
      <c r="H1062" s="10" t="str">
        <f t="shared" si="32"/>
        <v>Semaine</v>
      </c>
      <c r="I1062" s="15" t="str">
        <f>IF(FLOOR(F1062,"3:00")=Réf!$D$2,"Matin avant 9h",IF(FLOOR(F1062,"3:00")=Réf!$D$3,"Matinée",IF(OR(FLOOR(F1062,"3:00")=Réf!$D$4,FLOOR(F1062,"3:00")=Réf!$D$5),"Midi et aprèm",IF(OR(FLOOR(F1062,"3:00")=Réf!$D$6,FLOOR(F1062,"3:00")=Réf!$D$7),"Soir"," Nuit"))))</f>
        <v>Midi et aprèm</v>
      </c>
      <c r="J1062" s="10" t="str">
        <f t="shared" si="33"/>
        <v>4 - Coef élevé, &gt;80</v>
      </c>
    </row>
    <row r="1063" spans="1:10" ht="18" thickBot="1" x14ac:dyDescent="0.3">
      <c r="A1063" s="35" t="str">
        <f>VLOOKUP(MONTH(C1063),Réf!F:G,2,0)</f>
        <v>octobre</v>
      </c>
      <c r="B1063" s="7" t="str">
        <f>VLOOKUP(WEEKDAY(C1063),Réf!$A$2:$B$8,2,0)</f>
        <v>Jeudi</v>
      </c>
      <c r="C1063" s="27">
        <v>46296</v>
      </c>
      <c r="D1063" s="27" t="s">
        <v>270</v>
      </c>
      <c r="E1063" s="30">
        <v>75</v>
      </c>
      <c r="F1063" s="28">
        <v>0.89236111111111116</v>
      </c>
      <c r="G1063" s="29">
        <v>4</v>
      </c>
      <c r="H1063" s="10" t="str">
        <f t="shared" si="32"/>
        <v>Semaine</v>
      </c>
      <c r="I1063" s="15" t="str">
        <f>IF(FLOOR(F1063,"3:00")=Réf!$D$2,"Matin avant 9h",IF(FLOOR(F1063,"3:00")=Réf!$D$3,"Matinée",IF(OR(FLOOR(F1063,"3:00")=Réf!$D$4,FLOOR(F1063,"3:00")=Réf!$D$5),"Midi et aprèm",IF(OR(FLOOR(F1063,"3:00")=Réf!$D$6,FLOOR(F1063,"3:00")=Réf!$D$7),"Soir"," Nuit"))))</f>
        <v>Soir</v>
      </c>
      <c r="J1063" s="10" t="str">
        <f t="shared" si="33"/>
        <v>3 - Coef important, 60-80</v>
      </c>
    </row>
    <row r="1064" spans="1:10" ht="18" thickBot="1" x14ac:dyDescent="0.3">
      <c r="A1064" s="35" t="str">
        <f>VLOOKUP(MONTH(C1064),Réf!F:G,2,0)</f>
        <v>octobre</v>
      </c>
      <c r="B1064" s="7" t="str">
        <f>VLOOKUP(WEEKDAY(C1064),Réf!$A$2:$B$8,2,0)</f>
        <v>Vendredi</v>
      </c>
      <c r="C1064" s="27">
        <v>46297</v>
      </c>
      <c r="D1064" s="27" t="s">
        <v>271</v>
      </c>
      <c r="E1064" s="53">
        <v>75</v>
      </c>
      <c r="F1064" s="1">
        <v>0.14583333333333334</v>
      </c>
      <c r="G1064" s="31" t="s">
        <v>8</v>
      </c>
      <c r="H1064" s="10" t="str">
        <f t="shared" si="32"/>
        <v>Semaine</v>
      </c>
      <c r="I1064" s="15" t="str">
        <f>IF(FLOOR(F1064,"3:00")=Réf!$D$2,"Matin avant 9h",IF(FLOOR(F1064,"3:00")=Réf!$D$3,"Matinée",IF(OR(FLOOR(F1064,"3:00")=Réf!$D$4,FLOOR(F1064,"3:00")=Réf!$D$5),"Midi et aprèm",IF(OR(FLOOR(F1064,"3:00")=Réf!$D$6,FLOOR(F1064,"3:00")=Réf!$D$7),"Soir"," Nuit"))))</f>
        <v xml:space="preserve"> Nuit</v>
      </c>
      <c r="J1064" s="10" t="str">
        <f t="shared" si="33"/>
        <v>3 - Coef important, 60-80</v>
      </c>
    </row>
    <row r="1065" spans="1:10" ht="18" thickBot="1" x14ac:dyDescent="0.3">
      <c r="A1065" s="35" t="str">
        <f>VLOOKUP(MONTH(C1065),Réf!F:G,2,0)</f>
        <v>octobre</v>
      </c>
      <c r="B1065" s="7" t="str">
        <f>VLOOKUP(WEEKDAY(C1065),Réf!$A$2:$B$8,2,0)</f>
        <v>Vendredi</v>
      </c>
      <c r="C1065" s="27">
        <v>46297</v>
      </c>
      <c r="D1065" s="27" t="s">
        <v>270</v>
      </c>
      <c r="E1065" s="30">
        <v>68</v>
      </c>
      <c r="F1065" s="28">
        <v>0.40555555555555556</v>
      </c>
      <c r="G1065" s="29" t="s">
        <v>132</v>
      </c>
      <c r="H1065" s="10" t="str">
        <f t="shared" si="32"/>
        <v>Semaine</v>
      </c>
      <c r="I1065" s="15" t="str">
        <f>IF(FLOOR(F1065,"3:00")=Réf!$D$2,"Matin avant 9h",IF(FLOOR(F1065,"3:00")=Réf!$D$3,"Matinée",IF(OR(FLOOR(F1065,"3:00")=Réf!$D$4,FLOOR(F1065,"3:00")=Réf!$D$5),"Midi et aprèm",IF(OR(FLOOR(F1065,"3:00")=Réf!$D$6,FLOOR(F1065,"3:00")=Réf!$D$7),"Soir"," Nuit"))))</f>
        <v>Matinée</v>
      </c>
      <c r="J1065" s="10" t="str">
        <f t="shared" si="33"/>
        <v>3 - Coef important, 60-80</v>
      </c>
    </row>
    <row r="1066" spans="1:10" ht="18" thickBot="1" x14ac:dyDescent="0.3">
      <c r="A1066" s="35" t="str">
        <f>VLOOKUP(MONTH(C1066),Réf!F:G,2,0)</f>
        <v>octobre</v>
      </c>
      <c r="B1066" s="7" t="str">
        <f>VLOOKUP(WEEKDAY(C1066),Réf!$A$2:$B$8,2,0)</f>
        <v>Vendredi</v>
      </c>
      <c r="C1066" s="27">
        <v>46297</v>
      </c>
      <c r="D1066" s="27" t="s">
        <v>271</v>
      </c>
      <c r="E1066" s="53">
        <v>68</v>
      </c>
      <c r="F1066" s="1">
        <v>0.66388888888888886</v>
      </c>
      <c r="G1066" s="31" t="s">
        <v>135</v>
      </c>
      <c r="H1066" s="10" t="str">
        <f t="shared" si="32"/>
        <v>Semaine</v>
      </c>
      <c r="I1066" s="15" t="str">
        <f>IF(FLOOR(F1066,"3:00")=Réf!$D$2,"Matin avant 9h",IF(FLOOR(F1066,"3:00")=Réf!$D$3,"Matinée",IF(OR(FLOOR(F1066,"3:00")=Réf!$D$4,FLOOR(F1066,"3:00")=Réf!$D$5),"Midi et aprèm",IF(OR(FLOOR(F1066,"3:00")=Réf!$D$6,FLOOR(F1066,"3:00")=Réf!$D$7),"Soir"," Nuit"))))</f>
        <v>Midi et aprèm</v>
      </c>
      <c r="J1066" s="10" t="str">
        <f t="shared" si="33"/>
        <v>3 - Coef important, 60-80</v>
      </c>
    </row>
    <row r="1067" spans="1:10" ht="18" thickBot="1" x14ac:dyDescent="0.3">
      <c r="A1067" s="35" t="str">
        <f>VLOOKUP(MONTH(C1067),Réf!F:G,2,0)</f>
        <v>octobre</v>
      </c>
      <c r="B1067" s="7" t="str">
        <f>VLOOKUP(WEEKDAY(C1067),Réf!$A$2:$B$8,2,0)</f>
        <v>Vendredi</v>
      </c>
      <c r="C1067" s="27">
        <v>46297</v>
      </c>
      <c r="D1067" s="27" t="s">
        <v>270</v>
      </c>
      <c r="E1067" s="30">
        <v>60</v>
      </c>
      <c r="F1067" s="28">
        <v>0.9291666666666667</v>
      </c>
      <c r="G1067" s="29" t="s">
        <v>34</v>
      </c>
      <c r="H1067" s="10" t="str">
        <f t="shared" si="32"/>
        <v>Semaine</v>
      </c>
      <c r="I1067" s="15" t="str">
        <f>IF(FLOOR(F1067,"3:00")=Réf!$D$2,"Matin avant 9h",IF(FLOOR(F1067,"3:00")=Réf!$D$3,"Matinée",IF(OR(FLOOR(F1067,"3:00")=Réf!$D$4,FLOOR(F1067,"3:00")=Réf!$D$5),"Midi et aprèm",IF(OR(FLOOR(F1067,"3:00")=Réf!$D$6,FLOOR(F1067,"3:00")=Réf!$D$7),"Soir"," Nuit"))))</f>
        <v>Soir</v>
      </c>
      <c r="J1067" s="10" t="str">
        <f t="shared" si="33"/>
        <v>3 - Coef important, 60-80</v>
      </c>
    </row>
    <row r="1068" spans="1:10" ht="18" thickBot="1" x14ac:dyDescent="0.3">
      <c r="A1068" s="35" t="str">
        <f>VLOOKUP(MONTH(C1068),Réf!F:G,2,0)</f>
        <v>octobre</v>
      </c>
      <c r="B1068" s="7" t="str">
        <f>VLOOKUP(WEEKDAY(C1068),Réf!$A$2:$B$8,2,0)</f>
        <v>Samedi</v>
      </c>
      <c r="C1068" s="27">
        <v>46298</v>
      </c>
      <c r="D1068" s="27" t="s">
        <v>271</v>
      </c>
      <c r="E1068" s="53">
        <v>60</v>
      </c>
      <c r="F1068" s="1">
        <v>0.17847222222222223</v>
      </c>
      <c r="G1068" s="31" t="s">
        <v>161</v>
      </c>
      <c r="H1068" s="10" t="str">
        <f t="shared" si="32"/>
        <v>Week-End</v>
      </c>
      <c r="I1068" s="15" t="str">
        <f>IF(FLOOR(F1068,"3:00")=Réf!$D$2,"Matin avant 9h",IF(FLOOR(F1068,"3:00")=Réf!$D$3,"Matinée",IF(OR(FLOOR(F1068,"3:00")=Réf!$D$4,FLOOR(F1068,"3:00")=Réf!$D$5),"Midi et aprèm",IF(OR(FLOOR(F1068,"3:00")=Réf!$D$6,FLOOR(F1068,"3:00")=Réf!$D$7),"Soir"," Nuit"))))</f>
        <v xml:space="preserve"> Nuit</v>
      </c>
      <c r="J1068" s="10" t="str">
        <f t="shared" si="33"/>
        <v>3 - Coef important, 60-80</v>
      </c>
    </row>
    <row r="1069" spans="1:10" ht="18" thickBot="1" x14ac:dyDescent="0.3">
      <c r="A1069" s="35" t="str">
        <f>VLOOKUP(MONTH(C1069),Réf!F:G,2,0)</f>
        <v>octobre</v>
      </c>
      <c r="B1069" s="7" t="str">
        <f>VLOOKUP(WEEKDAY(C1069),Réf!$A$2:$B$8,2,0)</f>
        <v>Samedi</v>
      </c>
      <c r="C1069" s="27">
        <v>46298</v>
      </c>
      <c r="D1069" s="27" t="s">
        <v>270</v>
      </c>
      <c r="E1069" s="30">
        <v>53</v>
      </c>
      <c r="F1069" s="28">
        <v>0.4465277777777778</v>
      </c>
      <c r="G1069" s="29" t="s">
        <v>64</v>
      </c>
      <c r="H1069" s="10" t="str">
        <f t="shared" si="32"/>
        <v>Week-End</v>
      </c>
      <c r="I1069" s="15" t="str">
        <f>IF(FLOOR(F1069,"3:00")=Réf!$D$2,"Matin avant 9h",IF(FLOOR(F1069,"3:00")=Réf!$D$3,"Matinée",IF(OR(FLOOR(F1069,"3:00")=Réf!$D$4,FLOOR(F1069,"3:00")=Réf!$D$5),"Midi et aprèm",IF(OR(FLOOR(F1069,"3:00")=Réf!$D$6,FLOOR(F1069,"3:00")=Réf!$D$7),"Soir"," Nuit"))))</f>
        <v>Matinée</v>
      </c>
      <c r="J1069" s="10" t="str">
        <f t="shared" si="33"/>
        <v>2 - Coef moyen, 40-60</v>
      </c>
    </row>
    <row r="1070" spans="1:10" ht="18" thickBot="1" x14ac:dyDescent="0.3">
      <c r="A1070" s="35" t="str">
        <f>VLOOKUP(MONTH(C1070),Réf!F:G,2,0)</f>
        <v>octobre</v>
      </c>
      <c r="B1070" s="7" t="str">
        <f>VLOOKUP(WEEKDAY(C1070),Réf!$A$2:$B$8,2,0)</f>
        <v>Samedi</v>
      </c>
      <c r="C1070" s="27">
        <v>46298</v>
      </c>
      <c r="D1070" s="27" t="s">
        <v>271</v>
      </c>
      <c r="E1070" s="53">
        <v>53</v>
      </c>
      <c r="F1070" s="1">
        <v>0.70486111111111116</v>
      </c>
      <c r="G1070" s="31" t="s">
        <v>40</v>
      </c>
      <c r="H1070" s="10" t="str">
        <f t="shared" si="32"/>
        <v>Week-End</v>
      </c>
      <c r="I1070" s="15" t="str">
        <f>IF(FLOOR(F1070,"3:00")=Réf!$D$2,"Matin avant 9h",IF(FLOOR(F1070,"3:00")=Réf!$D$3,"Matinée",IF(OR(FLOOR(F1070,"3:00")=Réf!$D$4,FLOOR(F1070,"3:00")=Réf!$D$5),"Midi et aprèm",IF(OR(FLOOR(F1070,"3:00")=Réf!$D$6,FLOOR(F1070,"3:00")=Réf!$D$7),"Soir"," Nuit"))))</f>
        <v>Midi et aprèm</v>
      </c>
      <c r="J1070" s="10" t="str">
        <f t="shared" si="33"/>
        <v>2 - Coef moyen, 40-60</v>
      </c>
    </row>
    <row r="1071" spans="1:10" ht="18" thickBot="1" x14ac:dyDescent="0.3">
      <c r="A1071" s="35" t="str">
        <f>VLOOKUP(MONTH(C1071),Réf!F:G,2,0)</f>
        <v>octobre</v>
      </c>
      <c r="B1071" s="7" t="str">
        <f>VLOOKUP(WEEKDAY(C1071),Réf!$A$2:$B$8,2,0)</f>
        <v>Samedi</v>
      </c>
      <c r="C1071" s="27">
        <v>46298</v>
      </c>
      <c r="D1071" s="27" t="s">
        <v>270</v>
      </c>
      <c r="E1071" s="30">
        <v>46</v>
      </c>
      <c r="F1071" s="28">
        <v>0.97986111111111107</v>
      </c>
      <c r="G1071" s="29" t="s">
        <v>106</v>
      </c>
      <c r="H1071" s="10" t="str">
        <f t="shared" si="32"/>
        <v>Week-End</v>
      </c>
      <c r="I1071" s="15" t="str">
        <f>IF(FLOOR(F1071,"3:00")=Réf!$D$2,"Matin avant 9h",IF(FLOOR(F1071,"3:00")=Réf!$D$3,"Matinée",IF(OR(FLOOR(F1071,"3:00")=Réf!$D$4,FLOOR(F1071,"3:00")=Réf!$D$5),"Midi et aprèm",IF(OR(FLOOR(F1071,"3:00")=Réf!$D$6,FLOOR(F1071,"3:00")=Réf!$D$7),"Soir"," Nuit"))))</f>
        <v>Soir</v>
      </c>
      <c r="J1071" s="10" t="str">
        <f t="shared" si="33"/>
        <v>2 - Coef moyen, 40-60</v>
      </c>
    </row>
    <row r="1072" spans="1:10" ht="18" thickBot="1" x14ac:dyDescent="0.3">
      <c r="A1072" s="35" t="str">
        <f>VLOOKUP(MONTH(C1072),Réf!F:G,2,0)</f>
        <v>octobre</v>
      </c>
      <c r="B1072" s="7" t="str">
        <f>VLOOKUP(WEEKDAY(C1072),Réf!$A$2:$B$8,2,0)</f>
        <v>Dimanche</v>
      </c>
      <c r="C1072" s="27">
        <v>46299</v>
      </c>
      <c r="D1072" s="27" t="s">
        <v>271</v>
      </c>
      <c r="E1072" s="53">
        <v>46</v>
      </c>
      <c r="F1072" s="1">
        <v>0.22291666666666668</v>
      </c>
      <c r="G1072" s="31" t="s">
        <v>209</v>
      </c>
      <c r="H1072" s="10" t="str">
        <f t="shared" si="32"/>
        <v>Week-End</v>
      </c>
      <c r="I1072" s="15" t="str">
        <f>IF(FLOOR(F1072,"3:00")=Réf!$D$2,"Matin avant 9h",IF(FLOOR(F1072,"3:00")=Réf!$D$3,"Matinée",IF(OR(FLOOR(F1072,"3:00")=Réf!$D$4,FLOOR(F1072,"3:00")=Réf!$D$5),"Midi et aprèm",IF(OR(FLOOR(F1072,"3:00")=Réf!$D$6,FLOOR(F1072,"3:00")=Réf!$D$7),"Soir"," Nuit"))))</f>
        <v xml:space="preserve"> Nuit</v>
      </c>
      <c r="J1072" s="10" t="str">
        <f t="shared" si="33"/>
        <v>2 - Coef moyen, 40-60</v>
      </c>
    </row>
    <row r="1073" spans="1:10" ht="18" thickBot="1" x14ac:dyDescent="0.3">
      <c r="A1073" s="35" t="str">
        <f>VLOOKUP(MONTH(C1073),Réf!F:G,2,0)</f>
        <v>octobre</v>
      </c>
      <c r="B1073" s="7" t="str">
        <f>VLOOKUP(WEEKDAY(C1073),Réf!$A$2:$B$8,2,0)</f>
        <v>Dimanche</v>
      </c>
      <c r="C1073" s="27">
        <v>46299</v>
      </c>
      <c r="D1073" s="27" t="s">
        <v>270</v>
      </c>
      <c r="E1073" s="30">
        <v>41</v>
      </c>
      <c r="F1073" s="28">
        <v>0.50555555555555554</v>
      </c>
      <c r="G1073" s="29" t="s">
        <v>138</v>
      </c>
      <c r="H1073" s="10" t="str">
        <f t="shared" si="32"/>
        <v>Week-End</v>
      </c>
      <c r="I1073" s="15" t="str">
        <f>IF(FLOOR(F1073,"3:00")=Réf!$D$2,"Matin avant 9h",IF(FLOOR(F1073,"3:00")=Réf!$D$3,"Matinée",IF(OR(FLOOR(F1073,"3:00")=Réf!$D$4,FLOOR(F1073,"3:00")=Réf!$D$5),"Midi et aprèm",IF(OR(FLOOR(F1073,"3:00")=Réf!$D$6,FLOOR(F1073,"3:00")=Réf!$D$7),"Soir"," Nuit"))))</f>
        <v>Midi et aprèm</v>
      </c>
      <c r="J1073" s="10" t="str">
        <f t="shared" si="33"/>
        <v>2 - Coef moyen, 40-60</v>
      </c>
    </row>
    <row r="1074" spans="1:10" ht="18" thickBot="1" x14ac:dyDescent="0.3">
      <c r="A1074" s="35" t="str">
        <f>VLOOKUP(MONTH(C1074),Réf!F:G,2,0)</f>
        <v>octobre</v>
      </c>
      <c r="B1074" s="7" t="str">
        <f>VLOOKUP(WEEKDAY(C1074),Réf!$A$2:$B$8,2,0)</f>
        <v>Dimanche</v>
      </c>
      <c r="C1074" s="27">
        <v>46299</v>
      </c>
      <c r="D1074" s="27" t="s">
        <v>271</v>
      </c>
      <c r="E1074" s="53">
        <v>41</v>
      </c>
      <c r="F1074" s="1">
        <v>0.76458333333333328</v>
      </c>
      <c r="G1074" s="31" t="s">
        <v>258</v>
      </c>
      <c r="H1074" s="10" t="str">
        <f t="shared" si="32"/>
        <v>Week-End</v>
      </c>
      <c r="I1074" s="15" t="str">
        <f>IF(FLOOR(F1074,"3:00")=Réf!$D$2,"Matin avant 9h",IF(FLOOR(F1074,"3:00")=Réf!$D$3,"Matinée",IF(OR(FLOOR(F1074,"3:00")=Réf!$D$4,FLOOR(F1074,"3:00")=Réf!$D$5),"Midi et aprèm",IF(OR(FLOOR(F1074,"3:00")=Réf!$D$6,FLOOR(F1074,"3:00")=Réf!$D$7),"Soir"," Nuit"))))</f>
        <v>Soir</v>
      </c>
      <c r="J1074" s="10" t="str">
        <f t="shared" si="33"/>
        <v>2 - Coef moyen, 40-60</v>
      </c>
    </row>
    <row r="1075" spans="1:10" ht="18" thickBot="1" x14ac:dyDescent="0.3">
      <c r="A1075" s="35" t="str">
        <f>VLOOKUP(MONTH(C1075),Réf!F:G,2,0)</f>
        <v>octobre</v>
      </c>
      <c r="B1075" s="7" t="str">
        <f>VLOOKUP(WEEKDAY(C1075),Réf!$A$2:$B$8,2,0)</f>
        <v>Lundi</v>
      </c>
      <c r="C1075" s="27">
        <v>46300</v>
      </c>
      <c r="D1075" s="27" t="s">
        <v>270</v>
      </c>
      <c r="E1075" s="30">
        <v>40</v>
      </c>
      <c r="F1075" s="28">
        <v>0.05</v>
      </c>
      <c r="G1075" s="29" t="s">
        <v>233</v>
      </c>
      <c r="H1075" s="10" t="str">
        <f t="shared" si="32"/>
        <v>Semaine</v>
      </c>
      <c r="I1075" s="15" t="str">
        <f>IF(FLOOR(F1075,"3:00")=Réf!$D$2,"Matin avant 9h",IF(FLOOR(F1075,"3:00")=Réf!$D$3,"Matinée",IF(OR(FLOOR(F1075,"3:00")=Réf!$D$4,FLOOR(F1075,"3:00")=Réf!$D$5),"Midi et aprèm",IF(OR(FLOOR(F1075,"3:00")=Réf!$D$6,FLOOR(F1075,"3:00")=Réf!$D$7),"Soir"," Nuit"))))</f>
        <v xml:space="preserve"> Nuit</v>
      </c>
      <c r="J1075" s="10" t="str">
        <f t="shared" si="33"/>
        <v>2 - Coef moyen, 40-60</v>
      </c>
    </row>
    <row r="1076" spans="1:10" ht="18" thickBot="1" x14ac:dyDescent="0.3">
      <c r="A1076" s="35" t="str">
        <f>VLOOKUP(MONTH(C1076),Réf!F:G,2,0)</f>
        <v>octobre</v>
      </c>
      <c r="B1076" s="7" t="str">
        <f>VLOOKUP(WEEKDAY(C1076),Réf!$A$2:$B$8,2,0)</f>
        <v>Lundi</v>
      </c>
      <c r="C1076" s="27">
        <v>46300</v>
      </c>
      <c r="D1076" s="27" t="s">
        <v>271</v>
      </c>
      <c r="E1076" s="53">
        <v>40</v>
      </c>
      <c r="F1076" s="1">
        <v>0.28958333333333336</v>
      </c>
      <c r="G1076" s="31" t="s">
        <v>225</v>
      </c>
      <c r="H1076" s="10" t="str">
        <f t="shared" si="32"/>
        <v>Semaine</v>
      </c>
      <c r="I1076" s="15" t="str">
        <f>IF(FLOOR(F1076,"3:00")=Réf!$D$2,"Matin avant 9h",IF(FLOOR(F1076,"3:00")=Réf!$D$3,"Matinée",IF(OR(FLOOR(F1076,"3:00")=Réf!$D$4,FLOOR(F1076,"3:00")=Réf!$D$5),"Midi et aprèm",IF(OR(FLOOR(F1076,"3:00")=Réf!$D$6,FLOOR(F1076,"3:00")=Réf!$D$7),"Soir"," Nuit"))))</f>
        <v>Matin avant 9h</v>
      </c>
      <c r="J1076" s="10" t="str">
        <f t="shared" si="33"/>
        <v>2 - Coef moyen, 40-60</v>
      </c>
    </row>
    <row r="1077" spans="1:10" ht="18" thickBot="1" x14ac:dyDescent="0.3">
      <c r="A1077" s="35" t="str">
        <f>VLOOKUP(MONTH(C1077),Réf!F:G,2,0)</f>
        <v>octobre</v>
      </c>
      <c r="B1077" s="7" t="str">
        <f>VLOOKUP(WEEKDAY(C1077),Réf!$A$2:$B$8,2,0)</f>
        <v>Lundi</v>
      </c>
      <c r="C1077" s="27">
        <v>46300</v>
      </c>
      <c r="D1077" s="27" t="s">
        <v>270</v>
      </c>
      <c r="E1077" s="30">
        <v>43</v>
      </c>
      <c r="F1077" s="28">
        <v>0.57638888888888884</v>
      </c>
      <c r="G1077" s="29" t="s">
        <v>176</v>
      </c>
      <c r="H1077" s="10" t="str">
        <f t="shared" si="32"/>
        <v>Semaine</v>
      </c>
      <c r="I1077" s="15" t="str">
        <f>IF(FLOOR(F1077,"3:00")=Réf!$D$2,"Matin avant 9h",IF(FLOOR(F1077,"3:00")=Réf!$D$3,"Matinée",IF(OR(FLOOR(F1077,"3:00")=Réf!$D$4,FLOOR(F1077,"3:00")=Réf!$D$5),"Midi et aprèm",IF(OR(FLOOR(F1077,"3:00")=Réf!$D$6,FLOOR(F1077,"3:00")=Réf!$D$7),"Soir"," Nuit"))))</f>
        <v>Midi et aprèm</v>
      </c>
      <c r="J1077" s="10" t="str">
        <f t="shared" si="33"/>
        <v>2 - Coef moyen, 40-60</v>
      </c>
    </row>
    <row r="1078" spans="1:10" ht="18" thickBot="1" x14ac:dyDescent="0.3">
      <c r="A1078" s="35" t="str">
        <f>VLOOKUP(MONTH(C1078),Réf!F:G,2,0)</f>
        <v>octobre</v>
      </c>
      <c r="B1078" s="7" t="str">
        <f>VLOOKUP(WEEKDAY(C1078),Réf!$A$2:$B$8,2,0)</f>
        <v>Lundi</v>
      </c>
      <c r="C1078" s="27">
        <v>46300</v>
      </c>
      <c r="D1078" s="27" t="s">
        <v>271</v>
      </c>
      <c r="E1078" s="53">
        <v>43</v>
      </c>
      <c r="F1078" s="1">
        <v>0.83194444444444449</v>
      </c>
      <c r="G1078" s="31" t="s">
        <v>181</v>
      </c>
      <c r="H1078" s="10" t="str">
        <f t="shared" si="32"/>
        <v>Semaine</v>
      </c>
      <c r="I1078" s="15" t="str">
        <f>IF(FLOOR(F1078,"3:00")=Réf!$D$2,"Matin avant 9h",IF(FLOOR(F1078,"3:00")=Réf!$D$3,"Matinée",IF(OR(FLOOR(F1078,"3:00")=Réf!$D$4,FLOOR(F1078,"3:00")=Réf!$D$5),"Midi et aprèm",IF(OR(FLOOR(F1078,"3:00")=Réf!$D$6,FLOOR(F1078,"3:00")=Réf!$D$7),"Soir"," Nuit"))))</f>
        <v>Soir</v>
      </c>
      <c r="J1078" s="10" t="str">
        <f t="shared" si="33"/>
        <v>2 - Coef moyen, 40-60</v>
      </c>
    </row>
    <row r="1079" spans="1:10" ht="18" thickBot="1" x14ac:dyDescent="0.3">
      <c r="A1079" s="35" t="str">
        <f>VLOOKUP(MONTH(C1079),Réf!F:G,2,0)</f>
        <v>octobre</v>
      </c>
      <c r="B1079" s="7" t="str">
        <f>VLOOKUP(WEEKDAY(C1079),Réf!$A$2:$B$8,2,0)</f>
        <v>Mardi</v>
      </c>
      <c r="C1079" s="27">
        <v>46301</v>
      </c>
      <c r="D1079" s="27" t="s">
        <v>270</v>
      </c>
      <c r="E1079" s="30">
        <v>48</v>
      </c>
      <c r="F1079" s="28">
        <v>0.11041666666666666</v>
      </c>
      <c r="G1079" s="29" t="s">
        <v>304</v>
      </c>
      <c r="H1079" s="10" t="str">
        <f t="shared" si="32"/>
        <v>Semaine</v>
      </c>
      <c r="I1079" s="15" t="str">
        <f>IF(FLOOR(F1079,"3:00")=Réf!$D$2,"Matin avant 9h",IF(FLOOR(F1079,"3:00")=Réf!$D$3,"Matinée",IF(OR(FLOOR(F1079,"3:00")=Réf!$D$4,FLOOR(F1079,"3:00")=Réf!$D$5),"Midi et aprèm",IF(OR(FLOOR(F1079,"3:00")=Réf!$D$6,FLOOR(F1079,"3:00")=Réf!$D$7),"Soir"," Nuit"))))</f>
        <v xml:space="preserve"> Nuit</v>
      </c>
      <c r="J1079" s="10" t="str">
        <f t="shared" si="33"/>
        <v>2 - Coef moyen, 40-60</v>
      </c>
    </row>
    <row r="1080" spans="1:10" ht="18" thickBot="1" x14ac:dyDescent="0.3">
      <c r="A1080" s="35" t="str">
        <f>VLOOKUP(MONTH(C1080),Réf!F:G,2,0)</f>
        <v>octobre</v>
      </c>
      <c r="B1080" s="7" t="str">
        <f>VLOOKUP(WEEKDAY(C1080),Réf!$A$2:$B$8,2,0)</f>
        <v>Mardi</v>
      </c>
      <c r="C1080" s="27">
        <v>46301</v>
      </c>
      <c r="D1080" s="27" t="s">
        <v>271</v>
      </c>
      <c r="E1080" s="53">
        <v>48</v>
      </c>
      <c r="F1080" s="1">
        <v>0.35138888888888886</v>
      </c>
      <c r="G1080" s="31" t="s">
        <v>116</v>
      </c>
      <c r="H1080" s="10" t="str">
        <f t="shared" si="32"/>
        <v>Semaine</v>
      </c>
      <c r="I1080" s="15" t="str">
        <f>IF(FLOOR(F1080,"3:00")=Réf!$D$2,"Matin avant 9h",IF(FLOOR(F1080,"3:00")=Réf!$D$3,"Matinée",IF(OR(FLOOR(F1080,"3:00")=Réf!$D$4,FLOOR(F1080,"3:00")=Réf!$D$5),"Midi et aprèm",IF(OR(FLOOR(F1080,"3:00")=Réf!$D$6,FLOOR(F1080,"3:00")=Réf!$D$7),"Soir"," Nuit"))))</f>
        <v>Matin avant 9h</v>
      </c>
      <c r="J1080" s="10" t="str">
        <f t="shared" si="33"/>
        <v>2 - Coef moyen, 40-60</v>
      </c>
    </row>
    <row r="1081" spans="1:10" ht="18" thickBot="1" x14ac:dyDescent="0.3">
      <c r="A1081" s="35" t="str">
        <f>VLOOKUP(MONTH(C1081),Réf!F:G,2,0)</f>
        <v>octobre</v>
      </c>
      <c r="B1081" s="7" t="str">
        <f>VLOOKUP(WEEKDAY(C1081),Réf!$A$2:$B$8,2,0)</f>
        <v>Mardi</v>
      </c>
      <c r="C1081" s="27">
        <v>46301</v>
      </c>
      <c r="D1081" s="27" t="s">
        <v>270</v>
      </c>
      <c r="E1081" s="30">
        <v>55</v>
      </c>
      <c r="F1081" s="28">
        <v>0.63055555555555554</v>
      </c>
      <c r="G1081" s="29" t="s">
        <v>91</v>
      </c>
      <c r="H1081" s="10" t="str">
        <f t="shared" si="32"/>
        <v>Semaine</v>
      </c>
      <c r="I1081" s="15" t="str">
        <f>IF(FLOOR(F1081,"3:00")=Réf!$D$2,"Matin avant 9h",IF(FLOOR(F1081,"3:00")=Réf!$D$3,"Matinée",IF(OR(FLOOR(F1081,"3:00")=Réf!$D$4,FLOOR(F1081,"3:00")=Réf!$D$5),"Midi et aprèm",IF(OR(FLOOR(F1081,"3:00")=Réf!$D$6,FLOOR(F1081,"3:00")=Réf!$D$7),"Soir"," Nuit"))))</f>
        <v>Midi et aprèm</v>
      </c>
      <c r="J1081" s="10" t="str">
        <f t="shared" si="33"/>
        <v>2 - Coef moyen, 40-60</v>
      </c>
    </row>
    <row r="1082" spans="1:10" ht="18" thickBot="1" x14ac:dyDescent="0.3">
      <c r="A1082" s="35" t="str">
        <f>VLOOKUP(MONTH(C1082),Réf!F:G,2,0)</f>
        <v>octobre</v>
      </c>
      <c r="B1082" s="7" t="str">
        <f>VLOOKUP(WEEKDAY(C1082),Réf!$A$2:$B$8,2,0)</f>
        <v>Mardi</v>
      </c>
      <c r="C1082" s="27">
        <v>46301</v>
      </c>
      <c r="D1082" s="27" t="s">
        <v>271</v>
      </c>
      <c r="E1082" s="53">
        <v>55</v>
      </c>
      <c r="F1082" s="1">
        <v>0.88402777777777775</v>
      </c>
      <c r="G1082" s="31" t="s">
        <v>3</v>
      </c>
      <c r="H1082" s="10" t="str">
        <f t="shared" si="32"/>
        <v>Semaine</v>
      </c>
      <c r="I1082" s="15" t="str">
        <f>IF(FLOOR(F1082,"3:00")=Réf!$D$2,"Matin avant 9h",IF(FLOOR(F1082,"3:00")=Réf!$D$3,"Matinée",IF(OR(FLOOR(F1082,"3:00")=Réf!$D$4,FLOOR(F1082,"3:00")=Réf!$D$5),"Midi et aprèm",IF(OR(FLOOR(F1082,"3:00")=Réf!$D$6,FLOOR(F1082,"3:00")=Réf!$D$7),"Soir"," Nuit"))))</f>
        <v>Soir</v>
      </c>
      <c r="J1082" s="10" t="str">
        <f t="shared" si="33"/>
        <v>2 - Coef moyen, 40-60</v>
      </c>
    </row>
    <row r="1083" spans="1:10" ht="18" thickBot="1" x14ac:dyDescent="0.3">
      <c r="A1083" s="35" t="str">
        <f>VLOOKUP(MONTH(C1083),Réf!F:G,2,0)</f>
        <v>octobre</v>
      </c>
      <c r="B1083" s="7" t="str">
        <f>VLOOKUP(WEEKDAY(C1083),Réf!$A$2:$B$8,2,0)</f>
        <v>Mercredi</v>
      </c>
      <c r="C1083" s="27">
        <v>46302</v>
      </c>
      <c r="D1083" s="27" t="s">
        <v>270</v>
      </c>
      <c r="E1083" s="30">
        <v>62</v>
      </c>
      <c r="F1083" s="28">
        <v>0.15625</v>
      </c>
      <c r="G1083" s="29" t="s">
        <v>84</v>
      </c>
      <c r="H1083" s="10" t="str">
        <f t="shared" si="32"/>
        <v>Semaine</v>
      </c>
      <c r="I1083" s="15" t="str">
        <f>IF(FLOOR(F1083,"3:00")=Réf!$D$2,"Matin avant 9h",IF(FLOOR(F1083,"3:00")=Réf!$D$3,"Matinée",IF(OR(FLOOR(F1083,"3:00")=Réf!$D$4,FLOOR(F1083,"3:00")=Réf!$D$5),"Midi et aprèm",IF(OR(FLOOR(F1083,"3:00")=Réf!$D$6,FLOOR(F1083,"3:00")=Réf!$D$7),"Soir"," Nuit"))))</f>
        <v xml:space="preserve"> Nuit</v>
      </c>
      <c r="J1083" s="10" t="str">
        <f t="shared" si="33"/>
        <v>3 - Coef important, 60-80</v>
      </c>
    </row>
    <row r="1084" spans="1:10" ht="18" thickBot="1" x14ac:dyDescent="0.3">
      <c r="A1084" s="35" t="str">
        <f>VLOOKUP(MONTH(C1084),Réf!F:G,2,0)</f>
        <v>octobre</v>
      </c>
      <c r="B1084" s="7" t="str">
        <f>VLOOKUP(WEEKDAY(C1084),Réf!$A$2:$B$8,2,0)</f>
        <v>Mercredi</v>
      </c>
      <c r="C1084" s="27">
        <v>46302</v>
      </c>
      <c r="D1084" s="27" t="s">
        <v>271</v>
      </c>
      <c r="E1084" s="53">
        <v>62</v>
      </c>
      <c r="F1084" s="1">
        <v>0.4</v>
      </c>
      <c r="G1084" s="31" t="s">
        <v>88</v>
      </c>
      <c r="H1084" s="10" t="str">
        <f t="shared" si="32"/>
        <v>Semaine</v>
      </c>
      <c r="I1084" s="15" t="str">
        <f>IF(FLOOR(F1084,"3:00")=Réf!$D$2,"Matin avant 9h",IF(FLOOR(F1084,"3:00")=Réf!$D$3,"Matinée",IF(OR(FLOOR(F1084,"3:00")=Réf!$D$4,FLOOR(F1084,"3:00")=Réf!$D$5),"Midi et aprèm",IF(OR(FLOOR(F1084,"3:00")=Réf!$D$6,FLOOR(F1084,"3:00")=Réf!$D$7),"Soir"," Nuit"))))</f>
        <v>Matinée</v>
      </c>
      <c r="J1084" s="10" t="str">
        <f t="shared" si="33"/>
        <v>3 - Coef important, 60-80</v>
      </c>
    </row>
    <row r="1085" spans="1:10" ht="18" thickBot="1" x14ac:dyDescent="0.3">
      <c r="A1085" s="35" t="str">
        <f>VLOOKUP(MONTH(C1085),Réf!F:G,2,0)</f>
        <v>octobre</v>
      </c>
      <c r="B1085" s="7" t="str">
        <f>VLOOKUP(WEEKDAY(C1085),Réf!$A$2:$B$8,2,0)</f>
        <v>Mercredi</v>
      </c>
      <c r="C1085" s="27">
        <v>46302</v>
      </c>
      <c r="D1085" s="27" t="s">
        <v>270</v>
      </c>
      <c r="E1085" s="30">
        <v>70</v>
      </c>
      <c r="F1085" s="28">
        <v>0.67222222222222228</v>
      </c>
      <c r="G1085" s="29" t="s">
        <v>245</v>
      </c>
      <c r="H1085" s="10" t="str">
        <f t="shared" si="32"/>
        <v>Semaine</v>
      </c>
      <c r="I1085" s="15" t="str">
        <f>IF(FLOOR(F1085,"3:00")=Réf!$D$2,"Matin avant 9h",IF(FLOOR(F1085,"3:00")=Réf!$D$3,"Matinée",IF(OR(FLOOR(F1085,"3:00")=Réf!$D$4,FLOOR(F1085,"3:00")=Réf!$D$5),"Midi et aprèm",IF(OR(FLOOR(F1085,"3:00")=Réf!$D$6,FLOOR(F1085,"3:00")=Réf!$D$7),"Soir"," Nuit"))))</f>
        <v>Midi et aprèm</v>
      </c>
      <c r="J1085" s="10" t="str">
        <f t="shared" si="33"/>
        <v>3 - Coef important, 60-80</v>
      </c>
    </row>
    <row r="1086" spans="1:10" ht="18" thickBot="1" x14ac:dyDescent="0.3">
      <c r="A1086" s="35" t="str">
        <f>VLOOKUP(MONTH(C1086),Réf!F:G,2,0)</f>
        <v>octobre</v>
      </c>
      <c r="B1086" s="7" t="str">
        <f>VLOOKUP(WEEKDAY(C1086),Réf!$A$2:$B$8,2,0)</f>
        <v>Mercredi</v>
      </c>
      <c r="C1086" s="27">
        <v>46302</v>
      </c>
      <c r="D1086" s="27" t="s">
        <v>271</v>
      </c>
      <c r="E1086" s="53">
        <v>70</v>
      </c>
      <c r="F1086" s="1">
        <v>0.92569444444444449</v>
      </c>
      <c r="G1086" s="31" t="s">
        <v>146</v>
      </c>
      <c r="H1086" s="10" t="str">
        <f t="shared" si="32"/>
        <v>Semaine</v>
      </c>
      <c r="I1086" s="15" t="str">
        <f>IF(FLOOR(F1086,"3:00")=Réf!$D$2,"Matin avant 9h",IF(FLOOR(F1086,"3:00")=Réf!$D$3,"Matinée",IF(OR(FLOOR(F1086,"3:00")=Réf!$D$4,FLOOR(F1086,"3:00")=Réf!$D$5),"Midi et aprèm",IF(OR(FLOOR(F1086,"3:00")=Réf!$D$6,FLOOR(F1086,"3:00")=Réf!$D$7),"Soir"," Nuit"))))</f>
        <v>Soir</v>
      </c>
      <c r="J1086" s="10" t="str">
        <f t="shared" si="33"/>
        <v>3 - Coef important, 60-80</v>
      </c>
    </row>
    <row r="1087" spans="1:10" ht="18" thickBot="1" x14ac:dyDescent="0.3">
      <c r="A1087" s="35" t="str">
        <f>VLOOKUP(MONTH(C1087),Réf!F:G,2,0)</f>
        <v>octobre</v>
      </c>
      <c r="B1087" s="7" t="str">
        <f>VLOOKUP(WEEKDAY(C1087),Réf!$A$2:$B$8,2,0)</f>
        <v>Jeudi</v>
      </c>
      <c r="C1087" s="27">
        <v>46303</v>
      </c>
      <c r="D1087" s="27" t="s">
        <v>270</v>
      </c>
      <c r="E1087" s="30">
        <v>77</v>
      </c>
      <c r="F1087" s="28">
        <v>0.19166666666666668</v>
      </c>
      <c r="G1087" s="29" t="s">
        <v>206</v>
      </c>
      <c r="H1087" s="10" t="str">
        <f t="shared" si="32"/>
        <v>Semaine</v>
      </c>
      <c r="I1087" s="15" t="str">
        <f>IF(FLOOR(F1087,"3:00")=Réf!$D$2,"Matin avant 9h",IF(FLOOR(F1087,"3:00")=Réf!$D$3,"Matinée",IF(OR(FLOOR(F1087,"3:00")=Réf!$D$4,FLOOR(F1087,"3:00")=Réf!$D$5),"Midi et aprèm",IF(OR(FLOOR(F1087,"3:00")=Réf!$D$6,FLOOR(F1087,"3:00")=Réf!$D$7),"Soir"," Nuit"))))</f>
        <v xml:space="preserve"> Nuit</v>
      </c>
      <c r="J1087" s="10" t="str">
        <f t="shared" si="33"/>
        <v>3 - Coef important, 60-80</v>
      </c>
    </row>
    <row r="1088" spans="1:10" ht="18" thickBot="1" x14ac:dyDescent="0.3">
      <c r="A1088" s="35" t="str">
        <f>VLOOKUP(MONTH(C1088),Réf!F:G,2,0)</f>
        <v>octobre</v>
      </c>
      <c r="B1088" s="7" t="str">
        <f>VLOOKUP(WEEKDAY(C1088),Réf!$A$2:$B$8,2,0)</f>
        <v>Jeudi</v>
      </c>
      <c r="C1088" s="27">
        <v>46303</v>
      </c>
      <c r="D1088" s="27" t="s">
        <v>271</v>
      </c>
      <c r="E1088" s="53">
        <v>77</v>
      </c>
      <c r="F1088" s="1">
        <v>0.43958333333333333</v>
      </c>
      <c r="G1088" s="31" t="s">
        <v>12</v>
      </c>
      <c r="H1088" s="10" t="str">
        <f t="shared" si="32"/>
        <v>Semaine</v>
      </c>
      <c r="I1088" s="15" t="str">
        <f>IF(FLOOR(F1088,"3:00")=Réf!$D$2,"Matin avant 9h",IF(FLOOR(F1088,"3:00")=Réf!$D$3,"Matinée",IF(OR(FLOOR(F1088,"3:00")=Réf!$D$4,FLOOR(F1088,"3:00")=Réf!$D$5),"Midi et aprèm",IF(OR(FLOOR(F1088,"3:00")=Réf!$D$6,FLOOR(F1088,"3:00")=Réf!$D$7),"Soir"," Nuit"))))</f>
        <v>Matinée</v>
      </c>
      <c r="J1088" s="10" t="str">
        <f t="shared" si="33"/>
        <v>3 - Coef important, 60-80</v>
      </c>
    </row>
    <row r="1089" spans="1:10" ht="18" thickBot="1" x14ac:dyDescent="0.3">
      <c r="A1089" s="35" t="str">
        <f>VLOOKUP(MONTH(C1089),Réf!F:G,2,0)</f>
        <v>octobre</v>
      </c>
      <c r="B1089" s="7" t="str">
        <f>VLOOKUP(WEEKDAY(C1089),Réf!$A$2:$B$8,2,0)</f>
        <v>Jeudi</v>
      </c>
      <c r="C1089" s="27">
        <v>46303</v>
      </c>
      <c r="D1089" s="27" t="s">
        <v>270</v>
      </c>
      <c r="E1089" s="30">
        <v>83</v>
      </c>
      <c r="F1089" s="28">
        <v>0.7055555555555556</v>
      </c>
      <c r="G1089" s="29" t="s">
        <v>229</v>
      </c>
      <c r="H1089" s="10" t="str">
        <f t="shared" si="32"/>
        <v>Semaine</v>
      </c>
      <c r="I1089" s="15" t="str">
        <f>IF(FLOOR(F1089,"3:00")=Réf!$D$2,"Matin avant 9h",IF(FLOOR(F1089,"3:00")=Réf!$D$3,"Matinée",IF(OR(FLOOR(F1089,"3:00")=Réf!$D$4,FLOOR(F1089,"3:00")=Réf!$D$5),"Midi et aprèm",IF(OR(FLOOR(F1089,"3:00")=Réf!$D$6,FLOOR(F1089,"3:00")=Réf!$D$7),"Soir"," Nuit"))))</f>
        <v>Midi et aprèm</v>
      </c>
      <c r="J1089" s="10" t="str">
        <f t="shared" si="33"/>
        <v>4 - Coef élevé, &gt;80</v>
      </c>
    </row>
    <row r="1090" spans="1:10" ht="18" thickBot="1" x14ac:dyDescent="0.3">
      <c r="A1090" s="35" t="str">
        <f>VLOOKUP(MONTH(C1090),Réf!F:G,2,0)</f>
        <v>octobre</v>
      </c>
      <c r="B1090" s="7" t="str">
        <f>VLOOKUP(WEEKDAY(C1090),Réf!$A$2:$B$8,2,0)</f>
        <v>Jeudi</v>
      </c>
      <c r="C1090" s="27">
        <v>46303</v>
      </c>
      <c r="D1090" s="27" t="s">
        <v>271</v>
      </c>
      <c r="E1090" s="53">
        <v>83</v>
      </c>
      <c r="F1090" s="1">
        <v>0.96111111111111114</v>
      </c>
      <c r="G1090" s="31" t="s">
        <v>238</v>
      </c>
      <c r="H1090" s="10" t="str">
        <f t="shared" si="32"/>
        <v>Semaine</v>
      </c>
      <c r="I1090" s="15" t="str">
        <f>IF(FLOOR(F1090,"3:00")=Réf!$D$2,"Matin avant 9h",IF(FLOOR(F1090,"3:00")=Réf!$D$3,"Matinée",IF(OR(FLOOR(F1090,"3:00")=Réf!$D$4,FLOOR(F1090,"3:00")=Réf!$D$5),"Midi et aprèm",IF(OR(FLOOR(F1090,"3:00")=Réf!$D$6,FLOOR(F1090,"3:00")=Réf!$D$7),"Soir"," Nuit"))))</f>
        <v>Soir</v>
      </c>
      <c r="J1090" s="10" t="str">
        <f t="shared" si="33"/>
        <v>4 - Coef élevé, &gt;80</v>
      </c>
    </row>
    <row r="1091" spans="1:10" ht="18" thickBot="1" x14ac:dyDescent="0.3">
      <c r="A1091" s="35" t="str">
        <f>VLOOKUP(MONTH(C1091),Réf!F:G,2,0)</f>
        <v>octobre</v>
      </c>
      <c r="B1091" s="7" t="str">
        <f>VLOOKUP(WEEKDAY(C1091),Réf!$A$2:$B$8,2,0)</f>
        <v>Vendredi</v>
      </c>
      <c r="C1091" s="27">
        <v>46304</v>
      </c>
      <c r="D1091" s="27" t="s">
        <v>270</v>
      </c>
      <c r="E1091" s="30">
        <v>87</v>
      </c>
      <c r="F1091" s="28">
        <v>0.22152777777777777</v>
      </c>
      <c r="G1091" s="29" t="s">
        <v>121</v>
      </c>
      <c r="H1091" s="10" t="str">
        <f t="shared" si="32"/>
        <v>Semaine</v>
      </c>
      <c r="I1091" s="15" t="str">
        <f>IF(FLOOR(F1091,"3:00")=Réf!$D$2,"Matin avant 9h",IF(FLOOR(F1091,"3:00")=Réf!$D$3,"Matinée",IF(OR(FLOOR(F1091,"3:00")=Réf!$D$4,FLOOR(F1091,"3:00")=Réf!$D$5),"Midi et aprèm",IF(OR(FLOOR(F1091,"3:00")=Réf!$D$6,FLOOR(F1091,"3:00")=Réf!$D$7),"Soir"," Nuit"))))</f>
        <v xml:space="preserve"> Nuit</v>
      </c>
      <c r="J1091" s="10" t="str">
        <f t="shared" si="33"/>
        <v>4 - Coef élevé, &gt;80</v>
      </c>
    </row>
    <row r="1092" spans="1:10" ht="18" thickBot="1" x14ac:dyDescent="0.3">
      <c r="A1092" s="35" t="str">
        <f>VLOOKUP(MONTH(C1092),Réf!F:G,2,0)</f>
        <v>octobre</v>
      </c>
      <c r="B1092" s="7" t="str">
        <f>VLOOKUP(WEEKDAY(C1092),Réf!$A$2:$B$8,2,0)</f>
        <v>Vendredi</v>
      </c>
      <c r="C1092" s="27">
        <v>46304</v>
      </c>
      <c r="D1092" s="27" t="s">
        <v>271</v>
      </c>
      <c r="E1092" s="53">
        <v>87</v>
      </c>
      <c r="F1092" s="1">
        <v>0.47361111111111109</v>
      </c>
      <c r="G1092" s="31" t="s">
        <v>264</v>
      </c>
      <c r="H1092" s="10" t="str">
        <f t="shared" si="32"/>
        <v>Semaine</v>
      </c>
      <c r="I1092" s="15" t="str">
        <f>IF(FLOOR(F1092,"3:00")=Réf!$D$2,"Matin avant 9h",IF(FLOOR(F1092,"3:00")=Réf!$D$3,"Matinée",IF(OR(FLOOR(F1092,"3:00")=Réf!$D$4,FLOOR(F1092,"3:00")=Réf!$D$5),"Midi et aprèm",IF(OR(FLOOR(F1092,"3:00")=Réf!$D$6,FLOOR(F1092,"3:00")=Réf!$D$7),"Soir"," Nuit"))))</f>
        <v>Matinée</v>
      </c>
      <c r="J1092" s="10" t="str">
        <f t="shared" si="33"/>
        <v>4 - Coef élevé, &gt;80</v>
      </c>
    </row>
    <row r="1093" spans="1:10" ht="18" thickBot="1" x14ac:dyDescent="0.3">
      <c r="A1093" s="35" t="str">
        <f>VLOOKUP(MONTH(C1093),Réf!F:G,2,0)</f>
        <v>octobre</v>
      </c>
      <c r="B1093" s="7" t="str">
        <f>VLOOKUP(WEEKDAY(C1093),Réf!$A$2:$B$8,2,0)</f>
        <v>Vendredi</v>
      </c>
      <c r="C1093" s="27">
        <v>46304</v>
      </c>
      <c r="D1093" s="27" t="s">
        <v>270</v>
      </c>
      <c r="E1093" s="30">
        <v>91</v>
      </c>
      <c r="F1093" s="28">
        <v>0.73402777777777772</v>
      </c>
      <c r="G1093" s="29" t="s">
        <v>163</v>
      </c>
      <c r="H1093" s="10" t="str">
        <f t="shared" ref="H1093:H1156" si="34">IF(OR(WEEKDAY(C1093)=1,WEEKDAY(C1093)=7),"Week-End","Semaine")</f>
        <v>Semaine</v>
      </c>
      <c r="I1093" s="15" t="str">
        <f>IF(FLOOR(F1093,"3:00")=Réf!$D$2,"Matin avant 9h",IF(FLOOR(F1093,"3:00")=Réf!$D$3,"Matinée",IF(OR(FLOOR(F1093,"3:00")=Réf!$D$4,FLOOR(F1093,"3:00")=Réf!$D$5),"Midi et aprèm",IF(OR(FLOOR(F1093,"3:00")=Réf!$D$6,FLOOR(F1093,"3:00")=Réf!$D$7),"Soir"," Nuit"))))</f>
        <v>Midi et aprèm</v>
      </c>
      <c r="J1093" s="10" t="str">
        <f t="shared" ref="J1093:J1156" si="35">IF(E1093&lt;40,"1 - Coef faible, &lt;40",IF(E1093&lt;60,"2 - Coef moyen, 40-60",IF(E1093&lt;80,"3 - Coef important, 60-80",IF(E1093&gt;=80,"4 - Coef élevé, &gt;80",""))))</f>
        <v>4 - Coef élevé, &gt;80</v>
      </c>
    </row>
    <row r="1094" spans="1:10" ht="18" thickBot="1" x14ac:dyDescent="0.3">
      <c r="A1094" s="35" t="str">
        <f>VLOOKUP(MONTH(C1094),Réf!F:G,2,0)</f>
        <v>octobre</v>
      </c>
      <c r="B1094" s="7" t="str">
        <f>VLOOKUP(WEEKDAY(C1094),Réf!$A$2:$B$8,2,0)</f>
        <v>Vendredi</v>
      </c>
      <c r="C1094" s="27">
        <v>46304</v>
      </c>
      <c r="D1094" s="27" t="s">
        <v>271</v>
      </c>
      <c r="E1094" s="53">
        <v>91</v>
      </c>
      <c r="F1094" s="1">
        <v>0.99236111111111114</v>
      </c>
      <c r="G1094" s="31" t="s">
        <v>251</v>
      </c>
      <c r="H1094" s="10" t="str">
        <f t="shared" si="34"/>
        <v>Semaine</v>
      </c>
      <c r="I1094" s="15" t="str">
        <f>IF(FLOOR(F1094,"3:00")=Réf!$D$2,"Matin avant 9h",IF(FLOOR(F1094,"3:00")=Réf!$D$3,"Matinée",IF(OR(FLOOR(F1094,"3:00")=Réf!$D$4,FLOOR(F1094,"3:00")=Réf!$D$5),"Midi et aprèm",IF(OR(FLOOR(F1094,"3:00")=Réf!$D$6,FLOOR(F1094,"3:00")=Réf!$D$7),"Soir"," Nuit"))))</f>
        <v>Soir</v>
      </c>
      <c r="J1094" s="10" t="str">
        <f t="shared" si="35"/>
        <v>4 - Coef élevé, &gt;80</v>
      </c>
    </row>
    <row r="1095" spans="1:10" ht="18" thickBot="1" x14ac:dyDescent="0.3">
      <c r="A1095" s="35" t="str">
        <f>VLOOKUP(MONTH(C1095),Réf!F:G,2,0)</f>
        <v>octobre</v>
      </c>
      <c r="B1095" s="7" t="str">
        <f>VLOOKUP(WEEKDAY(C1095),Réf!$A$2:$B$8,2,0)</f>
        <v>Samedi</v>
      </c>
      <c r="C1095" s="27">
        <v>46305</v>
      </c>
      <c r="D1095" s="27" t="s">
        <v>270</v>
      </c>
      <c r="E1095" s="30">
        <v>94</v>
      </c>
      <c r="F1095" s="28">
        <v>0.24791666666666667</v>
      </c>
      <c r="G1095" s="29" t="s">
        <v>229</v>
      </c>
      <c r="H1095" s="10" t="str">
        <f t="shared" si="34"/>
        <v>Week-End</v>
      </c>
      <c r="I1095" s="15" t="str">
        <f>IF(FLOOR(F1095,"3:00")=Réf!$D$2,"Matin avant 9h",IF(FLOOR(F1095,"3:00")=Réf!$D$3,"Matinée",IF(OR(FLOOR(F1095,"3:00")=Réf!$D$4,FLOOR(F1095,"3:00")=Réf!$D$5),"Midi et aprèm",IF(OR(FLOOR(F1095,"3:00")=Réf!$D$6,FLOOR(F1095,"3:00")=Réf!$D$7),"Soir"," Nuit"))))</f>
        <v xml:space="preserve"> Nuit</v>
      </c>
      <c r="J1095" s="10" t="str">
        <f t="shared" si="35"/>
        <v>4 - Coef élevé, &gt;80</v>
      </c>
    </row>
    <row r="1096" spans="1:10" ht="18" thickBot="1" x14ac:dyDescent="0.3">
      <c r="A1096" s="35" t="str">
        <f>VLOOKUP(MONTH(C1096),Réf!F:G,2,0)</f>
        <v>octobre</v>
      </c>
      <c r="B1096" s="7" t="str">
        <f>VLOOKUP(WEEKDAY(C1096),Réf!$A$2:$B$8,2,0)</f>
        <v>Samedi</v>
      </c>
      <c r="C1096" s="27">
        <v>46305</v>
      </c>
      <c r="D1096" s="27" t="s">
        <v>271</v>
      </c>
      <c r="E1096" s="53">
        <v>94</v>
      </c>
      <c r="F1096" s="1">
        <v>0.50416666666666665</v>
      </c>
      <c r="G1096" s="31" t="s">
        <v>174</v>
      </c>
      <c r="H1096" s="10" t="str">
        <f t="shared" si="34"/>
        <v>Week-End</v>
      </c>
      <c r="I1096" s="15" t="str">
        <f>IF(FLOOR(F1096,"3:00")=Réf!$D$2,"Matin avant 9h",IF(FLOOR(F1096,"3:00")=Réf!$D$3,"Matinée",IF(OR(FLOOR(F1096,"3:00")=Réf!$D$4,FLOOR(F1096,"3:00")=Réf!$D$5),"Midi et aprèm",IF(OR(FLOOR(F1096,"3:00")=Réf!$D$6,FLOOR(F1096,"3:00")=Réf!$D$7),"Soir"," Nuit"))))</f>
        <v>Midi et aprèm</v>
      </c>
      <c r="J1096" s="10" t="str">
        <f t="shared" si="35"/>
        <v>4 - Coef élevé, &gt;80</v>
      </c>
    </row>
    <row r="1097" spans="1:10" ht="18" thickBot="1" x14ac:dyDescent="0.3">
      <c r="A1097" s="35" t="str">
        <f>VLOOKUP(MONTH(C1097),Réf!F:G,2,0)</f>
        <v>octobre</v>
      </c>
      <c r="B1097" s="7" t="str">
        <f>VLOOKUP(WEEKDAY(C1097),Réf!$A$2:$B$8,2,0)</f>
        <v>Samedi</v>
      </c>
      <c r="C1097" s="27">
        <v>46305</v>
      </c>
      <c r="D1097" s="27" t="s">
        <v>270</v>
      </c>
      <c r="E1097" s="30">
        <v>95</v>
      </c>
      <c r="F1097" s="28">
        <v>0.75972222222222219</v>
      </c>
      <c r="G1097" s="29" t="s">
        <v>239</v>
      </c>
      <c r="H1097" s="10" t="str">
        <f t="shared" si="34"/>
        <v>Week-End</v>
      </c>
      <c r="I1097" s="15" t="str">
        <f>IF(FLOOR(F1097,"3:00")=Réf!$D$2,"Matin avant 9h",IF(FLOOR(F1097,"3:00")=Réf!$D$3,"Matinée",IF(OR(FLOOR(F1097,"3:00")=Réf!$D$4,FLOOR(F1097,"3:00")=Réf!$D$5),"Midi et aprèm",IF(OR(FLOOR(F1097,"3:00")=Réf!$D$6,FLOOR(F1097,"3:00")=Réf!$D$7),"Soir"," Nuit"))))</f>
        <v>Soir</v>
      </c>
      <c r="J1097" s="10" t="str">
        <f t="shared" si="35"/>
        <v>4 - Coef élevé, &gt;80</v>
      </c>
    </row>
    <row r="1098" spans="1:10" ht="18" thickBot="1" x14ac:dyDescent="0.3">
      <c r="A1098" s="35" t="str">
        <f>VLOOKUP(MONTH(C1098),Réf!F:G,2,0)</f>
        <v>octobre</v>
      </c>
      <c r="B1098" s="7" t="str">
        <f>VLOOKUP(WEEKDAY(C1098),Réf!$A$2:$B$8,2,0)</f>
        <v>Dimanche</v>
      </c>
      <c r="C1098" s="27">
        <v>46306</v>
      </c>
      <c r="D1098" s="27" t="s">
        <v>271</v>
      </c>
      <c r="E1098" s="53">
        <v>95</v>
      </c>
      <c r="F1098" s="1">
        <v>1.9444444444444445E-2</v>
      </c>
      <c r="G1098" s="31" t="s">
        <v>221</v>
      </c>
      <c r="H1098" s="10" t="str">
        <f t="shared" si="34"/>
        <v>Week-End</v>
      </c>
      <c r="I1098" s="15" t="str">
        <f>IF(FLOOR(F1098,"3:00")=Réf!$D$2,"Matin avant 9h",IF(FLOOR(F1098,"3:00")=Réf!$D$3,"Matinée",IF(OR(FLOOR(F1098,"3:00")=Réf!$D$4,FLOOR(F1098,"3:00")=Réf!$D$5),"Midi et aprèm",IF(OR(FLOOR(F1098,"3:00")=Réf!$D$6,FLOOR(F1098,"3:00")=Réf!$D$7),"Soir"," Nuit"))))</f>
        <v xml:space="preserve"> Nuit</v>
      </c>
      <c r="J1098" s="10" t="str">
        <f t="shared" si="35"/>
        <v>4 - Coef élevé, &gt;80</v>
      </c>
    </row>
    <row r="1099" spans="1:10" ht="18" thickBot="1" x14ac:dyDescent="0.3">
      <c r="A1099" s="35" t="str">
        <f>VLOOKUP(MONTH(C1099),Réf!F:G,2,0)</f>
        <v>octobre</v>
      </c>
      <c r="B1099" s="7" t="str">
        <f>VLOOKUP(WEEKDAY(C1099),Réf!$A$2:$B$8,2,0)</f>
        <v>Dimanche</v>
      </c>
      <c r="C1099" s="27">
        <v>46306</v>
      </c>
      <c r="D1099" s="27" t="s">
        <v>270</v>
      </c>
      <c r="E1099" s="30">
        <v>95</v>
      </c>
      <c r="F1099" s="28">
        <v>0.27152777777777776</v>
      </c>
      <c r="G1099" s="29" t="s">
        <v>170</v>
      </c>
      <c r="H1099" s="10" t="str">
        <f t="shared" si="34"/>
        <v>Week-End</v>
      </c>
      <c r="I1099" s="15" t="str">
        <f>IF(FLOOR(F1099,"3:00")=Réf!$D$2,"Matin avant 9h",IF(FLOOR(F1099,"3:00")=Réf!$D$3,"Matinée",IF(OR(FLOOR(F1099,"3:00")=Réf!$D$4,FLOOR(F1099,"3:00")=Réf!$D$5),"Midi et aprèm",IF(OR(FLOOR(F1099,"3:00")=Réf!$D$6,FLOOR(F1099,"3:00")=Réf!$D$7),"Soir"," Nuit"))))</f>
        <v>Matin avant 9h</v>
      </c>
      <c r="J1099" s="10" t="str">
        <f t="shared" si="35"/>
        <v>4 - Coef élevé, &gt;80</v>
      </c>
    </row>
    <row r="1100" spans="1:10" ht="18" thickBot="1" x14ac:dyDescent="0.3">
      <c r="A1100" s="35" t="str">
        <f>VLOOKUP(MONTH(C1100),Réf!F:G,2,0)</f>
        <v>octobre</v>
      </c>
      <c r="B1100" s="7" t="str">
        <f>VLOOKUP(WEEKDAY(C1100),Réf!$A$2:$B$8,2,0)</f>
        <v>Dimanche</v>
      </c>
      <c r="C1100" s="27">
        <v>46306</v>
      </c>
      <c r="D1100" s="27" t="s">
        <v>271</v>
      </c>
      <c r="E1100" s="53">
        <v>95</v>
      </c>
      <c r="F1100" s="1">
        <v>0.53055555555555556</v>
      </c>
      <c r="G1100" s="31" t="s">
        <v>238</v>
      </c>
      <c r="H1100" s="10" t="str">
        <f t="shared" si="34"/>
        <v>Week-End</v>
      </c>
      <c r="I1100" s="15" t="str">
        <f>IF(FLOOR(F1100,"3:00")=Réf!$D$2,"Matin avant 9h",IF(FLOOR(F1100,"3:00")=Réf!$D$3,"Matinée",IF(OR(FLOOR(F1100,"3:00")=Réf!$D$4,FLOOR(F1100,"3:00")=Réf!$D$5),"Midi et aprèm",IF(OR(FLOOR(F1100,"3:00")=Réf!$D$6,FLOOR(F1100,"3:00")=Réf!$D$7),"Soir"," Nuit"))))</f>
        <v>Midi et aprèm</v>
      </c>
      <c r="J1100" s="10" t="str">
        <f t="shared" si="35"/>
        <v>4 - Coef élevé, &gt;80</v>
      </c>
    </row>
    <row r="1101" spans="1:10" ht="18" thickBot="1" x14ac:dyDescent="0.3">
      <c r="A1101" s="35" t="str">
        <f>VLOOKUP(MONTH(C1101),Réf!F:G,2,0)</f>
        <v>octobre</v>
      </c>
      <c r="B1101" s="7" t="str">
        <f>VLOOKUP(WEEKDAY(C1101),Réf!$A$2:$B$8,2,0)</f>
        <v>Dimanche</v>
      </c>
      <c r="C1101" s="27">
        <v>46306</v>
      </c>
      <c r="D1101" s="27" t="s">
        <v>270</v>
      </c>
      <c r="E1101" s="30">
        <v>95</v>
      </c>
      <c r="F1101" s="28">
        <v>0.78333333333333333</v>
      </c>
      <c r="G1101" s="29" t="s">
        <v>124</v>
      </c>
      <c r="H1101" s="10" t="str">
        <f t="shared" si="34"/>
        <v>Week-End</v>
      </c>
      <c r="I1101" s="15" t="str">
        <f>IF(FLOOR(F1101,"3:00")=Réf!$D$2,"Matin avant 9h",IF(FLOOR(F1101,"3:00")=Réf!$D$3,"Matinée",IF(OR(FLOOR(F1101,"3:00")=Réf!$D$4,FLOOR(F1101,"3:00")=Réf!$D$5),"Midi et aprèm",IF(OR(FLOOR(F1101,"3:00")=Réf!$D$6,FLOOR(F1101,"3:00")=Réf!$D$7),"Soir"," Nuit"))))</f>
        <v>Soir</v>
      </c>
      <c r="J1101" s="10" t="str">
        <f t="shared" si="35"/>
        <v>4 - Coef élevé, &gt;80</v>
      </c>
    </row>
    <row r="1102" spans="1:10" ht="18" thickBot="1" x14ac:dyDescent="0.3">
      <c r="A1102" s="35" t="str">
        <f>VLOOKUP(MONTH(C1102),Réf!F:G,2,0)</f>
        <v>octobre</v>
      </c>
      <c r="B1102" s="7" t="str">
        <f>VLOOKUP(WEEKDAY(C1102),Réf!$A$2:$B$8,2,0)</f>
        <v>Lundi</v>
      </c>
      <c r="C1102" s="27">
        <v>46307</v>
      </c>
      <c r="D1102" s="27" t="s">
        <v>271</v>
      </c>
      <c r="E1102" s="53">
        <v>95</v>
      </c>
      <c r="F1102" s="1">
        <v>4.3055555555555555E-2</v>
      </c>
      <c r="G1102" s="31" t="s">
        <v>264</v>
      </c>
      <c r="H1102" s="10" t="str">
        <f t="shared" si="34"/>
        <v>Semaine</v>
      </c>
      <c r="I1102" s="15" t="str">
        <f>IF(FLOOR(F1102,"3:00")=Réf!$D$2,"Matin avant 9h",IF(FLOOR(F1102,"3:00")=Réf!$D$3,"Matinée",IF(OR(FLOOR(F1102,"3:00")=Réf!$D$4,FLOOR(F1102,"3:00")=Réf!$D$5),"Midi et aprèm",IF(OR(FLOOR(F1102,"3:00")=Réf!$D$6,FLOOR(F1102,"3:00")=Réf!$D$7),"Soir"," Nuit"))))</f>
        <v xml:space="preserve"> Nuit</v>
      </c>
      <c r="J1102" s="10" t="str">
        <f t="shared" si="35"/>
        <v>4 - Coef élevé, &gt;80</v>
      </c>
    </row>
    <row r="1103" spans="1:10" ht="18" thickBot="1" x14ac:dyDescent="0.3">
      <c r="A1103" s="35" t="str">
        <f>VLOOKUP(MONTH(C1103),Réf!F:G,2,0)</f>
        <v>octobre</v>
      </c>
      <c r="B1103" s="7" t="str">
        <f>VLOOKUP(WEEKDAY(C1103),Réf!$A$2:$B$8,2,0)</f>
        <v>Lundi</v>
      </c>
      <c r="C1103" s="27">
        <v>46307</v>
      </c>
      <c r="D1103" s="27" t="s">
        <v>270</v>
      </c>
      <c r="E1103" s="30">
        <v>93</v>
      </c>
      <c r="F1103" s="28">
        <v>0.29444444444444445</v>
      </c>
      <c r="G1103" s="29" t="s">
        <v>170</v>
      </c>
      <c r="H1103" s="10" t="str">
        <f t="shared" si="34"/>
        <v>Semaine</v>
      </c>
      <c r="I1103" s="15" t="str">
        <f>IF(FLOOR(F1103,"3:00")=Réf!$D$2,"Matin avant 9h",IF(FLOOR(F1103,"3:00")=Réf!$D$3,"Matinée",IF(OR(FLOOR(F1103,"3:00")=Réf!$D$4,FLOOR(F1103,"3:00")=Réf!$D$5),"Midi et aprèm",IF(OR(FLOOR(F1103,"3:00")=Réf!$D$6,FLOOR(F1103,"3:00")=Réf!$D$7),"Soir"," Nuit"))))</f>
        <v>Matin avant 9h</v>
      </c>
      <c r="J1103" s="10" t="str">
        <f t="shared" si="35"/>
        <v>4 - Coef élevé, &gt;80</v>
      </c>
    </row>
    <row r="1104" spans="1:10" ht="18" thickBot="1" x14ac:dyDescent="0.3">
      <c r="A1104" s="35" t="str">
        <f>VLOOKUP(MONTH(C1104),Réf!F:G,2,0)</f>
        <v>octobre</v>
      </c>
      <c r="B1104" s="7" t="str">
        <f>VLOOKUP(WEEKDAY(C1104),Réf!$A$2:$B$8,2,0)</f>
        <v>Lundi</v>
      </c>
      <c r="C1104" s="27">
        <v>46307</v>
      </c>
      <c r="D1104" s="27" t="s">
        <v>271</v>
      </c>
      <c r="E1104" s="53">
        <v>93</v>
      </c>
      <c r="F1104" s="1">
        <v>0.55277777777777781</v>
      </c>
      <c r="G1104" s="31" t="s">
        <v>203</v>
      </c>
      <c r="H1104" s="10" t="str">
        <f t="shared" si="34"/>
        <v>Semaine</v>
      </c>
      <c r="I1104" s="15" t="str">
        <f>IF(FLOOR(F1104,"3:00")=Réf!$D$2,"Matin avant 9h",IF(FLOOR(F1104,"3:00")=Réf!$D$3,"Matinée",IF(OR(FLOOR(F1104,"3:00")=Réf!$D$4,FLOOR(F1104,"3:00")=Réf!$D$5),"Midi et aprèm",IF(OR(FLOOR(F1104,"3:00")=Réf!$D$6,FLOOR(F1104,"3:00")=Réf!$D$7),"Soir"," Nuit"))))</f>
        <v>Midi et aprèm</v>
      </c>
      <c r="J1104" s="10" t="str">
        <f t="shared" si="35"/>
        <v>4 - Coef élevé, &gt;80</v>
      </c>
    </row>
    <row r="1105" spans="1:10" ht="18" thickBot="1" x14ac:dyDescent="0.3">
      <c r="A1105" s="35" t="str">
        <f>VLOOKUP(MONTH(C1105),Réf!F:G,2,0)</f>
        <v>octobre</v>
      </c>
      <c r="B1105" s="7" t="str">
        <f>VLOOKUP(WEEKDAY(C1105),Réf!$A$2:$B$8,2,0)</f>
        <v>Lundi</v>
      </c>
      <c r="C1105" s="27">
        <v>46307</v>
      </c>
      <c r="D1105" s="27" t="s">
        <v>270</v>
      </c>
      <c r="E1105" s="30">
        <v>91</v>
      </c>
      <c r="F1105" s="28">
        <v>0.80625000000000002</v>
      </c>
      <c r="G1105" s="29" t="s">
        <v>122</v>
      </c>
      <c r="H1105" s="10" t="str">
        <f t="shared" si="34"/>
        <v>Semaine</v>
      </c>
      <c r="I1105" s="15" t="str">
        <f>IF(FLOOR(F1105,"3:00")=Réf!$D$2,"Matin avant 9h",IF(FLOOR(F1105,"3:00")=Réf!$D$3,"Matinée",IF(OR(FLOOR(F1105,"3:00")=Réf!$D$4,FLOOR(F1105,"3:00")=Réf!$D$5),"Midi et aprèm",IF(OR(FLOOR(F1105,"3:00")=Réf!$D$6,FLOOR(F1105,"3:00")=Réf!$D$7),"Soir"," Nuit"))))</f>
        <v>Soir</v>
      </c>
      <c r="J1105" s="10" t="str">
        <f t="shared" si="35"/>
        <v>4 - Coef élevé, &gt;80</v>
      </c>
    </row>
    <row r="1106" spans="1:10" ht="18" thickBot="1" x14ac:dyDescent="0.3">
      <c r="A1106" s="35" t="str">
        <f>VLOOKUP(MONTH(C1106),Réf!F:G,2,0)</f>
        <v>octobre</v>
      </c>
      <c r="B1106" s="7" t="str">
        <f>VLOOKUP(WEEKDAY(C1106),Réf!$A$2:$B$8,2,0)</f>
        <v>Mardi</v>
      </c>
      <c r="C1106" s="27">
        <v>46308</v>
      </c>
      <c r="D1106" s="27" t="s">
        <v>271</v>
      </c>
      <c r="E1106" s="53">
        <v>91</v>
      </c>
      <c r="F1106" s="1">
        <v>6.3194444444444442E-2</v>
      </c>
      <c r="G1106" s="31" t="s">
        <v>96</v>
      </c>
      <c r="H1106" s="10" t="str">
        <f t="shared" si="34"/>
        <v>Semaine</v>
      </c>
      <c r="I1106" s="15" t="str">
        <f>IF(FLOOR(F1106,"3:00")=Réf!$D$2,"Matin avant 9h",IF(FLOOR(F1106,"3:00")=Réf!$D$3,"Matinée",IF(OR(FLOOR(F1106,"3:00")=Réf!$D$4,FLOOR(F1106,"3:00")=Réf!$D$5),"Midi et aprèm",IF(OR(FLOOR(F1106,"3:00")=Réf!$D$6,FLOOR(F1106,"3:00")=Réf!$D$7),"Soir"," Nuit"))))</f>
        <v xml:space="preserve"> Nuit</v>
      </c>
      <c r="J1106" s="10" t="str">
        <f t="shared" si="35"/>
        <v>4 - Coef élevé, &gt;80</v>
      </c>
    </row>
    <row r="1107" spans="1:10" ht="18" thickBot="1" x14ac:dyDescent="0.3">
      <c r="A1107" s="35" t="str">
        <f>VLOOKUP(MONTH(C1107),Réf!F:G,2,0)</f>
        <v>octobre</v>
      </c>
      <c r="B1107" s="7" t="str">
        <f>VLOOKUP(WEEKDAY(C1107),Réf!$A$2:$B$8,2,0)</f>
        <v>Mardi</v>
      </c>
      <c r="C1107" s="27">
        <v>46308</v>
      </c>
      <c r="D1107" s="27" t="s">
        <v>270</v>
      </c>
      <c r="E1107" s="30">
        <v>88</v>
      </c>
      <c r="F1107" s="28">
        <v>0.31666666666666665</v>
      </c>
      <c r="G1107" s="29" t="s">
        <v>307</v>
      </c>
      <c r="H1107" s="10" t="str">
        <f t="shared" si="34"/>
        <v>Semaine</v>
      </c>
      <c r="I1107" s="15" t="str">
        <f>IF(FLOOR(F1107,"3:00")=Réf!$D$2,"Matin avant 9h",IF(FLOOR(F1107,"3:00")=Réf!$D$3,"Matinée",IF(OR(FLOOR(F1107,"3:00")=Réf!$D$4,FLOOR(F1107,"3:00")=Réf!$D$5),"Midi et aprèm",IF(OR(FLOOR(F1107,"3:00")=Réf!$D$6,FLOOR(F1107,"3:00")=Réf!$D$7),"Soir"," Nuit"))))</f>
        <v>Matin avant 9h</v>
      </c>
      <c r="J1107" s="10" t="str">
        <f t="shared" si="35"/>
        <v>4 - Coef élevé, &gt;80</v>
      </c>
    </row>
    <row r="1108" spans="1:10" ht="18" thickBot="1" x14ac:dyDescent="0.3">
      <c r="A1108" s="35" t="str">
        <f>VLOOKUP(MONTH(C1108),Réf!F:G,2,0)</f>
        <v>octobre</v>
      </c>
      <c r="B1108" s="7" t="str">
        <f>VLOOKUP(WEEKDAY(C1108),Réf!$A$2:$B$8,2,0)</f>
        <v>Mardi</v>
      </c>
      <c r="C1108" s="27">
        <v>46308</v>
      </c>
      <c r="D1108" s="27" t="s">
        <v>271</v>
      </c>
      <c r="E1108" s="53">
        <v>88</v>
      </c>
      <c r="F1108" s="1">
        <v>0.57291666666666663</v>
      </c>
      <c r="G1108" s="31" t="s">
        <v>15</v>
      </c>
      <c r="H1108" s="10" t="str">
        <f t="shared" si="34"/>
        <v>Semaine</v>
      </c>
      <c r="I1108" s="15" t="str">
        <f>IF(FLOOR(F1108,"3:00")=Réf!$D$2,"Matin avant 9h",IF(FLOOR(F1108,"3:00")=Réf!$D$3,"Matinée",IF(OR(FLOOR(F1108,"3:00")=Réf!$D$4,FLOOR(F1108,"3:00")=Réf!$D$5),"Midi et aprèm",IF(OR(FLOOR(F1108,"3:00")=Réf!$D$6,FLOOR(F1108,"3:00")=Réf!$D$7),"Soir"," Nuit"))))</f>
        <v>Midi et aprèm</v>
      </c>
      <c r="J1108" s="10" t="str">
        <f t="shared" si="35"/>
        <v>4 - Coef élevé, &gt;80</v>
      </c>
    </row>
    <row r="1109" spans="1:10" ht="18" thickBot="1" x14ac:dyDescent="0.3">
      <c r="A1109" s="35" t="str">
        <f>VLOOKUP(MONTH(C1109),Réf!F:G,2,0)</f>
        <v>octobre</v>
      </c>
      <c r="B1109" s="7" t="str">
        <f>VLOOKUP(WEEKDAY(C1109),Réf!$A$2:$B$8,2,0)</f>
        <v>Mardi</v>
      </c>
      <c r="C1109" s="27">
        <v>46308</v>
      </c>
      <c r="D1109" s="27" t="s">
        <v>270</v>
      </c>
      <c r="E1109" s="30">
        <v>83</v>
      </c>
      <c r="F1109" s="28">
        <v>0.82777777777777772</v>
      </c>
      <c r="G1109" s="29" t="s">
        <v>121</v>
      </c>
      <c r="H1109" s="10" t="str">
        <f t="shared" si="34"/>
        <v>Semaine</v>
      </c>
      <c r="I1109" s="15" t="str">
        <f>IF(FLOOR(F1109,"3:00")=Réf!$D$2,"Matin avant 9h",IF(FLOOR(F1109,"3:00")=Réf!$D$3,"Matinée",IF(OR(FLOOR(F1109,"3:00")=Réf!$D$4,FLOOR(F1109,"3:00")=Réf!$D$5),"Midi et aprèm",IF(OR(FLOOR(F1109,"3:00")=Réf!$D$6,FLOOR(F1109,"3:00")=Réf!$D$7),"Soir"," Nuit"))))</f>
        <v>Soir</v>
      </c>
      <c r="J1109" s="10" t="str">
        <f t="shared" si="35"/>
        <v>4 - Coef élevé, &gt;80</v>
      </c>
    </row>
    <row r="1110" spans="1:10" ht="18" thickBot="1" x14ac:dyDescent="0.3">
      <c r="A1110" s="35" t="str">
        <f>VLOOKUP(MONTH(C1110),Réf!F:G,2,0)</f>
        <v>octobre</v>
      </c>
      <c r="B1110" s="7" t="str">
        <f>VLOOKUP(WEEKDAY(C1110),Réf!$A$2:$B$8,2,0)</f>
        <v>Mercredi</v>
      </c>
      <c r="C1110" s="27">
        <v>46309</v>
      </c>
      <c r="D1110" s="27" t="s">
        <v>271</v>
      </c>
      <c r="E1110" s="53">
        <v>83</v>
      </c>
      <c r="F1110" s="1">
        <v>8.1944444444444445E-2</v>
      </c>
      <c r="G1110" s="31" t="s">
        <v>97</v>
      </c>
      <c r="H1110" s="10" t="str">
        <f t="shared" si="34"/>
        <v>Semaine</v>
      </c>
      <c r="I1110" s="15" t="str">
        <f>IF(FLOOR(F1110,"3:00")=Réf!$D$2,"Matin avant 9h",IF(FLOOR(F1110,"3:00")=Réf!$D$3,"Matinée",IF(OR(FLOOR(F1110,"3:00")=Réf!$D$4,FLOOR(F1110,"3:00")=Réf!$D$5),"Midi et aprèm",IF(OR(FLOOR(F1110,"3:00")=Réf!$D$6,FLOOR(F1110,"3:00")=Réf!$D$7),"Soir"," Nuit"))))</f>
        <v xml:space="preserve"> Nuit</v>
      </c>
      <c r="J1110" s="10" t="str">
        <f t="shared" si="35"/>
        <v>4 - Coef élevé, &gt;80</v>
      </c>
    </row>
    <row r="1111" spans="1:10" ht="18" thickBot="1" x14ac:dyDescent="0.3">
      <c r="A1111" s="35" t="str">
        <f>VLOOKUP(MONTH(C1111),Réf!F:G,2,0)</f>
        <v>octobre</v>
      </c>
      <c r="B1111" s="7" t="str">
        <f>VLOOKUP(WEEKDAY(C1111),Réf!$A$2:$B$8,2,0)</f>
        <v>Mercredi</v>
      </c>
      <c r="C1111" s="27">
        <v>46309</v>
      </c>
      <c r="D1111" s="27" t="s">
        <v>270</v>
      </c>
      <c r="E1111" s="30">
        <v>79</v>
      </c>
      <c r="F1111" s="28">
        <v>0.33819444444444446</v>
      </c>
      <c r="G1111" s="29" t="s">
        <v>18</v>
      </c>
      <c r="H1111" s="10" t="str">
        <f t="shared" si="34"/>
        <v>Semaine</v>
      </c>
      <c r="I1111" s="15" t="str">
        <f>IF(FLOOR(F1111,"3:00")=Réf!$D$2,"Matin avant 9h",IF(FLOOR(F1111,"3:00")=Réf!$D$3,"Matinée",IF(OR(FLOOR(F1111,"3:00")=Réf!$D$4,FLOOR(F1111,"3:00")=Réf!$D$5),"Midi et aprèm",IF(OR(FLOOR(F1111,"3:00")=Réf!$D$6,FLOOR(F1111,"3:00")=Réf!$D$7),"Soir"," Nuit"))))</f>
        <v>Matin avant 9h</v>
      </c>
      <c r="J1111" s="10" t="str">
        <f t="shared" si="35"/>
        <v>3 - Coef important, 60-80</v>
      </c>
    </row>
    <row r="1112" spans="1:10" ht="18" thickBot="1" x14ac:dyDescent="0.3">
      <c r="A1112" s="35" t="str">
        <f>VLOOKUP(MONTH(C1112),Réf!F:G,2,0)</f>
        <v>octobre</v>
      </c>
      <c r="B1112" s="7" t="str">
        <f>VLOOKUP(WEEKDAY(C1112),Réf!$A$2:$B$8,2,0)</f>
        <v>Mercredi</v>
      </c>
      <c r="C1112" s="27">
        <v>46309</v>
      </c>
      <c r="D1112" s="27" t="s">
        <v>271</v>
      </c>
      <c r="E1112" s="53">
        <v>79</v>
      </c>
      <c r="F1112" s="1">
        <v>0.59305555555555556</v>
      </c>
      <c r="G1112" s="31" t="s">
        <v>227</v>
      </c>
      <c r="H1112" s="10" t="str">
        <f t="shared" si="34"/>
        <v>Semaine</v>
      </c>
      <c r="I1112" s="15" t="str">
        <f>IF(FLOOR(F1112,"3:00")=Réf!$D$2,"Matin avant 9h",IF(FLOOR(F1112,"3:00")=Réf!$D$3,"Matinée",IF(OR(FLOOR(F1112,"3:00")=Réf!$D$4,FLOOR(F1112,"3:00")=Réf!$D$5),"Midi et aprèm",IF(OR(FLOOR(F1112,"3:00")=Réf!$D$6,FLOOR(F1112,"3:00")=Réf!$D$7),"Soir"," Nuit"))))</f>
        <v>Midi et aprèm</v>
      </c>
      <c r="J1112" s="10" t="str">
        <f t="shared" si="35"/>
        <v>3 - Coef important, 60-80</v>
      </c>
    </row>
    <row r="1113" spans="1:10" ht="18" thickBot="1" x14ac:dyDescent="0.3">
      <c r="A1113" s="35" t="str">
        <f>VLOOKUP(MONTH(C1113),Réf!F:G,2,0)</f>
        <v>octobre</v>
      </c>
      <c r="B1113" s="7" t="str">
        <f>VLOOKUP(WEEKDAY(C1113),Réf!$A$2:$B$8,2,0)</f>
        <v>Mercredi</v>
      </c>
      <c r="C1113" s="27">
        <v>46309</v>
      </c>
      <c r="D1113" s="27" t="s">
        <v>270</v>
      </c>
      <c r="E1113" s="30">
        <v>74</v>
      </c>
      <c r="F1113" s="28">
        <v>0.84930555555555554</v>
      </c>
      <c r="G1113" s="29" t="s">
        <v>79</v>
      </c>
      <c r="H1113" s="10" t="str">
        <f t="shared" si="34"/>
        <v>Semaine</v>
      </c>
      <c r="I1113" s="15" t="str">
        <f>IF(FLOOR(F1113,"3:00")=Réf!$D$2,"Matin avant 9h",IF(FLOOR(F1113,"3:00")=Réf!$D$3,"Matinée",IF(OR(FLOOR(F1113,"3:00")=Réf!$D$4,FLOOR(F1113,"3:00")=Réf!$D$5),"Midi et aprèm",IF(OR(FLOOR(F1113,"3:00")=Réf!$D$6,FLOOR(F1113,"3:00")=Réf!$D$7),"Soir"," Nuit"))))</f>
        <v>Soir</v>
      </c>
      <c r="J1113" s="10" t="str">
        <f t="shared" si="35"/>
        <v>3 - Coef important, 60-80</v>
      </c>
    </row>
    <row r="1114" spans="1:10" ht="18" thickBot="1" x14ac:dyDescent="0.3">
      <c r="A1114" s="35" t="str">
        <f>VLOOKUP(MONTH(C1114),Réf!F:G,2,0)</f>
        <v>octobre</v>
      </c>
      <c r="B1114" s="7" t="str">
        <f>VLOOKUP(WEEKDAY(C1114),Réf!$A$2:$B$8,2,0)</f>
        <v>Jeudi</v>
      </c>
      <c r="C1114" s="27">
        <v>46310</v>
      </c>
      <c r="D1114" s="27" t="s">
        <v>271</v>
      </c>
      <c r="E1114" s="53">
        <v>74</v>
      </c>
      <c r="F1114" s="1">
        <v>0.10138888888888889</v>
      </c>
      <c r="G1114" s="31" t="s">
        <v>66</v>
      </c>
      <c r="H1114" s="10" t="str">
        <f t="shared" si="34"/>
        <v>Semaine</v>
      </c>
      <c r="I1114" s="15" t="str">
        <f>IF(FLOOR(F1114,"3:00")=Réf!$D$2,"Matin avant 9h",IF(FLOOR(F1114,"3:00")=Réf!$D$3,"Matinée",IF(OR(FLOOR(F1114,"3:00")=Réf!$D$4,FLOOR(F1114,"3:00")=Réf!$D$5),"Midi et aprèm",IF(OR(FLOOR(F1114,"3:00")=Réf!$D$6,FLOOR(F1114,"3:00")=Réf!$D$7),"Soir"," Nuit"))))</f>
        <v xml:space="preserve"> Nuit</v>
      </c>
      <c r="J1114" s="10" t="str">
        <f t="shared" si="35"/>
        <v>3 - Coef important, 60-80</v>
      </c>
    </row>
    <row r="1115" spans="1:10" ht="18" thickBot="1" x14ac:dyDescent="0.3">
      <c r="A1115" s="35" t="str">
        <f>VLOOKUP(MONTH(C1115),Réf!F:G,2,0)</f>
        <v>octobre</v>
      </c>
      <c r="B1115" s="7" t="str">
        <f>VLOOKUP(WEEKDAY(C1115),Réf!$A$2:$B$8,2,0)</f>
        <v>Jeudi</v>
      </c>
      <c r="C1115" s="27">
        <v>46310</v>
      </c>
      <c r="D1115" s="27" t="s">
        <v>270</v>
      </c>
      <c r="E1115" s="30">
        <v>68</v>
      </c>
      <c r="F1115" s="28">
        <v>0.35972222222222222</v>
      </c>
      <c r="G1115" s="29" t="s">
        <v>79</v>
      </c>
      <c r="H1115" s="10" t="str">
        <f t="shared" si="34"/>
        <v>Semaine</v>
      </c>
      <c r="I1115" s="15" t="str">
        <f>IF(FLOOR(F1115,"3:00")=Réf!$D$2,"Matin avant 9h",IF(FLOOR(F1115,"3:00")=Réf!$D$3,"Matinée",IF(OR(FLOOR(F1115,"3:00")=Réf!$D$4,FLOOR(F1115,"3:00")=Réf!$D$5),"Midi et aprèm",IF(OR(FLOOR(F1115,"3:00")=Réf!$D$6,FLOOR(F1115,"3:00")=Réf!$D$7),"Soir"," Nuit"))))</f>
        <v>Matin avant 9h</v>
      </c>
      <c r="J1115" s="10" t="str">
        <f t="shared" si="35"/>
        <v>3 - Coef important, 60-80</v>
      </c>
    </row>
    <row r="1116" spans="1:10" ht="18" thickBot="1" x14ac:dyDescent="0.3">
      <c r="A1116" s="35" t="str">
        <f>VLOOKUP(MONTH(C1116),Réf!F:G,2,0)</f>
        <v>octobre</v>
      </c>
      <c r="B1116" s="7" t="str">
        <f>VLOOKUP(WEEKDAY(C1116),Réf!$A$2:$B$8,2,0)</f>
        <v>Jeudi</v>
      </c>
      <c r="C1116" s="27">
        <v>46310</v>
      </c>
      <c r="D1116" s="27" t="s">
        <v>271</v>
      </c>
      <c r="E1116" s="53">
        <v>68</v>
      </c>
      <c r="F1116" s="1">
        <v>0.61319444444444449</v>
      </c>
      <c r="G1116" s="31" t="s">
        <v>267</v>
      </c>
      <c r="H1116" s="10" t="str">
        <f t="shared" si="34"/>
        <v>Semaine</v>
      </c>
      <c r="I1116" s="15" t="str">
        <f>IF(FLOOR(F1116,"3:00")=Réf!$D$2,"Matin avant 9h",IF(FLOOR(F1116,"3:00")=Réf!$D$3,"Matinée",IF(OR(FLOOR(F1116,"3:00")=Réf!$D$4,FLOOR(F1116,"3:00")=Réf!$D$5),"Midi et aprèm",IF(OR(FLOOR(F1116,"3:00")=Réf!$D$6,FLOOR(F1116,"3:00")=Réf!$D$7),"Soir"," Nuit"))))</f>
        <v>Midi et aprèm</v>
      </c>
      <c r="J1116" s="10" t="str">
        <f t="shared" si="35"/>
        <v>3 - Coef important, 60-80</v>
      </c>
    </row>
    <row r="1117" spans="1:10" ht="18" thickBot="1" x14ac:dyDescent="0.3">
      <c r="A1117" s="35" t="str">
        <f>VLOOKUP(MONTH(C1117),Réf!F:G,2,0)</f>
        <v>octobre</v>
      </c>
      <c r="B1117" s="7" t="str">
        <f>VLOOKUP(WEEKDAY(C1117),Réf!$A$2:$B$8,2,0)</f>
        <v>Jeudi</v>
      </c>
      <c r="C1117" s="27">
        <v>46310</v>
      </c>
      <c r="D1117" s="27" t="s">
        <v>270</v>
      </c>
      <c r="E1117" s="30">
        <v>62</v>
      </c>
      <c r="F1117" s="28">
        <v>0.87013888888888891</v>
      </c>
      <c r="G1117" s="29" t="s">
        <v>31</v>
      </c>
      <c r="H1117" s="10" t="str">
        <f t="shared" si="34"/>
        <v>Semaine</v>
      </c>
      <c r="I1117" s="15" t="str">
        <f>IF(FLOOR(F1117,"3:00")=Réf!$D$2,"Matin avant 9h",IF(FLOOR(F1117,"3:00")=Réf!$D$3,"Matinée",IF(OR(FLOOR(F1117,"3:00")=Réf!$D$4,FLOOR(F1117,"3:00")=Réf!$D$5),"Midi et aprèm",IF(OR(FLOOR(F1117,"3:00")=Réf!$D$6,FLOOR(F1117,"3:00")=Réf!$D$7),"Soir"," Nuit"))))</f>
        <v>Soir</v>
      </c>
      <c r="J1117" s="10" t="str">
        <f t="shared" si="35"/>
        <v>3 - Coef important, 60-80</v>
      </c>
    </row>
    <row r="1118" spans="1:10" ht="18" thickBot="1" x14ac:dyDescent="0.3">
      <c r="A1118" s="35" t="str">
        <f>VLOOKUP(MONTH(C1118),Réf!F:G,2,0)</f>
        <v>octobre</v>
      </c>
      <c r="B1118" s="7" t="str">
        <f>VLOOKUP(WEEKDAY(C1118),Réf!$A$2:$B$8,2,0)</f>
        <v>Vendredi</v>
      </c>
      <c r="C1118" s="27">
        <v>46311</v>
      </c>
      <c r="D1118" s="27" t="s">
        <v>271</v>
      </c>
      <c r="E1118" s="53">
        <v>62</v>
      </c>
      <c r="F1118" s="1">
        <v>0.12013888888888889</v>
      </c>
      <c r="G1118" s="31" t="s">
        <v>213</v>
      </c>
      <c r="H1118" s="10" t="str">
        <f t="shared" si="34"/>
        <v>Semaine</v>
      </c>
      <c r="I1118" s="15" t="str">
        <f>IF(FLOOR(F1118,"3:00")=Réf!$D$2,"Matin avant 9h",IF(FLOOR(F1118,"3:00")=Réf!$D$3,"Matinée",IF(OR(FLOOR(F1118,"3:00")=Réf!$D$4,FLOOR(F1118,"3:00")=Réf!$D$5),"Midi et aprèm",IF(OR(FLOOR(F1118,"3:00")=Réf!$D$6,FLOOR(F1118,"3:00")=Réf!$D$7),"Soir"," Nuit"))))</f>
        <v xml:space="preserve"> Nuit</v>
      </c>
      <c r="J1118" s="10" t="str">
        <f t="shared" si="35"/>
        <v>3 - Coef important, 60-80</v>
      </c>
    </row>
    <row r="1119" spans="1:10" ht="18" thickBot="1" x14ac:dyDescent="0.3">
      <c r="A1119" s="35" t="str">
        <f>VLOOKUP(MONTH(C1119),Réf!F:G,2,0)</f>
        <v>octobre</v>
      </c>
      <c r="B1119" s="7" t="str">
        <f>VLOOKUP(WEEKDAY(C1119),Réf!$A$2:$B$8,2,0)</f>
        <v>Vendredi</v>
      </c>
      <c r="C1119" s="27">
        <v>46311</v>
      </c>
      <c r="D1119" s="27" t="s">
        <v>270</v>
      </c>
      <c r="E1119" s="30">
        <v>56</v>
      </c>
      <c r="F1119" s="28">
        <v>0.38263888888888886</v>
      </c>
      <c r="G1119" s="29" t="s">
        <v>84</v>
      </c>
      <c r="H1119" s="10" t="str">
        <f t="shared" si="34"/>
        <v>Semaine</v>
      </c>
      <c r="I1119" s="15" t="str">
        <f>IF(FLOOR(F1119,"3:00")=Réf!$D$2,"Matin avant 9h",IF(FLOOR(F1119,"3:00")=Réf!$D$3,"Matinée",IF(OR(FLOOR(F1119,"3:00")=Réf!$D$4,FLOOR(F1119,"3:00")=Réf!$D$5),"Midi et aprèm",IF(OR(FLOOR(F1119,"3:00")=Réf!$D$6,FLOOR(F1119,"3:00")=Réf!$D$7),"Soir"," Nuit"))))</f>
        <v>Matinée</v>
      </c>
      <c r="J1119" s="10" t="str">
        <f t="shared" si="35"/>
        <v>2 - Coef moyen, 40-60</v>
      </c>
    </row>
    <row r="1120" spans="1:10" ht="18" thickBot="1" x14ac:dyDescent="0.3">
      <c r="A1120" s="35" t="str">
        <f>VLOOKUP(MONTH(C1120),Réf!F:G,2,0)</f>
        <v>octobre</v>
      </c>
      <c r="B1120" s="7" t="str">
        <f>VLOOKUP(WEEKDAY(C1120),Réf!$A$2:$B$8,2,0)</f>
        <v>Vendredi</v>
      </c>
      <c r="C1120" s="27">
        <v>46311</v>
      </c>
      <c r="D1120" s="27" t="s">
        <v>271</v>
      </c>
      <c r="E1120" s="53">
        <v>56</v>
      </c>
      <c r="F1120" s="1">
        <v>0.63402777777777775</v>
      </c>
      <c r="G1120" s="31" t="s">
        <v>310</v>
      </c>
      <c r="H1120" s="10" t="str">
        <f t="shared" si="34"/>
        <v>Semaine</v>
      </c>
      <c r="I1120" s="15" t="str">
        <f>IF(FLOOR(F1120,"3:00")=Réf!$D$2,"Matin avant 9h",IF(FLOOR(F1120,"3:00")=Réf!$D$3,"Matinée",IF(OR(FLOOR(F1120,"3:00")=Réf!$D$4,FLOOR(F1120,"3:00")=Réf!$D$5),"Midi et aprèm",IF(OR(FLOOR(F1120,"3:00")=Réf!$D$6,FLOOR(F1120,"3:00")=Réf!$D$7),"Soir"," Nuit"))))</f>
        <v>Midi et aprèm</v>
      </c>
      <c r="J1120" s="10" t="str">
        <f t="shared" si="35"/>
        <v>2 - Coef moyen, 40-60</v>
      </c>
    </row>
    <row r="1121" spans="1:10" ht="18" thickBot="1" x14ac:dyDescent="0.3">
      <c r="A1121" s="35" t="str">
        <f>VLOOKUP(MONTH(C1121),Réf!F:G,2,0)</f>
        <v>octobre</v>
      </c>
      <c r="B1121" s="7" t="str">
        <f>VLOOKUP(WEEKDAY(C1121),Réf!$A$2:$B$8,2,0)</f>
        <v>Vendredi</v>
      </c>
      <c r="C1121" s="27">
        <v>46311</v>
      </c>
      <c r="D1121" s="27" t="s">
        <v>270</v>
      </c>
      <c r="E1121" s="30">
        <v>50</v>
      </c>
      <c r="F1121" s="28">
        <v>0.89375000000000004</v>
      </c>
      <c r="G1121" s="29" t="s">
        <v>104</v>
      </c>
      <c r="H1121" s="10" t="str">
        <f t="shared" si="34"/>
        <v>Semaine</v>
      </c>
      <c r="I1121" s="15" t="str">
        <f>IF(FLOOR(F1121,"3:00")=Réf!$D$2,"Matin avant 9h",IF(FLOOR(F1121,"3:00")=Réf!$D$3,"Matinée",IF(OR(FLOOR(F1121,"3:00")=Réf!$D$4,FLOOR(F1121,"3:00")=Réf!$D$5),"Midi et aprèm",IF(OR(FLOOR(F1121,"3:00")=Réf!$D$6,FLOOR(F1121,"3:00")=Réf!$D$7),"Soir"," Nuit"))))</f>
        <v>Soir</v>
      </c>
      <c r="J1121" s="10" t="str">
        <f t="shared" si="35"/>
        <v>2 - Coef moyen, 40-60</v>
      </c>
    </row>
    <row r="1122" spans="1:10" ht="18" thickBot="1" x14ac:dyDescent="0.3">
      <c r="A1122" s="35" t="str">
        <f>VLOOKUP(MONTH(C1122),Réf!F:G,2,0)</f>
        <v>octobre</v>
      </c>
      <c r="B1122" s="7" t="str">
        <f>VLOOKUP(WEEKDAY(C1122),Réf!$A$2:$B$8,2,0)</f>
        <v>Samedi</v>
      </c>
      <c r="C1122" s="27">
        <v>46312</v>
      </c>
      <c r="D1122" s="27" t="s">
        <v>271</v>
      </c>
      <c r="E1122" s="53">
        <v>50</v>
      </c>
      <c r="F1122" s="1">
        <v>0.14097222222222222</v>
      </c>
      <c r="G1122" s="31" t="s">
        <v>53</v>
      </c>
      <c r="H1122" s="10" t="str">
        <f t="shared" si="34"/>
        <v>Week-End</v>
      </c>
      <c r="I1122" s="15" t="str">
        <f>IF(FLOOR(F1122,"3:00")=Réf!$D$2,"Matin avant 9h",IF(FLOOR(F1122,"3:00")=Réf!$D$3,"Matinée",IF(OR(FLOOR(F1122,"3:00")=Réf!$D$4,FLOOR(F1122,"3:00")=Réf!$D$5),"Midi et aprèm",IF(OR(FLOOR(F1122,"3:00")=Réf!$D$6,FLOOR(F1122,"3:00")=Réf!$D$7),"Soir"," Nuit"))))</f>
        <v xml:space="preserve"> Nuit</v>
      </c>
      <c r="J1122" s="10" t="str">
        <f t="shared" si="35"/>
        <v>2 - Coef moyen, 40-60</v>
      </c>
    </row>
    <row r="1123" spans="1:10" ht="18" thickBot="1" x14ac:dyDescent="0.3">
      <c r="A1123" s="35" t="str">
        <f>VLOOKUP(MONTH(C1123),Réf!F:G,2,0)</f>
        <v>octobre</v>
      </c>
      <c r="B1123" s="7" t="str">
        <f>VLOOKUP(WEEKDAY(C1123),Réf!$A$2:$B$8,2,0)</f>
        <v>Samedi</v>
      </c>
      <c r="C1123" s="27">
        <v>46312</v>
      </c>
      <c r="D1123" s="27" t="s">
        <v>270</v>
      </c>
      <c r="E1123" s="30">
        <v>43</v>
      </c>
      <c r="F1123" s="28">
        <v>0.41041666666666665</v>
      </c>
      <c r="G1123" s="29" t="s">
        <v>117</v>
      </c>
      <c r="H1123" s="10" t="str">
        <f t="shared" si="34"/>
        <v>Week-End</v>
      </c>
      <c r="I1123" s="15" t="str">
        <f>IF(FLOOR(F1123,"3:00")=Réf!$D$2,"Matin avant 9h",IF(FLOOR(F1123,"3:00")=Réf!$D$3,"Matinée",IF(OR(FLOOR(F1123,"3:00")=Réf!$D$4,FLOOR(F1123,"3:00")=Réf!$D$5),"Midi et aprèm",IF(OR(FLOOR(F1123,"3:00")=Réf!$D$6,FLOOR(F1123,"3:00")=Réf!$D$7),"Soir"," Nuit"))))</f>
        <v>Matinée</v>
      </c>
      <c r="J1123" s="10" t="str">
        <f t="shared" si="35"/>
        <v>2 - Coef moyen, 40-60</v>
      </c>
    </row>
    <row r="1124" spans="1:10" ht="18" thickBot="1" x14ac:dyDescent="0.3">
      <c r="A1124" s="35" t="str">
        <f>VLOOKUP(MONTH(C1124),Réf!F:G,2,0)</f>
        <v>octobre</v>
      </c>
      <c r="B1124" s="7" t="str">
        <f>VLOOKUP(WEEKDAY(C1124),Réf!$A$2:$B$8,2,0)</f>
        <v>Samedi</v>
      </c>
      <c r="C1124" s="27">
        <v>46312</v>
      </c>
      <c r="D1124" s="27" t="s">
        <v>271</v>
      </c>
      <c r="E1124" s="53">
        <v>43</v>
      </c>
      <c r="F1124" s="1">
        <v>0.65833333333333333</v>
      </c>
      <c r="G1124" s="31" t="s">
        <v>47</v>
      </c>
      <c r="H1124" s="10" t="str">
        <f t="shared" si="34"/>
        <v>Week-End</v>
      </c>
      <c r="I1124" s="15" t="str">
        <f>IF(FLOOR(F1124,"3:00")=Réf!$D$2,"Matin avant 9h",IF(FLOOR(F1124,"3:00")=Réf!$D$3,"Matinée",IF(OR(FLOOR(F1124,"3:00")=Réf!$D$4,FLOOR(F1124,"3:00")=Réf!$D$5),"Midi et aprèm",IF(OR(FLOOR(F1124,"3:00")=Réf!$D$6,FLOOR(F1124,"3:00")=Réf!$D$7),"Soir"," Nuit"))))</f>
        <v>Midi et aprèm</v>
      </c>
      <c r="J1124" s="10" t="str">
        <f t="shared" si="35"/>
        <v>2 - Coef moyen, 40-60</v>
      </c>
    </row>
    <row r="1125" spans="1:10" ht="18" thickBot="1" x14ac:dyDescent="0.3">
      <c r="A1125" s="35" t="str">
        <f>VLOOKUP(MONTH(C1125),Réf!F:G,2,0)</f>
        <v>octobre</v>
      </c>
      <c r="B1125" s="7" t="str">
        <f>VLOOKUP(WEEKDAY(C1125),Réf!$A$2:$B$8,2,0)</f>
        <v>Samedi</v>
      </c>
      <c r="C1125" s="27">
        <v>46312</v>
      </c>
      <c r="D1125" s="27" t="s">
        <v>270</v>
      </c>
      <c r="E1125" s="30">
        <v>37</v>
      </c>
      <c r="F1125" s="28">
        <v>0.92569444444444449</v>
      </c>
      <c r="G1125" s="29" t="s">
        <v>110</v>
      </c>
      <c r="H1125" s="10" t="str">
        <f t="shared" si="34"/>
        <v>Week-End</v>
      </c>
      <c r="I1125" s="15" t="str">
        <f>IF(FLOOR(F1125,"3:00")=Réf!$D$2,"Matin avant 9h",IF(FLOOR(F1125,"3:00")=Réf!$D$3,"Matinée",IF(OR(FLOOR(F1125,"3:00")=Réf!$D$4,FLOOR(F1125,"3:00")=Réf!$D$5),"Midi et aprèm",IF(OR(FLOOR(F1125,"3:00")=Réf!$D$6,FLOOR(F1125,"3:00")=Réf!$D$7),"Soir"," Nuit"))))</f>
        <v>Soir</v>
      </c>
      <c r="J1125" s="10" t="str">
        <f t="shared" si="35"/>
        <v>1 - Coef faible, &lt;40</v>
      </c>
    </row>
    <row r="1126" spans="1:10" ht="18" thickBot="1" x14ac:dyDescent="0.3">
      <c r="A1126" s="35" t="str">
        <f>VLOOKUP(MONTH(C1126),Réf!F:G,2,0)</f>
        <v>octobre</v>
      </c>
      <c r="B1126" s="7" t="str">
        <f>VLOOKUP(WEEKDAY(C1126),Réf!$A$2:$B$8,2,0)</f>
        <v>Dimanche</v>
      </c>
      <c r="C1126" s="27">
        <v>46313</v>
      </c>
      <c r="D1126" s="27" t="s">
        <v>271</v>
      </c>
      <c r="E1126" s="53">
        <v>37</v>
      </c>
      <c r="F1126" s="1">
        <v>0.1673611111111111</v>
      </c>
      <c r="G1126" s="31" t="s">
        <v>385</v>
      </c>
      <c r="H1126" s="10" t="str">
        <f t="shared" si="34"/>
        <v>Week-End</v>
      </c>
      <c r="I1126" s="15" t="str">
        <f>IF(FLOOR(F1126,"3:00")=Réf!$D$2,"Matin avant 9h",IF(FLOOR(F1126,"3:00")=Réf!$D$3,"Matinée",IF(OR(FLOOR(F1126,"3:00")=Réf!$D$4,FLOOR(F1126,"3:00")=Réf!$D$5),"Midi et aprèm",IF(OR(FLOOR(F1126,"3:00")=Réf!$D$6,FLOOR(F1126,"3:00")=Réf!$D$7),"Soir"," Nuit"))))</f>
        <v xml:space="preserve"> Nuit</v>
      </c>
      <c r="J1126" s="10" t="str">
        <f t="shared" si="35"/>
        <v>1 - Coef faible, &lt;40</v>
      </c>
    </row>
    <row r="1127" spans="1:10" ht="18" thickBot="1" x14ac:dyDescent="0.3">
      <c r="A1127" s="35" t="str">
        <f>VLOOKUP(MONTH(C1127),Réf!F:G,2,0)</f>
        <v>octobre</v>
      </c>
      <c r="B1127" s="7" t="str">
        <f>VLOOKUP(WEEKDAY(C1127),Réf!$A$2:$B$8,2,0)</f>
        <v>Dimanche</v>
      </c>
      <c r="C1127" s="27">
        <v>46313</v>
      </c>
      <c r="D1127" s="27" t="s">
        <v>270</v>
      </c>
      <c r="E1127" s="30">
        <v>32</v>
      </c>
      <c r="F1127" s="28">
        <v>0.44861111111111113</v>
      </c>
      <c r="G1127" s="29" t="s">
        <v>51</v>
      </c>
      <c r="H1127" s="10" t="str">
        <f t="shared" si="34"/>
        <v>Week-End</v>
      </c>
      <c r="I1127" s="15" t="str">
        <f>IF(FLOOR(F1127,"3:00")=Réf!$D$2,"Matin avant 9h",IF(FLOOR(F1127,"3:00")=Réf!$D$3,"Matinée",IF(OR(FLOOR(F1127,"3:00")=Réf!$D$4,FLOOR(F1127,"3:00")=Réf!$D$5),"Midi et aprèm",IF(OR(FLOOR(F1127,"3:00")=Réf!$D$6,FLOOR(F1127,"3:00")=Réf!$D$7),"Soir"," Nuit"))))</f>
        <v>Matinée</v>
      </c>
      <c r="J1127" s="10" t="str">
        <f t="shared" si="35"/>
        <v>1 - Coef faible, &lt;40</v>
      </c>
    </row>
    <row r="1128" spans="1:10" ht="18" thickBot="1" x14ac:dyDescent="0.3">
      <c r="A1128" s="35" t="str">
        <f>VLOOKUP(MONTH(C1128),Réf!F:G,2,0)</f>
        <v>octobre</v>
      </c>
      <c r="B1128" s="7" t="str">
        <f>VLOOKUP(WEEKDAY(C1128),Réf!$A$2:$B$8,2,0)</f>
        <v>Dimanche</v>
      </c>
      <c r="C1128" s="27">
        <v>46313</v>
      </c>
      <c r="D1128" s="27" t="s">
        <v>271</v>
      </c>
      <c r="E1128" s="53">
        <v>32</v>
      </c>
      <c r="F1128" s="1">
        <v>0.69166666666666665</v>
      </c>
      <c r="G1128" s="31" t="s">
        <v>312</v>
      </c>
      <c r="H1128" s="10" t="str">
        <f t="shared" si="34"/>
        <v>Week-End</v>
      </c>
      <c r="I1128" s="15" t="str">
        <f>IF(FLOOR(F1128,"3:00")=Réf!$D$2,"Matin avant 9h",IF(FLOOR(F1128,"3:00")=Réf!$D$3,"Matinée",IF(OR(FLOOR(F1128,"3:00")=Réf!$D$4,FLOOR(F1128,"3:00")=Réf!$D$5),"Midi et aprèm",IF(OR(FLOOR(F1128,"3:00")=Réf!$D$6,FLOOR(F1128,"3:00")=Réf!$D$7),"Soir"," Nuit"))))</f>
        <v>Midi et aprèm</v>
      </c>
      <c r="J1128" s="10" t="str">
        <f t="shared" si="35"/>
        <v>1 - Coef faible, &lt;40</v>
      </c>
    </row>
    <row r="1129" spans="1:10" ht="18" thickBot="1" x14ac:dyDescent="0.3">
      <c r="A1129" s="35" t="str">
        <f>VLOOKUP(MONTH(C1129),Réf!F:G,2,0)</f>
        <v>octobre</v>
      </c>
      <c r="B1129" s="7" t="str">
        <f>VLOOKUP(WEEKDAY(C1129),Réf!$A$2:$B$8,2,0)</f>
        <v>Dimanche</v>
      </c>
      <c r="C1129" s="27">
        <v>46313</v>
      </c>
      <c r="D1129" s="27" t="s">
        <v>270</v>
      </c>
      <c r="E1129" s="30">
        <v>28</v>
      </c>
      <c r="F1129" s="28">
        <v>0.97638888888888886</v>
      </c>
      <c r="G1129" s="29" t="s">
        <v>384</v>
      </c>
      <c r="H1129" s="10" t="str">
        <f t="shared" si="34"/>
        <v>Week-End</v>
      </c>
      <c r="I1129" s="15" t="str">
        <f>IF(FLOOR(F1129,"3:00")=Réf!$D$2,"Matin avant 9h",IF(FLOOR(F1129,"3:00")=Réf!$D$3,"Matinée",IF(OR(FLOOR(F1129,"3:00")=Réf!$D$4,FLOOR(F1129,"3:00")=Réf!$D$5),"Midi et aprèm",IF(OR(FLOOR(F1129,"3:00")=Réf!$D$6,FLOOR(F1129,"3:00")=Réf!$D$7),"Soir"," Nuit"))))</f>
        <v>Soir</v>
      </c>
      <c r="J1129" s="10" t="str">
        <f t="shared" si="35"/>
        <v>1 - Coef faible, &lt;40</v>
      </c>
    </row>
    <row r="1130" spans="1:10" ht="18" thickBot="1" x14ac:dyDescent="0.3">
      <c r="A1130" s="35" t="str">
        <f>VLOOKUP(MONTH(C1130),Réf!F:G,2,0)</f>
        <v>octobre</v>
      </c>
      <c r="B1130" s="7" t="str">
        <f>VLOOKUP(WEEKDAY(C1130),Réf!$A$2:$B$8,2,0)</f>
        <v>Lundi</v>
      </c>
      <c r="C1130" s="27">
        <v>46314</v>
      </c>
      <c r="D1130" s="27" t="s">
        <v>271</v>
      </c>
      <c r="E1130" s="53">
        <v>28</v>
      </c>
      <c r="F1130" s="1">
        <v>0.2076388888888889</v>
      </c>
      <c r="G1130" s="31" t="s">
        <v>386</v>
      </c>
      <c r="H1130" s="10" t="str">
        <f t="shared" si="34"/>
        <v>Semaine</v>
      </c>
      <c r="I1130" s="15" t="str">
        <f>IF(FLOOR(F1130,"3:00")=Réf!$D$2,"Matin avant 9h",IF(FLOOR(F1130,"3:00")=Réf!$D$3,"Matinée",IF(OR(FLOOR(F1130,"3:00")=Réf!$D$4,FLOOR(F1130,"3:00")=Réf!$D$5),"Midi et aprèm",IF(OR(FLOOR(F1130,"3:00")=Réf!$D$6,FLOOR(F1130,"3:00")=Réf!$D$7),"Soir"," Nuit"))))</f>
        <v xml:space="preserve"> Nuit</v>
      </c>
      <c r="J1130" s="10" t="str">
        <f t="shared" si="35"/>
        <v>1 - Coef faible, &lt;40</v>
      </c>
    </row>
    <row r="1131" spans="1:10" ht="18" thickBot="1" x14ac:dyDescent="0.3">
      <c r="A1131" s="35" t="str">
        <f>VLOOKUP(MONTH(C1131),Réf!F:G,2,0)</f>
        <v>octobre</v>
      </c>
      <c r="B1131" s="7" t="str">
        <f>VLOOKUP(WEEKDAY(C1131),Réf!$A$2:$B$8,2,0)</f>
        <v>Lundi</v>
      </c>
      <c r="C1131" s="27">
        <v>46314</v>
      </c>
      <c r="D1131" s="27" t="s">
        <v>270</v>
      </c>
      <c r="E1131" s="30">
        <v>25</v>
      </c>
      <c r="F1131" s="28">
        <v>0.50486111111111109</v>
      </c>
      <c r="G1131" s="29" t="s">
        <v>210</v>
      </c>
      <c r="H1131" s="10" t="str">
        <f t="shared" si="34"/>
        <v>Semaine</v>
      </c>
      <c r="I1131" s="15" t="str">
        <f>IF(FLOOR(F1131,"3:00")=Réf!$D$2,"Matin avant 9h",IF(FLOOR(F1131,"3:00")=Réf!$D$3,"Matinée",IF(OR(FLOOR(F1131,"3:00")=Réf!$D$4,FLOOR(F1131,"3:00")=Réf!$D$5),"Midi et aprèm",IF(OR(FLOOR(F1131,"3:00")=Réf!$D$6,FLOOR(F1131,"3:00")=Réf!$D$7),"Soir"," Nuit"))))</f>
        <v>Midi et aprèm</v>
      </c>
      <c r="J1131" s="10" t="str">
        <f t="shared" si="35"/>
        <v>1 - Coef faible, &lt;40</v>
      </c>
    </row>
    <row r="1132" spans="1:10" ht="18" thickBot="1" x14ac:dyDescent="0.3">
      <c r="A1132" s="35" t="str">
        <f>VLOOKUP(MONTH(C1132),Réf!F:G,2,0)</f>
        <v>octobre</v>
      </c>
      <c r="B1132" s="7" t="str">
        <f>VLOOKUP(WEEKDAY(C1132),Réf!$A$2:$B$8,2,0)</f>
        <v>Lundi</v>
      </c>
      <c r="C1132" s="27">
        <v>46314</v>
      </c>
      <c r="D1132" s="27" t="s">
        <v>271</v>
      </c>
      <c r="E1132" s="53">
        <v>25</v>
      </c>
      <c r="F1132" s="1">
        <v>0.75624999999999998</v>
      </c>
      <c r="G1132" s="31" t="s">
        <v>371</v>
      </c>
      <c r="H1132" s="10" t="str">
        <f t="shared" si="34"/>
        <v>Semaine</v>
      </c>
      <c r="I1132" s="15" t="str">
        <f>IF(FLOOR(F1132,"3:00")=Réf!$D$2,"Matin avant 9h",IF(FLOOR(F1132,"3:00")=Réf!$D$3,"Matinée",IF(OR(FLOOR(F1132,"3:00")=Réf!$D$4,FLOOR(F1132,"3:00")=Réf!$D$5),"Midi et aprèm",IF(OR(FLOOR(F1132,"3:00")=Réf!$D$6,FLOOR(F1132,"3:00")=Réf!$D$7),"Soir"," Nuit"))))</f>
        <v>Soir</v>
      </c>
      <c r="J1132" s="10" t="str">
        <f t="shared" si="35"/>
        <v>1 - Coef faible, &lt;40</v>
      </c>
    </row>
    <row r="1133" spans="1:10" ht="18" thickBot="1" x14ac:dyDescent="0.3">
      <c r="A1133" s="35" t="str">
        <f>VLOOKUP(MONTH(C1133),Réf!F:G,2,0)</f>
        <v>octobre</v>
      </c>
      <c r="B1133" s="7" t="str">
        <f>VLOOKUP(WEEKDAY(C1133),Réf!$A$2:$B$8,2,0)</f>
        <v>Mardi</v>
      </c>
      <c r="C1133" s="27">
        <v>46315</v>
      </c>
      <c r="D1133" s="27" t="s">
        <v>270</v>
      </c>
      <c r="E1133" s="30">
        <v>26</v>
      </c>
      <c r="F1133" s="28">
        <v>4.2361111111111113E-2</v>
      </c>
      <c r="G1133" s="29" t="s">
        <v>384</v>
      </c>
      <c r="H1133" s="10" t="str">
        <f t="shared" si="34"/>
        <v>Semaine</v>
      </c>
      <c r="I1133" s="15" t="str">
        <f>IF(FLOOR(F1133,"3:00")=Réf!$D$2,"Matin avant 9h",IF(FLOOR(F1133,"3:00")=Réf!$D$3,"Matinée",IF(OR(FLOOR(F1133,"3:00")=Réf!$D$4,FLOOR(F1133,"3:00")=Réf!$D$5),"Midi et aprèm",IF(OR(FLOOR(F1133,"3:00")=Réf!$D$6,FLOOR(F1133,"3:00")=Réf!$D$7),"Soir"," Nuit"))))</f>
        <v xml:space="preserve"> Nuit</v>
      </c>
      <c r="J1133" s="10" t="str">
        <f t="shared" si="35"/>
        <v>1 - Coef faible, &lt;40</v>
      </c>
    </row>
    <row r="1134" spans="1:10" ht="18" thickBot="1" x14ac:dyDescent="0.3">
      <c r="A1134" s="35" t="str">
        <f>VLOOKUP(MONTH(C1134),Réf!F:G,2,0)</f>
        <v>octobre</v>
      </c>
      <c r="B1134" s="7" t="str">
        <f>VLOOKUP(WEEKDAY(C1134),Réf!$A$2:$B$8,2,0)</f>
        <v>Mardi</v>
      </c>
      <c r="C1134" s="27">
        <v>46315</v>
      </c>
      <c r="D1134" s="27" t="s">
        <v>271</v>
      </c>
      <c r="E1134" s="53">
        <v>26</v>
      </c>
      <c r="F1134" s="1">
        <v>0.29375000000000001</v>
      </c>
      <c r="G1134" s="31" t="s">
        <v>387</v>
      </c>
      <c r="H1134" s="10" t="str">
        <f t="shared" si="34"/>
        <v>Semaine</v>
      </c>
      <c r="I1134" s="15" t="str">
        <f>IF(FLOOR(F1134,"3:00")=Réf!$D$2,"Matin avant 9h",IF(FLOOR(F1134,"3:00")=Réf!$D$3,"Matinée",IF(OR(FLOOR(F1134,"3:00")=Réf!$D$4,FLOOR(F1134,"3:00")=Réf!$D$5),"Midi et aprèm",IF(OR(FLOOR(F1134,"3:00")=Réf!$D$6,FLOOR(F1134,"3:00")=Réf!$D$7),"Soir"," Nuit"))))</f>
        <v>Matin avant 9h</v>
      </c>
      <c r="J1134" s="10" t="str">
        <f t="shared" si="35"/>
        <v>1 - Coef faible, &lt;40</v>
      </c>
    </row>
    <row r="1135" spans="1:10" ht="18" thickBot="1" x14ac:dyDescent="0.3">
      <c r="A1135" s="35" t="str">
        <f>VLOOKUP(MONTH(C1135),Réf!F:G,2,0)</f>
        <v>octobre</v>
      </c>
      <c r="B1135" s="7" t="str">
        <f>VLOOKUP(WEEKDAY(C1135),Réf!$A$2:$B$8,2,0)</f>
        <v>Mardi</v>
      </c>
      <c r="C1135" s="27">
        <v>46315</v>
      </c>
      <c r="D1135" s="27" t="s">
        <v>270</v>
      </c>
      <c r="E1135" s="30">
        <v>29</v>
      </c>
      <c r="F1135" s="28">
        <v>0.56388888888888888</v>
      </c>
      <c r="G1135" s="29" t="s">
        <v>269</v>
      </c>
      <c r="H1135" s="10" t="str">
        <f t="shared" si="34"/>
        <v>Semaine</v>
      </c>
      <c r="I1135" s="15" t="str">
        <f>IF(FLOOR(F1135,"3:00")=Réf!$D$2,"Matin avant 9h",IF(FLOOR(F1135,"3:00")=Réf!$D$3,"Matinée",IF(OR(FLOOR(F1135,"3:00")=Réf!$D$4,FLOOR(F1135,"3:00")=Réf!$D$5),"Midi et aprèm",IF(OR(FLOOR(F1135,"3:00")=Réf!$D$6,FLOOR(F1135,"3:00")=Réf!$D$7),"Soir"," Nuit"))))</f>
        <v>Midi et aprèm</v>
      </c>
      <c r="J1135" s="10" t="str">
        <f t="shared" si="35"/>
        <v>1 - Coef faible, &lt;40</v>
      </c>
    </row>
    <row r="1136" spans="1:10" ht="18" thickBot="1" x14ac:dyDescent="0.3">
      <c r="A1136" s="35" t="str">
        <f>VLOOKUP(MONTH(C1136),Réf!F:G,2,0)</f>
        <v>octobre</v>
      </c>
      <c r="B1136" s="7" t="str">
        <f>VLOOKUP(WEEKDAY(C1136),Réf!$A$2:$B$8,2,0)</f>
        <v>Mardi</v>
      </c>
      <c r="C1136" s="27">
        <v>46315</v>
      </c>
      <c r="D1136" s="27" t="s">
        <v>271</v>
      </c>
      <c r="E1136" s="53">
        <v>29</v>
      </c>
      <c r="F1136" s="1">
        <v>0.82847222222222228</v>
      </c>
      <c r="G1136" s="31" t="s">
        <v>234</v>
      </c>
      <c r="H1136" s="10" t="str">
        <f t="shared" si="34"/>
        <v>Semaine</v>
      </c>
      <c r="I1136" s="15" t="str">
        <f>IF(FLOOR(F1136,"3:00")=Réf!$D$2,"Matin avant 9h",IF(FLOOR(F1136,"3:00")=Réf!$D$3,"Matinée",IF(OR(FLOOR(F1136,"3:00")=Réf!$D$4,FLOOR(F1136,"3:00")=Réf!$D$5),"Midi et aprèm",IF(OR(FLOOR(F1136,"3:00")=Réf!$D$6,FLOOR(F1136,"3:00")=Réf!$D$7),"Soir"," Nuit"))))</f>
        <v>Soir</v>
      </c>
      <c r="J1136" s="10" t="str">
        <f t="shared" si="35"/>
        <v>1 - Coef faible, &lt;40</v>
      </c>
    </row>
    <row r="1137" spans="1:10" ht="18" thickBot="1" x14ac:dyDescent="0.3">
      <c r="A1137" s="35" t="str">
        <f>VLOOKUP(MONTH(C1137),Réf!F:G,2,0)</f>
        <v>octobre</v>
      </c>
      <c r="B1137" s="7" t="str">
        <f>VLOOKUP(WEEKDAY(C1137),Réf!$A$2:$B$8,2,0)</f>
        <v>Mercredi</v>
      </c>
      <c r="C1137" s="27">
        <v>46316</v>
      </c>
      <c r="D1137" s="27" t="s">
        <v>270</v>
      </c>
      <c r="E1137" s="30">
        <v>34</v>
      </c>
      <c r="F1137" s="28">
        <v>9.583333333333334E-2</v>
      </c>
      <c r="G1137" s="29" t="s">
        <v>111</v>
      </c>
      <c r="H1137" s="10" t="str">
        <f t="shared" si="34"/>
        <v>Semaine</v>
      </c>
      <c r="I1137" s="15" t="str">
        <f>IF(FLOOR(F1137,"3:00")=Réf!$D$2,"Matin avant 9h",IF(FLOOR(F1137,"3:00")=Réf!$D$3,"Matinée",IF(OR(FLOOR(F1137,"3:00")=Réf!$D$4,FLOOR(F1137,"3:00")=Réf!$D$5),"Midi et aprèm",IF(OR(FLOOR(F1137,"3:00")=Réf!$D$6,FLOOR(F1137,"3:00")=Réf!$D$7),"Soir"," Nuit"))))</f>
        <v xml:space="preserve"> Nuit</v>
      </c>
      <c r="J1137" s="10" t="str">
        <f t="shared" si="35"/>
        <v>1 - Coef faible, &lt;40</v>
      </c>
    </row>
    <row r="1138" spans="1:10" ht="18" thickBot="1" x14ac:dyDescent="0.3">
      <c r="A1138" s="35" t="str">
        <f>VLOOKUP(MONTH(C1138),Réf!F:G,2,0)</f>
        <v>octobre</v>
      </c>
      <c r="B1138" s="7" t="str">
        <f>VLOOKUP(WEEKDAY(C1138),Réf!$A$2:$B$8,2,0)</f>
        <v>Mercredi</v>
      </c>
      <c r="C1138" s="27">
        <v>46316</v>
      </c>
      <c r="D1138" s="27" t="s">
        <v>271</v>
      </c>
      <c r="E1138" s="53">
        <v>34</v>
      </c>
      <c r="F1138" s="1">
        <v>0.34444444444444444</v>
      </c>
      <c r="G1138" s="31" t="s">
        <v>234</v>
      </c>
      <c r="H1138" s="10" t="str">
        <f t="shared" si="34"/>
        <v>Semaine</v>
      </c>
      <c r="I1138" s="15" t="str">
        <f>IF(FLOOR(F1138,"3:00")=Réf!$D$2,"Matin avant 9h",IF(FLOOR(F1138,"3:00")=Réf!$D$3,"Matinée",IF(OR(FLOOR(F1138,"3:00")=Réf!$D$4,FLOOR(F1138,"3:00")=Réf!$D$5),"Midi et aprèm",IF(OR(FLOOR(F1138,"3:00")=Réf!$D$6,FLOOR(F1138,"3:00")=Réf!$D$7),"Soir"," Nuit"))))</f>
        <v>Matin avant 9h</v>
      </c>
      <c r="J1138" s="10" t="str">
        <f t="shared" si="35"/>
        <v>1 - Coef faible, &lt;40</v>
      </c>
    </row>
    <row r="1139" spans="1:10" ht="18" thickBot="1" x14ac:dyDescent="0.3">
      <c r="A1139" s="35" t="str">
        <f>VLOOKUP(MONTH(C1139),Réf!F:G,2,0)</f>
        <v>octobre</v>
      </c>
      <c r="B1139" s="7" t="str">
        <f>VLOOKUP(WEEKDAY(C1139),Réf!$A$2:$B$8,2,0)</f>
        <v>Mercredi</v>
      </c>
      <c r="C1139" s="27">
        <v>46316</v>
      </c>
      <c r="D1139" s="27" t="s">
        <v>270</v>
      </c>
      <c r="E1139" s="30">
        <v>41</v>
      </c>
      <c r="F1139" s="28">
        <v>0.6118055555555556</v>
      </c>
      <c r="G1139" s="29" t="s">
        <v>159</v>
      </c>
      <c r="H1139" s="10" t="str">
        <f t="shared" si="34"/>
        <v>Semaine</v>
      </c>
      <c r="I1139" s="15" t="str">
        <f>IF(FLOOR(F1139,"3:00")=Réf!$D$2,"Matin avant 9h",IF(FLOOR(F1139,"3:00")=Réf!$D$3,"Matinée",IF(OR(FLOOR(F1139,"3:00")=Réf!$D$4,FLOOR(F1139,"3:00")=Réf!$D$5),"Midi et aprèm",IF(OR(FLOOR(F1139,"3:00")=Réf!$D$6,FLOOR(F1139,"3:00")=Réf!$D$7),"Soir"," Nuit"))))</f>
        <v>Midi et aprèm</v>
      </c>
      <c r="J1139" s="10" t="str">
        <f t="shared" si="35"/>
        <v>2 - Coef moyen, 40-60</v>
      </c>
    </row>
    <row r="1140" spans="1:10" ht="18" thickBot="1" x14ac:dyDescent="0.3">
      <c r="A1140" s="35" t="str">
        <f>VLOOKUP(MONTH(C1140),Réf!F:G,2,0)</f>
        <v>octobre</v>
      </c>
      <c r="B1140" s="7" t="str">
        <f>VLOOKUP(WEEKDAY(C1140),Réf!$A$2:$B$8,2,0)</f>
        <v>Mercredi</v>
      </c>
      <c r="C1140" s="27">
        <v>46316</v>
      </c>
      <c r="D1140" s="27" t="s">
        <v>271</v>
      </c>
      <c r="E1140" s="53">
        <v>41</v>
      </c>
      <c r="F1140" s="1">
        <v>0.8666666666666667</v>
      </c>
      <c r="G1140" s="31" t="s">
        <v>326</v>
      </c>
      <c r="H1140" s="10" t="str">
        <f t="shared" si="34"/>
        <v>Semaine</v>
      </c>
      <c r="I1140" s="15" t="str">
        <f>IF(FLOOR(F1140,"3:00")=Réf!$D$2,"Matin avant 9h",IF(FLOOR(F1140,"3:00")=Réf!$D$3,"Matinée",IF(OR(FLOOR(F1140,"3:00")=Réf!$D$4,FLOOR(F1140,"3:00")=Réf!$D$5),"Midi et aprèm",IF(OR(FLOOR(F1140,"3:00")=Réf!$D$6,FLOOR(F1140,"3:00")=Réf!$D$7),"Soir"," Nuit"))))</f>
        <v>Soir</v>
      </c>
      <c r="J1140" s="10" t="str">
        <f t="shared" si="35"/>
        <v>2 - Coef moyen, 40-60</v>
      </c>
    </row>
    <row r="1141" spans="1:10" ht="18" thickBot="1" x14ac:dyDescent="0.3">
      <c r="A1141" s="35" t="str">
        <f>VLOOKUP(MONTH(C1141),Réf!F:G,2,0)</f>
        <v>octobre</v>
      </c>
      <c r="B1141" s="7" t="str">
        <f>VLOOKUP(WEEKDAY(C1141),Réf!$A$2:$B$8,2,0)</f>
        <v>Jeudi</v>
      </c>
      <c r="C1141" s="27">
        <v>46317</v>
      </c>
      <c r="D1141" s="27" t="s">
        <v>270</v>
      </c>
      <c r="E1141" s="30">
        <v>48</v>
      </c>
      <c r="F1141" s="28">
        <v>0.1361111111111111</v>
      </c>
      <c r="G1141" s="29" t="s">
        <v>304</v>
      </c>
      <c r="H1141" s="10" t="str">
        <f t="shared" si="34"/>
        <v>Semaine</v>
      </c>
      <c r="I1141" s="15" t="str">
        <f>IF(FLOOR(F1141,"3:00")=Réf!$D$2,"Matin avant 9h",IF(FLOOR(F1141,"3:00")=Réf!$D$3,"Matinée",IF(OR(FLOOR(F1141,"3:00")=Réf!$D$4,FLOOR(F1141,"3:00")=Réf!$D$5),"Midi et aprèm",IF(OR(FLOOR(F1141,"3:00")=Réf!$D$6,FLOOR(F1141,"3:00")=Réf!$D$7),"Soir"," Nuit"))))</f>
        <v xml:space="preserve"> Nuit</v>
      </c>
      <c r="J1141" s="10" t="str">
        <f t="shared" si="35"/>
        <v>2 - Coef moyen, 40-60</v>
      </c>
    </row>
    <row r="1142" spans="1:10" ht="18" thickBot="1" x14ac:dyDescent="0.3">
      <c r="A1142" s="35" t="str">
        <f>VLOOKUP(MONTH(C1142),Réf!F:G,2,0)</f>
        <v>octobre</v>
      </c>
      <c r="B1142" s="7" t="str">
        <f>VLOOKUP(WEEKDAY(C1142),Réf!$A$2:$B$8,2,0)</f>
        <v>Jeudi</v>
      </c>
      <c r="C1142" s="27">
        <v>46317</v>
      </c>
      <c r="D1142" s="27" t="s">
        <v>271</v>
      </c>
      <c r="E1142" s="53">
        <v>48</v>
      </c>
      <c r="F1142" s="1">
        <v>0.38124999999999998</v>
      </c>
      <c r="G1142" s="31" t="s">
        <v>116</v>
      </c>
      <c r="H1142" s="10" t="str">
        <f t="shared" si="34"/>
        <v>Semaine</v>
      </c>
      <c r="I1142" s="15" t="str">
        <f>IF(FLOOR(F1142,"3:00")=Réf!$D$2,"Matin avant 9h",IF(FLOOR(F1142,"3:00")=Réf!$D$3,"Matinée",IF(OR(FLOOR(F1142,"3:00")=Réf!$D$4,FLOOR(F1142,"3:00")=Réf!$D$5),"Midi et aprèm",IF(OR(FLOOR(F1142,"3:00")=Réf!$D$6,FLOOR(F1142,"3:00")=Réf!$D$7),"Soir"," Nuit"))))</f>
        <v>Matinée</v>
      </c>
      <c r="J1142" s="10" t="str">
        <f t="shared" si="35"/>
        <v>2 - Coef moyen, 40-60</v>
      </c>
    </row>
    <row r="1143" spans="1:10" ht="18" thickBot="1" x14ac:dyDescent="0.3">
      <c r="A1143" s="35" t="str">
        <f>VLOOKUP(MONTH(C1143),Réf!F:G,2,0)</f>
        <v>octobre</v>
      </c>
      <c r="B1143" s="7" t="str">
        <f>VLOOKUP(WEEKDAY(C1143),Réf!$A$2:$B$8,2,0)</f>
        <v>Jeudi</v>
      </c>
      <c r="C1143" s="27">
        <v>46317</v>
      </c>
      <c r="D1143" s="27" t="s">
        <v>270</v>
      </c>
      <c r="E1143" s="30">
        <v>55</v>
      </c>
      <c r="F1143" s="28">
        <v>0.64930555555555558</v>
      </c>
      <c r="G1143" s="29" t="s">
        <v>68</v>
      </c>
      <c r="H1143" s="10" t="str">
        <f t="shared" si="34"/>
        <v>Semaine</v>
      </c>
      <c r="I1143" s="15" t="str">
        <f>IF(FLOOR(F1143,"3:00")=Réf!$D$2,"Matin avant 9h",IF(FLOOR(F1143,"3:00")=Réf!$D$3,"Matinée",IF(OR(FLOOR(F1143,"3:00")=Réf!$D$4,FLOOR(F1143,"3:00")=Réf!$D$5),"Midi et aprèm",IF(OR(FLOOR(F1143,"3:00")=Réf!$D$6,FLOOR(F1143,"3:00")=Réf!$D$7),"Soir"," Nuit"))))</f>
        <v>Midi et aprèm</v>
      </c>
      <c r="J1143" s="10" t="str">
        <f t="shared" si="35"/>
        <v>2 - Coef moyen, 40-60</v>
      </c>
    </row>
    <row r="1144" spans="1:10" ht="18" thickBot="1" x14ac:dyDescent="0.3">
      <c r="A1144" s="35" t="str">
        <f>VLOOKUP(MONTH(C1144),Réf!F:G,2,0)</f>
        <v>octobre</v>
      </c>
      <c r="B1144" s="7" t="str">
        <f>VLOOKUP(WEEKDAY(C1144),Réf!$A$2:$B$8,2,0)</f>
        <v>Jeudi</v>
      </c>
      <c r="C1144" s="27">
        <v>46317</v>
      </c>
      <c r="D1144" s="27" t="s">
        <v>271</v>
      </c>
      <c r="E1144" s="53">
        <v>55</v>
      </c>
      <c r="F1144" s="1">
        <v>0.90138888888888891</v>
      </c>
      <c r="G1144" s="31" t="s">
        <v>36</v>
      </c>
      <c r="H1144" s="10" t="str">
        <f t="shared" si="34"/>
        <v>Semaine</v>
      </c>
      <c r="I1144" s="15" t="str">
        <f>IF(FLOOR(F1144,"3:00")=Réf!$D$2,"Matin avant 9h",IF(FLOOR(F1144,"3:00")=Réf!$D$3,"Matinée",IF(OR(FLOOR(F1144,"3:00")=Réf!$D$4,FLOOR(F1144,"3:00")=Réf!$D$5),"Midi et aprèm",IF(OR(FLOOR(F1144,"3:00")=Réf!$D$6,FLOOR(F1144,"3:00")=Réf!$D$7),"Soir"," Nuit"))))</f>
        <v>Soir</v>
      </c>
      <c r="J1144" s="10" t="str">
        <f t="shared" si="35"/>
        <v>2 - Coef moyen, 40-60</v>
      </c>
    </row>
    <row r="1145" spans="1:10" ht="18" thickBot="1" x14ac:dyDescent="0.3">
      <c r="A1145" s="35" t="str">
        <f>VLOOKUP(MONTH(C1145),Réf!F:G,2,0)</f>
        <v>octobre</v>
      </c>
      <c r="B1145" s="7" t="str">
        <f>VLOOKUP(WEEKDAY(C1145),Réf!$A$2:$B$8,2,0)</f>
        <v>Vendredi</v>
      </c>
      <c r="C1145" s="27">
        <v>46318</v>
      </c>
      <c r="D1145" s="27" t="s">
        <v>270</v>
      </c>
      <c r="E1145" s="30">
        <v>62</v>
      </c>
      <c r="F1145" s="28">
        <v>0.16875000000000001</v>
      </c>
      <c r="G1145" s="29" t="s">
        <v>68</v>
      </c>
      <c r="H1145" s="10" t="str">
        <f t="shared" si="34"/>
        <v>Semaine</v>
      </c>
      <c r="I1145" s="15" t="str">
        <f>IF(FLOOR(F1145,"3:00")=Réf!$D$2,"Matin avant 9h",IF(FLOOR(F1145,"3:00")=Réf!$D$3,"Matinée",IF(OR(FLOOR(F1145,"3:00")=Réf!$D$4,FLOOR(F1145,"3:00")=Réf!$D$5),"Midi et aprèm",IF(OR(FLOOR(F1145,"3:00")=Réf!$D$6,FLOOR(F1145,"3:00")=Réf!$D$7),"Soir"," Nuit"))))</f>
        <v xml:space="preserve"> Nuit</v>
      </c>
      <c r="J1145" s="10" t="str">
        <f t="shared" si="35"/>
        <v>3 - Coef important, 60-80</v>
      </c>
    </row>
    <row r="1146" spans="1:10" ht="18" thickBot="1" x14ac:dyDescent="0.3">
      <c r="A1146" s="35" t="str">
        <f>VLOOKUP(MONTH(C1146),Réf!F:G,2,0)</f>
        <v>octobre</v>
      </c>
      <c r="B1146" s="7" t="str">
        <f>VLOOKUP(WEEKDAY(C1146),Réf!$A$2:$B$8,2,0)</f>
        <v>Vendredi</v>
      </c>
      <c r="C1146" s="27">
        <v>46318</v>
      </c>
      <c r="D1146" s="27" t="s">
        <v>271</v>
      </c>
      <c r="E1146" s="53">
        <v>62</v>
      </c>
      <c r="F1146" s="1">
        <v>0.41597222222222224</v>
      </c>
      <c r="G1146" s="31" t="s">
        <v>4</v>
      </c>
      <c r="H1146" s="10" t="str">
        <f t="shared" si="34"/>
        <v>Semaine</v>
      </c>
      <c r="I1146" s="15" t="str">
        <f>IF(FLOOR(F1146,"3:00")=Réf!$D$2,"Matin avant 9h",IF(FLOOR(F1146,"3:00")=Réf!$D$3,"Matinée",IF(OR(FLOOR(F1146,"3:00")=Réf!$D$4,FLOOR(F1146,"3:00")=Réf!$D$5),"Midi et aprèm",IF(OR(FLOOR(F1146,"3:00")=Réf!$D$6,FLOOR(F1146,"3:00")=Réf!$D$7),"Soir"," Nuit"))))</f>
        <v>Matinée</v>
      </c>
      <c r="J1146" s="10" t="str">
        <f t="shared" si="35"/>
        <v>3 - Coef important, 60-80</v>
      </c>
    </row>
    <row r="1147" spans="1:10" ht="18" thickBot="1" x14ac:dyDescent="0.3">
      <c r="A1147" s="35" t="str">
        <f>VLOOKUP(MONTH(C1147),Réf!F:G,2,0)</f>
        <v>octobre</v>
      </c>
      <c r="B1147" s="7" t="str">
        <f>VLOOKUP(WEEKDAY(C1147),Réf!$A$2:$B$8,2,0)</f>
        <v>Vendredi</v>
      </c>
      <c r="C1147" s="27">
        <v>46318</v>
      </c>
      <c r="D1147" s="27" t="s">
        <v>270</v>
      </c>
      <c r="E1147" s="30">
        <v>69</v>
      </c>
      <c r="F1147" s="28">
        <v>0.68194444444444446</v>
      </c>
      <c r="G1147" s="29" t="s">
        <v>94</v>
      </c>
      <c r="H1147" s="10" t="str">
        <f t="shared" si="34"/>
        <v>Semaine</v>
      </c>
      <c r="I1147" s="15" t="str">
        <f>IF(FLOOR(F1147,"3:00")=Réf!$D$2,"Matin avant 9h",IF(FLOOR(F1147,"3:00")=Réf!$D$3,"Matinée",IF(OR(FLOOR(F1147,"3:00")=Réf!$D$4,FLOOR(F1147,"3:00")=Réf!$D$5),"Midi et aprèm",IF(OR(FLOOR(F1147,"3:00")=Réf!$D$6,FLOOR(F1147,"3:00")=Réf!$D$7),"Soir"," Nuit"))))</f>
        <v>Midi et aprèm</v>
      </c>
      <c r="J1147" s="10" t="str">
        <f t="shared" si="35"/>
        <v>3 - Coef important, 60-80</v>
      </c>
    </row>
    <row r="1148" spans="1:10" ht="18" thickBot="1" x14ac:dyDescent="0.3">
      <c r="A1148" s="35" t="str">
        <f>VLOOKUP(MONTH(C1148),Réf!F:G,2,0)</f>
        <v>octobre</v>
      </c>
      <c r="B1148" s="7" t="str">
        <f>VLOOKUP(WEEKDAY(C1148),Réf!$A$2:$B$8,2,0)</f>
        <v>Vendredi</v>
      </c>
      <c r="C1148" s="27">
        <v>46318</v>
      </c>
      <c r="D1148" s="27" t="s">
        <v>271</v>
      </c>
      <c r="E1148" s="53">
        <v>69</v>
      </c>
      <c r="F1148" s="1">
        <v>0.93541666666666667</v>
      </c>
      <c r="G1148" s="31" t="s">
        <v>80</v>
      </c>
      <c r="H1148" s="10" t="str">
        <f t="shared" si="34"/>
        <v>Semaine</v>
      </c>
      <c r="I1148" s="15" t="str">
        <f>IF(FLOOR(F1148,"3:00")=Réf!$D$2,"Matin avant 9h",IF(FLOOR(F1148,"3:00")=Réf!$D$3,"Matinée",IF(OR(FLOOR(F1148,"3:00")=Réf!$D$4,FLOOR(F1148,"3:00")=Réf!$D$5),"Midi et aprèm",IF(OR(FLOOR(F1148,"3:00")=Réf!$D$6,FLOOR(F1148,"3:00")=Réf!$D$7),"Soir"," Nuit"))))</f>
        <v>Soir</v>
      </c>
      <c r="J1148" s="10" t="str">
        <f t="shared" si="35"/>
        <v>3 - Coef important, 60-80</v>
      </c>
    </row>
    <row r="1149" spans="1:10" ht="18" thickBot="1" x14ac:dyDescent="0.3">
      <c r="A1149" s="35" t="str">
        <f>VLOOKUP(MONTH(C1149),Réf!F:G,2,0)</f>
        <v>octobre</v>
      </c>
      <c r="B1149" s="7" t="str">
        <f>VLOOKUP(WEEKDAY(C1149),Réf!$A$2:$B$8,2,0)</f>
        <v>Samedi</v>
      </c>
      <c r="C1149" s="27">
        <v>46319</v>
      </c>
      <c r="D1149" s="27" t="s">
        <v>270</v>
      </c>
      <c r="E1149" s="30">
        <v>76</v>
      </c>
      <c r="F1149" s="28">
        <v>0.19791666666666666</v>
      </c>
      <c r="G1149" s="29" t="s">
        <v>29</v>
      </c>
      <c r="H1149" s="10" t="str">
        <f t="shared" si="34"/>
        <v>Week-End</v>
      </c>
      <c r="I1149" s="15" t="str">
        <f>IF(FLOOR(F1149,"3:00")=Réf!$D$2,"Matin avant 9h",IF(FLOOR(F1149,"3:00")=Réf!$D$3,"Matinée",IF(OR(FLOOR(F1149,"3:00")=Réf!$D$4,FLOOR(F1149,"3:00")=Réf!$D$5),"Midi et aprèm",IF(OR(FLOOR(F1149,"3:00")=Réf!$D$6,FLOOR(F1149,"3:00")=Réf!$D$7),"Soir"," Nuit"))))</f>
        <v xml:space="preserve"> Nuit</v>
      </c>
      <c r="J1149" s="10" t="str">
        <f t="shared" si="35"/>
        <v>3 - Coef important, 60-80</v>
      </c>
    </row>
    <row r="1150" spans="1:10" ht="18" thickBot="1" x14ac:dyDescent="0.3">
      <c r="A1150" s="35" t="str">
        <f>VLOOKUP(MONTH(C1150),Réf!F:G,2,0)</f>
        <v>octobre</v>
      </c>
      <c r="B1150" s="7" t="str">
        <f>VLOOKUP(WEEKDAY(C1150),Réf!$A$2:$B$8,2,0)</f>
        <v>Samedi</v>
      </c>
      <c r="C1150" s="27">
        <v>46319</v>
      </c>
      <c r="D1150" s="27" t="s">
        <v>271</v>
      </c>
      <c r="E1150" s="53">
        <v>76</v>
      </c>
      <c r="F1150" s="1">
        <v>0.45</v>
      </c>
      <c r="G1150" s="31" t="s">
        <v>90</v>
      </c>
      <c r="H1150" s="10" t="str">
        <f t="shared" si="34"/>
        <v>Week-End</v>
      </c>
      <c r="I1150" s="15" t="str">
        <f>IF(FLOOR(F1150,"3:00")=Réf!$D$2,"Matin avant 9h",IF(FLOOR(F1150,"3:00")=Réf!$D$3,"Matinée",IF(OR(FLOOR(F1150,"3:00")=Réf!$D$4,FLOOR(F1150,"3:00")=Réf!$D$5),"Midi et aprèm",IF(OR(FLOOR(F1150,"3:00")=Réf!$D$6,FLOOR(F1150,"3:00")=Réf!$D$7),"Soir"," Nuit"))))</f>
        <v>Matinée</v>
      </c>
      <c r="J1150" s="10" t="str">
        <f t="shared" si="35"/>
        <v>3 - Coef important, 60-80</v>
      </c>
    </row>
    <row r="1151" spans="1:10" ht="18" thickBot="1" x14ac:dyDescent="0.3">
      <c r="A1151" s="35" t="str">
        <f>VLOOKUP(MONTH(C1151),Réf!F:G,2,0)</f>
        <v>octobre</v>
      </c>
      <c r="B1151" s="7" t="str">
        <f>VLOOKUP(WEEKDAY(C1151),Réf!$A$2:$B$8,2,0)</f>
        <v>Samedi</v>
      </c>
      <c r="C1151" s="27">
        <v>46319</v>
      </c>
      <c r="D1151" s="27" t="s">
        <v>270</v>
      </c>
      <c r="E1151" s="30">
        <v>82</v>
      </c>
      <c r="F1151" s="28">
        <v>0.71180555555555558</v>
      </c>
      <c r="G1151" s="29" t="s">
        <v>307</v>
      </c>
      <c r="H1151" s="10" t="str">
        <f t="shared" si="34"/>
        <v>Week-End</v>
      </c>
      <c r="I1151" s="15" t="str">
        <f>IF(FLOOR(F1151,"3:00")=Réf!$D$2,"Matin avant 9h",IF(FLOOR(F1151,"3:00")=Réf!$D$3,"Matinée",IF(OR(FLOOR(F1151,"3:00")=Réf!$D$4,FLOOR(F1151,"3:00")=Réf!$D$5),"Midi et aprèm",IF(OR(FLOOR(F1151,"3:00")=Réf!$D$6,FLOOR(F1151,"3:00")=Réf!$D$7),"Soir"," Nuit"))))</f>
        <v>Midi et aprèm</v>
      </c>
      <c r="J1151" s="10" t="str">
        <f t="shared" si="35"/>
        <v>4 - Coef élevé, &gt;80</v>
      </c>
    </row>
    <row r="1152" spans="1:10" ht="18" thickBot="1" x14ac:dyDescent="0.3">
      <c r="A1152" s="35" t="str">
        <f>VLOOKUP(MONTH(C1152),Réf!F:G,2,0)</f>
        <v>octobre</v>
      </c>
      <c r="B1152" s="7" t="str">
        <f>VLOOKUP(WEEKDAY(C1152),Réf!$A$2:$B$8,2,0)</f>
        <v>Samedi</v>
      </c>
      <c r="C1152" s="27">
        <v>46319</v>
      </c>
      <c r="D1152" s="27" t="s">
        <v>271</v>
      </c>
      <c r="E1152" s="53">
        <v>82</v>
      </c>
      <c r="F1152" s="1">
        <v>0.96736111111111112</v>
      </c>
      <c r="G1152" s="31" t="s">
        <v>96</v>
      </c>
      <c r="H1152" s="10" t="str">
        <f t="shared" si="34"/>
        <v>Week-End</v>
      </c>
      <c r="I1152" s="15" t="str">
        <f>IF(FLOOR(F1152,"3:00")=Réf!$D$2,"Matin avant 9h",IF(FLOOR(F1152,"3:00")=Réf!$D$3,"Matinée",IF(OR(FLOOR(F1152,"3:00")=Réf!$D$4,FLOOR(F1152,"3:00")=Réf!$D$5),"Midi et aprèm",IF(OR(FLOOR(F1152,"3:00")=Réf!$D$6,FLOOR(F1152,"3:00")=Réf!$D$7),"Soir"," Nuit"))))</f>
        <v>Soir</v>
      </c>
      <c r="J1152" s="10" t="str">
        <f t="shared" si="35"/>
        <v>4 - Coef élevé, &gt;80</v>
      </c>
    </row>
    <row r="1153" spans="1:10" ht="18" thickBot="1" x14ac:dyDescent="0.3">
      <c r="A1153" s="35" t="str">
        <f>VLOOKUP(MONTH(C1153),Réf!F:G,2,0)</f>
        <v>octobre</v>
      </c>
      <c r="B1153" s="7" t="str">
        <f>VLOOKUP(WEEKDAY(C1153),Réf!$A$2:$B$8,2,0)</f>
        <v>Dimanche</v>
      </c>
      <c r="C1153" s="27">
        <v>46320</v>
      </c>
      <c r="D1153" s="27" t="s">
        <v>270</v>
      </c>
      <c r="E1153" s="30">
        <v>87</v>
      </c>
      <c r="F1153" s="28">
        <v>0.18402777777777779</v>
      </c>
      <c r="G1153" s="29" t="s">
        <v>202</v>
      </c>
      <c r="H1153" s="10" t="str">
        <f t="shared" si="34"/>
        <v>Week-End</v>
      </c>
      <c r="I1153" s="15" t="str">
        <f>IF(FLOOR(F1153,"3:00")=Réf!$D$2,"Matin avant 9h",IF(FLOOR(F1153,"3:00")=Réf!$D$3,"Matinée",IF(OR(FLOOR(F1153,"3:00")=Réf!$D$4,FLOOR(F1153,"3:00")=Réf!$D$5),"Midi et aprèm",IF(OR(FLOOR(F1153,"3:00")=Réf!$D$6,FLOOR(F1153,"3:00")=Réf!$D$7),"Soir"," Nuit"))))</f>
        <v xml:space="preserve"> Nuit</v>
      </c>
      <c r="J1153" s="10" t="str">
        <f t="shared" si="35"/>
        <v>4 - Coef élevé, &gt;80</v>
      </c>
    </row>
    <row r="1154" spans="1:10" ht="18" thickBot="1" x14ac:dyDescent="0.3">
      <c r="A1154" s="35" t="str">
        <f>VLOOKUP(MONTH(C1154),Réf!F:G,2,0)</f>
        <v>octobre</v>
      </c>
      <c r="B1154" s="7" t="str">
        <f>VLOOKUP(WEEKDAY(C1154),Réf!$A$2:$B$8,2,0)</f>
        <v>Dimanche</v>
      </c>
      <c r="C1154" s="27">
        <v>46320</v>
      </c>
      <c r="D1154" s="27" t="s">
        <v>271</v>
      </c>
      <c r="E1154" s="53">
        <v>87</v>
      </c>
      <c r="F1154" s="1">
        <v>0.44027777777777777</v>
      </c>
      <c r="G1154" s="31" t="s">
        <v>98</v>
      </c>
      <c r="H1154" s="10" t="str">
        <f t="shared" si="34"/>
        <v>Week-End</v>
      </c>
      <c r="I1154" s="15" t="str">
        <f>IF(FLOOR(F1154,"3:00")=Réf!$D$2,"Matin avant 9h",IF(FLOOR(F1154,"3:00")=Réf!$D$3,"Matinée",IF(OR(FLOOR(F1154,"3:00")=Réf!$D$4,FLOOR(F1154,"3:00")=Réf!$D$5),"Midi et aprèm",IF(OR(FLOOR(F1154,"3:00")=Réf!$D$6,FLOOR(F1154,"3:00")=Réf!$D$7),"Soir"," Nuit"))))</f>
        <v>Matinée</v>
      </c>
      <c r="J1154" s="10" t="str">
        <f t="shared" si="35"/>
        <v>4 - Coef élevé, &gt;80</v>
      </c>
    </row>
    <row r="1155" spans="1:10" ht="18" thickBot="1" x14ac:dyDescent="0.3">
      <c r="A1155" s="35" t="str">
        <f>VLOOKUP(MONTH(C1155),Réf!F:G,2,0)</f>
        <v>octobre</v>
      </c>
      <c r="B1155" s="7" t="str">
        <f>VLOOKUP(WEEKDAY(C1155),Réf!$A$2:$B$8,2,0)</f>
        <v>Dimanche</v>
      </c>
      <c r="C1155" s="27">
        <v>46320</v>
      </c>
      <c r="D1155" s="27" t="s">
        <v>270</v>
      </c>
      <c r="E1155" s="30">
        <v>92</v>
      </c>
      <c r="F1155" s="28">
        <v>0.69791666666666663</v>
      </c>
      <c r="G1155" s="29" t="s">
        <v>124</v>
      </c>
      <c r="H1155" s="10" t="str">
        <f t="shared" si="34"/>
        <v>Week-End</v>
      </c>
      <c r="I1155" s="15" t="str">
        <f>IF(FLOOR(F1155,"3:00")=Réf!$D$2,"Matin avant 9h",IF(FLOOR(F1155,"3:00")=Réf!$D$3,"Matinée",IF(OR(FLOOR(F1155,"3:00")=Réf!$D$4,FLOOR(F1155,"3:00")=Réf!$D$5),"Midi et aprèm",IF(OR(FLOOR(F1155,"3:00")=Réf!$D$6,FLOOR(F1155,"3:00")=Réf!$D$7),"Soir"," Nuit"))))</f>
        <v>Midi et aprèm</v>
      </c>
      <c r="J1155" s="10" t="str">
        <f t="shared" si="35"/>
        <v>4 - Coef élevé, &gt;80</v>
      </c>
    </row>
    <row r="1156" spans="1:10" ht="18" thickBot="1" x14ac:dyDescent="0.3">
      <c r="A1156" s="35" t="str">
        <f>VLOOKUP(MONTH(C1156),Réf!F:G,2,0)</f>
        <v>octobre</v>
      </c>
      <c r="B1156" s="7" t="str">
        <f>VLOOKUP(WEEKDAY(C1156),Réf!$A$2:$B$8,2,0)</f>
        <v>Dimanche</v>
      </c>
      <c r="C1156" s="27">
        <v>46320</v>
      </c>
      <c r="D1156" s="27" t="s">
        <v>271</v>
      </c>
      <c r="E1156" s="53">
        <v>92</v>
      </c>
      <c r="F1156" s="1">
        <v>0.95625000000000004</v>
      </c>
      <c r="G1156" s="31" t="s">
        <v>264</v>
      </c>
      <c r="H1156" s="10" t="str">
        <f t="shared" si="34"/>
        <v>Week-End</v>
      </c>
      <c r="I1156" s="15" t="str">
        <f>IF(FLOOR(F1156,"3:00")=Réf!$D$2,"Matin avant 9h",IF(FLOOR(F1156,"3:00")=Réf!$D$3,"Matinée",IF(OR(FLOOR(F1156,"3:00")=Réf!$D$4,FLOOR(F1156,"3:00")=Réf!$D$5),"Midi et aprèm",IF(OR(FLOOR(F1156,"3:00")=Réf!$D$6,FLOOR(F1156,"3:00")=Réf!$D$7),"Soir"," Nuit"))))</f>
        <v>Soir</v>
      </c>
      <c r="J1156" s="10" t="str">
        <f t="shared" si="35"/>
        <v>4 - Coef élevé, &gt;80</v>
      </c>
    </row>
    <row r="1157" spans="1:10" ht="18" thickBot="1" x14ac:dyDescent="0.3">
      <c r="A1157" s="35" t="str">
        <f>VLOOKUP(MONTH(C1157),Réf!F:G,2,0)</f>
        <v>octobre</v>
      </c>
      <c r="B1157" s="7" t="str">
        <f>VLOOKUP(WEEKDAY(C1157),Réf!$A$2:$B$8,2,0)</f>
        <v>Lundi</v>
      </c>
      <c r="C1157" s="27">
        <v>46321</v>
      </c>
      <c r="D1157" s="27" t="s">
        <v>270</v>
      </c>
      <c r="E1157" s="30">
        <v>95</v>
      </c>
      <c r="F1157" s="28">
        <v>0.21111111111111111</v>
      </c>
      <c r="G1157" s="29" t="s">
        <v>324</v>
      </c>
      <c r="H1157" s="10" t="str">
        <f t="shared" ref="H1157:H1220" si="36">IF(OR(WEEKDAY(C1157)=1,WEEKDAY(C1157)=7),"Week-End","Semaine")</f>
        <v>Semaine</v>
      </c>
      <c r="I1157" s="15" t="str">
        <f>IF(FLOOR(F1157,"3:00")=Réf!$D$2,"Matin avant 9h",IF(FLOOR(F1157,"3:00")=Réf!$D$3,"Matinée",IF(OR(FLOOR(F1157,"3:00")=Réf!$D$4,FLOOR(F1157,"3:00")=Réf!$D$5),"Midi et aprèm",IF(OR(FLOOR(F1157,"3:00")=Réf!$D$6,FLOOR(F1157,"3:00")=Réf!$D$7),"Soir"," Nuit"))))</f>
        <v xml:space="preserve"> Nuit</v>
      </c>
      <c r="J1157" s="10" t="str">
        <f t="shared" ref="J1157:J1220" si="37">IF(E1157&lt;40,"1 - Coef faible, &lt;40",IF(E1157&lt;60,"2 - Coef moyen, 40-60",IF(E1157&lt;80,"3 - Coef important, 60-80",IF(E1157&gt;=80,"4 - Coef élevé, &gt;80",""))))</f>
        <v>4 - Coef élevé, &gt;80</v>
      </c>
    </row>
    <row r="1158" spans="1:10" ht="18" thickBot="1" x14ac:dyDescent="0.3">
      <c r="A1158" s="35" t="str">
        <f>VLOOKUP(MONTH(C1158),Réf!F:G,2,0)</f>
        <v>octobre</v>
      </c>
      <c r="B1158" s="7" t="str">
        <f>VLOOKUP(WEEKDAY(C1158),Réf!$A$2:$B$8,2,0)</f>
        <v>Lundi</v>
      </c>
      <c r="C1158" s="27">
        <v>46321</v>
      </c>
      <c r="D1158" s="27" t="s">
        <v>271</v>
      </c>
      <c r="E1158" s="53">
        <v>95</v>
      </c>
      <c r="F1158" s="1">
        <v>0.47083333333333333</v>
      </c>
      <c r="G1158" s="31" t="s">
        <v>74</v>
      </c>
      <c r="H1158" s="10" t="str">
        <f t="shared" si="36"/>
        <v>Semaine</v>
      </c>
      <c r="I1158" s="15" t="str">
        <f>IF(FLOOR(F1158,"3:00")=Réf!$D$2,"Matin avant 9h",IF(FLOOR(F1158,"3:00")=Réf!$D$3,"Matinée",IF(OR(FLOOR(F1158,"3:00")=Réf!$D$4,FLOOR(F1158,"3:00")=Réf!$D$5),"Midi et aprèm",IF(OR(FLOOR(F1158,"3:00")=Réf!$D$6,FLOOR(F1158,"3:00")=Réf!$D$7),"Soir"," Nuit"))))</f>
        <v>Matinée</v>
      </c>
      <c r="J1158" s="10" t="str">
        <f t="shared" si="37"/>
        <v>4 - Coef élevé, &gt;80</v>
      </c>
    </row>
    <row r="1159" spans="1:10" ht="18" thickBot="1" x14ac:dyDescent="0.3">
      <c r="A1159" s="35" t="str">
        <f>VLOOKUP(MONTH(C1159),Réf!F:G,2,0)</f>
        <v>octobre</v>
      </c>
      <c r="B1159" s="7" t="str">
        <f>VLOOKUP(WEEKDAY(C1159),Réf!$A$2:$B$8,2,0)</f>
        <v>Lundi</v>
      </c>
      <c r="C1159" s="27">
        <v>46321</v>
      </c>
      <c r="D1159" s="27" t="s">
        <v>270</v>
      </c>
      <c r="E1159" s="30">
        <v>98</v>
      </c>
      <c r="F1159" s="28">
        <v>0.72499999999999998</v>
      </c>
      <c r="G1159" s="29" t="s">
        <v>171</v>
      </c>
      <c r="H1159" s="10" t="str">
        <f t="shared" si="36"/>
        <v>Semaine</v>
      </c>
      <c r="I1159" s="15" t="str">
        <f>IF(FLOOR(F1159,"3:00")=Réf!$D$2,"Matin avant 9h",IF(FLOOR(F1159,"3:00")=Réf!$D$3,"Matinée",IF(OR(FLOOR(F1159,"3:00")=Réf!$D$4,FLOOR(F1159,"3:00")=Réf!$D$5),"Midi et aprèm",IF(OR(FLOOR(F1159,"3:00")=Réf!$D$6,FLOOR(F1159,"3:00")=Réf!$D$7),"Soir"," Nuit"))))</f>
        <v>Midi et aprèm</v>
      </c>
      <c r="J1159" s="10" t="str">
        <f t="shared" si="37"/>
        <v>4 - Coef élevé, &gt;80</v>
      </c>
    </row>
    <row r="1160" spans="1:10" ht="18" thickBot="1" x14ac:dyDescent="0.3">
      <c r="A1160" s="35" t="str">
        <f>VLOOKUP(MONTH(C1160),Réf!F:G,2,0)</f>
        <v>octobre</v>
      </c>
      <c r="B1160" s="7" t="str">
        <f>VLOOKUP(WEEKDAY(C1160),Réf!$A$2:$B$8,2,0)</f>
        <v>Lundi</v>
      </c>
      <c r="C1160" s="27">
        <v>46321</v>
      </c>
      <c r="D1160" s="27" t="s">
        <v>271</v>
      </c>
      <c r="E1160" s="53">
        <v>98</v>
      </c>
      <c r="F1160" s="1">
        <v>0.98541666666666672</v>
      </c>
      <c r="G1160" s="31" t="s">
        <v>126</v>
      </c>
      <c r="H1160" s="10" t="str">
        <f t="shared" si="36"/>
        <v>Semaine</v>
      </c>
      <c r="I1160" s="15" t="str">
        <f>IF(FLOOR(F1160,"3:00")=Réf!$D$2,"Matin avant 9h",IF(FLOOR(F1160,"3:00")=Réf!$D$3,"Matinée",IF(OR(FLOOR(F1160,"3:00")=Réf!$D$4,FLOOR(F1160,"3:00")=Réf!$D$5),"Midi et aprèm",IF(OR(FLOOR(F1160,"3:00")=Réf!$D$6,FLOOR(F1160,"3:00")=Réf!$D$7),"Soir"," Nuit"))))</f>
        <v>Soir</v>
      </c>
      <c r="J1160" s="10" t="str">
        <f t="shared" si="37"/>
        <v>4 - Coef élevé, &gt;80</v>
      </c>
    </row>
    <row r="1161" spans="1:10" ht="18" thickBot="1" x14ac:dyDescent="0.3">
      <c r="A1161" s="35" t="str">
        <f>VLOOKUP(MONTH(C1161),Réf!F:G,2,0)</f>
        <v>octobre</v>
      </c>
      <c r="B1161" s="7" t="str">
        <f>VLOOKUP(WEEKDAY(C1161),Réf!$A$2:$B$8,2,0)</f>
        <v>Mardi</v>
      </c>
      <c r="C1161" s="27">
        <v>46322</v>
      </c>
      <c r="D1161" s="27" t="s">
        <v>270</v>
      </c>
      <c r="E1161" s="30">
        <v>99</v>
      </c>
      <c r="F1161" s="28">
        <v>0.23680555555555555</v>
      </c>
      <c r="G1161" s="29" t="s">
        <v>214</v>
      </c>
      <c r="H1161" s="10" t="str">
        <f t="shared" si="36"/>
        <v>Semaine</v>
      </c>
      <c r="I1161" s="15" t="str">
        <f>IF(FLOOR(F1161,"3:00")=Réf!$D$2,"Matin avant 9h",IF(FLOOR(F1161,"3:00")=Réf!$D$3,"Matinée",IF(OR(FLOOR(F1161,"3:00")=Réf!$D$4,FLOOR(F1161,"3:00")=Réf!$D$5),"Midi et aprèm",IF(OR(FLOOR(F1161,"3:00")=Réf!$D$6,FLOOR(F1161,"3:00")=Réf!$D$7),"Soir"," Nuit"))))</f>
        <v xml:space="preserve"> Nuit</v>
      </c>
      <c r="J1161" s="10" t="str">
        <f t="shared" si="37"/>
        <v>4 - Coef élevé, &gt;80</v>
      </c>
    </row>
    <row r="1162" spans="1:10" ht="18" thickBot="1" x14ac:dyDescent="0.3">
      <c r="A1162" s="35" t="str">
        <f>VLOOKUP(MONTH(C1162),Réf!F:G,2,0)</f>
        <v>octobre</v>
      </c>
      <c r="B1162" s="7" t="str">
        <f>VLOOKUP(WEEKDAY(C1162),Réf!$A$2:$B$8,2,0)</f>
        <v>Mardi</v>
      </c>
      <c r="C1162" s="27">
        <v>46322</v>
      </c>
      <c r="D1162" s="27" t="s">
        <v>271</v>
      </c>
      <c r="E1162" s="53">
        <v>99</v>
      </c>
      <c r="F1162" s="1">
        <v>0.5</v>
      </c>
      <c r="G1162" s="31" t="s">
        <v>128</v>
      </c>
      <c r="H1162" s="10" t="str">
        <f t="shared" si="36"/>
        <v>Semaine</v>
      </c>
      <c r="I1162" s="15" t="str">
        <f>IF(FLOOR(F1162,"3:00")=Réf!$D$2,"Matin avant 9h",IF(FLOOR(F1162,"3:00")=Réf!$D$3,"Matinée",IF(OR(FLOOR(F1162,"3:00")=Réf!$D$4,FLOOR(F1162,"3:00")=Réf!$D$5),"Midi et aprèm",IF(OR(FLOOR(F1162,"3:00")=Réf!$D$6,FLOOR(F1162,"3:00")=Réf!$D$7),"Soir"," Nuit"))))</f>
        <v>Midi et aprèm</v>
      </c>
      <c r="J1162" s="10" t="str">
        <f t="shared" si="37"/>
        <v>4 - Coef élevé, &gt;80</v>
      </c>
    </row>
    <row r="1163" spans="1:10" ht="18" thickBot="1" x14ac:dyDescent="0.3">
      <c r="A1163" s="35" t="str">
        <f>VLOOKUP(MONTH(C1163),Réf!F:G,2,0)</f>
        <v>octobre</v>
      </c>
      <c r="B1163" s="7" t="str">
        <f>VLOOKUP(WEEKDAY(C1163),Réf!$A$2:$B$8,2,0)</f>
        <v>Mardi</v>
      </c>
      <c r="C1163" s="27">
        <v>46322</v>
      </c>
      <c r="D1163" s="27" t="s">
        <v>270</v>
      </c>
      <c r="E1163" s="30">
        <v>100</v>
      </c>
      <c r="F1163" s="28">
        <v>0.75208333333333333</v>
      </c>
      <c r="G1163" s="29" t="s">
        <v>249</v>
      </c>
      <c r="H1163" s="10" t="str">
        <f t="shared" si="36"/>
        <v>Semaine</v>
      </c>
      <c r="I1163" s="15" t="str">
        <f>IF(FLOOR(F1163,"3:00")=Réf!$D$2,"Matin avant 9h",IF(FLOOR(F1163,"3:00")=Réf!$D$3,"Matinée",IF(OR(FLOOR(F1163,"3:00")=Réf!$D$4,FLOOR(F1163,"3:00")=Réf!$D$5),"Midi et aprèm",IF(OR(FLOOR(F1163,"3:00")=Réf!$D$6,FLOOR(F1163,"3:00")=Réf!$D$7),"Soir"," Nuit"))))</f>
        <v>Soir</v>
      </c>
      <c r="J1163" s="10" t="str">
        <f t="shared" si="37"/>
        <v>4 - Coef élevé, &gt;80</v>
      </c>
    </row>
    <row r="1164" spans="1:10" ht="18" thickBot="1" x14ac:dyDescent="0.3">
      <c r="A1164" s="35" t="str">
        <f>VLOOKUP(MONTH(C1164),Réf!F:G,2,0)</f>
        <v>octobre</v>
      </c>
      <c r="B1164" s="7" t="str">
        <f>VLOOKUP(WEEKDAY(C1164),Réf!$A$2:$B$8,2,0)</f>
        <v>Mercredi</v>
      </c>
      <c r="C1164" s="27">
        <v>46323</v>
      </c>
      <c r="D1164" s="27" t="s">
        <v>271</v>
      </c>
      <c r="E1164" s="53">
        <v>100</v>
      </c>
      <c r="F1164" s="1">
        <v>1.3194444444444444E-2</v>
      </c>
      <c r="G1164" s="31" t="s">
        <v>238</v>
      </c>
      <c r="H1164" s="10" t="str">
        <f t="shared" si="36"/>
        <v>Semaine</v>
      </c>
      <c r="I1164" s="15" t="str">
        <f>IF(FLOOR(F1164,"3:00")=Réf!$D$2,"Matin avant 9h",IF(FLOOR(F1164,"3:00")=Réf!$D$3,"Matinée",IF(OR(FLOOR(F1164,"3:00")=Réf!$D$4,FLOOR(F1164,"3:00")=Réf!$D$5),"Midi et aprèm",IF(OR(FLOOR(F1164,"3:00")=Réf!$D$6,FLOOR(F1164,"3:00")=Réf!$D$7),"Soir"," Nuit"))))</f>
        <v xml:space="preserve"> Nuit</v>
      </c>
      <c r="J1164" s="10" t="str">
        <f t="shared" si="37"/>
        <v>4 - Coef élevé, &gt;80</v>
      </c>
    </row>
    <row r="1165" spans="1:10" ht="18" thickBot="1" x14ac:dyDescent="0.3">
      <c r="A1165" s="35" t="str">
        <f>VLOOKUP(MONTH(C1165),Réf!F:G,2,0)</f>
        <v>octobre</v>
      </c>
      <c r="B1165" s="7" t="str">
        <f>VLOOKUP(WEEKDAY(C1165),Réf!$A$2:$B$8,2,0)</f>
        <v>Mercredi</v>
      </c>
      <c r="C1165" s="27">
        <v>46323</v>
      </c>
      <c r="D1165" s="27" t="s">
        <v>270</v>
      </c>
      <c r="E1165" s="30">
        <v>99</v>
      </c>
      <c r="F1165" s="28">
        <v>0.2638888888888889</v>
      </c>
      <c r="G1165" s="29" t="s">
        <v>218</v>
      </c>
      <c r="H1165" s="10" t="str">
        <f t="shared" si="36"/>
        <v>Semaine</v>
      </c>
      <c r="I1165" s="15" t="str">
        <f>IF(FLOOR(F1165,"3:00")=Réf!$D$2,"Matin avant 9h",IF(FLOOR(F1165,"3:00")=Réf!$D$3,"Matinée",IF(OR(FLOOR(F1165,"3:00")=Réf!$D$4,FLOOR(F1165,"3:00")=Réf!$D$5),"Midi et aprèm",IF(OR(FLOOR(F1165,"3:00")=Réf!$D$6,FLOOR(F1165,"3:00")=Réf!$D$7),"Soir"," Nuit"))))</f>
        <v>Matin avant 9h</v>
      </c>
      <c r="J1165" s="10" t="str">
        <f t="shared" si="37"/>
        <v>4 - Coef élevé, &gt;80</v>
      </c>
    </row>
    <row r="1166" spans="1:10" ht="18" thickBot="1" x14ac:dyDescent="0.3">
      <c r="A1166" s="35" t="str">
        <f>VLOOKUP(MONTH(C1166),Réf!F:G,2,0)</f>
        <v>octobre</v>
      </c>
      <c r="B1166" s="7" t="str">
        <f>VLOOKUP(WEEKDAY(C1166),Réf!$A$2:$B$8,2,0)</f>
        <v>Mercredi</v>
      </c>
      <c r="C1166" s="27">
        <v>46323</v>
      </c>
      <c r="D1166" s="27" t="s">
        <v>271</v>
      </c>
      <c r="E1166" s="53">
        <v>99</v>
      </c>
      <c r="F1166" s="1">
        <v>0.52777777777777779</v>
      </c>
      <c r="G1166" s="31" t="s">
        <v>128</v>
      </c>
      <c r="H1166" s="10" t="str">
        <f t="shared" si="36"/>
        <v>Semaine</v>
      </c>
      <c r="I1166" s="15" t="str">
        <f>IF(FLOOR(F1166,"3:00")=Réf!$D$2,"Matin avant 9h",IF(FLOOR(F1166,"3:00")=Réf!$D$3,"Matinée",IF(OR(FLOOR(F1166,"3:00")=Réf!$D$4,FLOOR(F1166,"3:00")=Réf!$D$5),"Midi et aprèm",IF(OR(FLOOR(F1166,"3:00")=Réf!$D$6,FLOOR(F1166,"3:00")=Réf!$D$7),"Soir"," Nuit"))))</f>
        <v>Midi et aprèm</v>
      </c>
      <c r="J1166" s="10" t="str">
        <f t="shared" si="37"/>
        <v>4 - Coef élevé, &gt;80</v>
      </c>
    </row>
    <row r="1167" spans="1:10" ht="18" thickBot="1" x14ac:dyDescent="0.3">
      <c r="A1167" s="35" t="str">
        <f>VLOOKUP(MONTH(C1167),Réf!F:G,2,0)</f>
        <v>octobre</v>
      </c>
      <c r="B1167" s="7" t="str">
        <f>VLOOKUP(WEEKDAY(C1167),Réf!$A$2:$B$8,2,0)</f>
        <v>Mercredi</v>
      </c>
      <c r="C1167" s="27">
        <v>46323</v>
      </c>
      <c r="D1167" s="27" t="s">
        <v>270</v>
      </c>
      <c r="E1167" s="30">
        <v>96</v>
      </c>
      <c r="F1167" s="28">
        <v>0.78055555555555556</v>
      </c>
      <c r="G1167" s="29" t="s">
        <v>239</v>
      </c>
      <c r="H1167" s="10" t="str">
        <f t="shared" si="36"/>
        <v>Semaine</v>
      </c>
      <c r="I1167" s="15" t="str">
        <f>IF(FLOOR(F1167,"3:00")=Réf!$D$2,"Matin avant 9h",IF(FLOOR(F1167,"3:00")=Réf!$D$3,"Matinée",IF(OR(FLOOR(F1167,"3:00")=Réf!$D$4,FLOOR(F1167,"3:00")=Réf!$D$5),"Midi et aprèm",IF(OR(FLOOR(F1167,"3:00")=Réf!$D$6,FLOOR(F1167,"3:00")=Réf!$D$7),"Soir"," Nuit"))))</f>
        <v>Soir</v>
      </c>
      <c r="J1167" s="10" t="str">
        <f t="shared" si="37"/>
        <v>4 - Coef élevé, &gt;80</v>
      </c>
    </row>
    <row r="1168" spans="1:10" ht="18" thickBot="1" x14ac:dyDescent="0.3">
      <c r="A1168" s="35" t="str">
        <f>VLOOKUP(MONTH(C1168),Réf!F:G,2,0)</f>
        <v>octobre</v>
      </c>
      <c r="B1168" s="7" t="str">
        <f>VLOOKUP(WEEKDAY(C1168),Réf!$A$2:$B$8,2,0)</f>
        <v>Jeudi</v>
      </c>
      <c r="C1168" s="27">
        <v>46324</v>
      </c>
      <c r="D1168" s="27" t="s">
        <v>271</v>
      </c>
      <c r="E1168" s="53">
        <v>96</v>
      </c>
      <c r="F1168" s="1">
        <v>4.027777777777778E-2</v>
      </c>
      <c r="G1168" s="31" t="s">
        <v>203</v>
      </c>
      <c r="H1168" s="10" t="str">
        <f t="shared" si="36"/>
        <v>Semaine</v>
      </c>
      <c r="I1168" s="15" t="str">
        <f>IF(FLOOR(F1168,"3:00")=Réf!$D$2,"Matin avant 9h",IF(FLOOR(F1168,"3:00")=Réf!$D$3,"Matinée",IF(OR(FLOOR(F1168,"3:00")=Réf!$D$4,FLOOR(F1168,"3:00")=Réf!$D$5),"Midi et aprèm",IF(OR(FLOOR(F1168,"3:00")=Réf!$D$6,FLOOR(F1168,"3:00")=Réf!$D$7),"Soir"," Nuit"))))</f>
        <v xml:space="preserve"> Nuit</v>
      </c>
      <c r="J1168" s="10" t="str">
        <f t="shared" si="37"/>
        <v>4 - Coef élevé, &gt;80</v>
      </c>
    </row>
    <row r="1169" spans="1:10" ht="18" thickBot="1" x14ac:dyDescent="0.3">
      <c r="A1169" s="35" t="str">
        <f>VLOOKUP(MONTH(C1169),Réf!F:G,2,0)</f>
        <v>octobre</v>
      </c>
      <c r="B1169" s="7" t="str">
        <f>VLOOKUP(WEEKDAY(C1169),Réf!$A$2:$B$8,2,0)</f>
        <v>Jeudi</v>
      </c>
      <c r="C1169" s="27">
        <v>46324</v>
      </c>
      <c r="D1169" s="27" t="s">
        <v>270</v>
      </c>
      <c r="E1169" s="30">
        <v>93</v>
      </c>
      <c r="F1169" s="28">
        <v>0.29305555555555557</v>
      </c>
      <c r="G1169" s="29" t="s">
        <v>265</v>
      </c>
      <c r="H1169" s="10" t="str">
        <f t="shared" si="36"/>
        <v>Semaine</v>
      </c>
      <c r="I1169" s="15" t="str">
        <f>IF(FLOOR(F1169,"3:00")=Réf!$D$2,"Matin avant 9h",IF(FLOOR(F1169,"3:00")=Réf!$D$3,"Matinée",IF(OR(FLOOR(F1169,"3:00")=Réf!$D$4,FLOOR(F1169,"3:00")=Réf!$D$5),"Midi et aprèm",IF(OR(FLOOR(F1169,"3:00")=Réf!$D$6,FLOOR(F1169,"3:00")=Réf!$D$7),"Soir"," Nuit"))))</f>
        <v>Matin avant 9h</v>
      </c>
      <c r="J1169" s="10" t="str">
        <f t="shared" si="37"/>
        <v>4 - Coef élevé, &gt;80</v>
      </c>
    </row>
    <row r="1170" spans="1:10" ht="18" thickBot="1" x14ac:dyDescent="0.3">
      <c r="A1170" s="35" t="str">
        <f>VLOOKUP(MONTH(C1170),Réf!F:G,2,0)</f>
        <v>octobre</v>
      </c>
      <c r="B1170" s="7" t="str">
        <f>VLOOKUP(WEEKDAY(C1170),Réf!$A$2:$B$8,2,0)</f>
        <v>Jeudi</v>
      </c>
      <c r="C1170" s="27">
        <v>46324</v>
      </c>
      <c r="D1170" s="27" t="s">
        <v>271</v>
      </c>
      <c r="E1170" s="53">
        <v>93</v>
      </c>
      <c r="F1170" s="1">
        <v>0.55625000000000002</v>
      </c>
      <c r="G1170" s="31" t="s">
        <v>74</v>
      </c>
      <c r="H1170" s="10" t="str">
        <f t="shared" si="36"/>
        <v>Semaine</v>
      </c>
      <c r="I1170" s="15" t="str">
        <f>IF(FLOOR(F1170,"3:00")=Réf!$D$2,"Matin avant 9h",IF(FLOOR(F1170,"3:00")=Réf!$D$3,"Matinée",IF(OR(FLOOR(F1170,"3:00")=Réf!$D$4,FLOOR(F1170,"3:00")=Réf!$D$5),"Midi et aprèm",IF(OR(FLOOR(F1170,"3:00")=Réf!$D$6,FLOOR(F1170,"3:00")=Réf!$D$7),"Soir"," Nuit"))))</f>
        <v>Midi et aprèm</v>
      </c>
      <c r="J1170" s="10" t="str">
        <f t="shared" si="37"/>
        <v>4 - Coef élevé, &gt;80</v>
      </c>
    </row>
    <row r="1171" spans="1:10" ht="18" thickBot="1" x14ac:dyDescent="0.3">
      <c r="A1171" s="35" t="str">
        <f>VLOOKUP(MONTH(C1171),Réf!F:G,2,0)</f>
        <v>octobre</v>
      </c>
      <c r="B1171" s="7" t="str">
        <f>VLOOKUP(WEEKDAY(C1171),Réf!$A$2:$B$8,2,0)</f>
        <v>Jeudi</v>
      </c>
      <c r="C1171" s="27">
        <v>46324</v>
      </c>
      <c r="D1171" s="27" t="s">
        <v>270</v>
      </c>
      <c r="E1171" s="30">
        <v>88</v>
      </c>
      <c r="F1171" s="28">
        <v>0.81180555555555556</v>
      </c>
      <c r="G1171" s="29" t="s">
        <v>307</v>
      </c>
      <c r="H1171" s="10" t="str">
        <f t="shared" si="36"/>
        <v>Semaine</v>
      </c>
      <c r="I1171" s="15" t="str">
        <f>IF(FLOOR(F1171,"3:00")=Réf!$D$2,"Matin avant 9h",IF(FLOOR(F1171,"3:00")=Réf!$D$3,"Matinée",IF(OR(FLOOR(F1171,"3:00")=Réf!$D$4,FLOOR(F1171,"3:00")=Réf!$D$5),"Midi et aprèm",IF(OR(FLOOR(F1171,"3:00")=Réf!$D$6,FLOOR(F1171,"3:00")=Réf!$D$7),"Soir"," Nuit"))))</f>
        <v>Soir</v>
      </c>
      <c r="J1171" s="10" t="str">
        <f t="shared" si="37"/>
        <v>4 - Coef élevé, &gt;80</v>
      </c>
    </row>
    <row r="1172" spans="1:10" ht="18" thickBot="1" x14ac:dyDescent="0.3">
      <c r="A1172" s="35" t="str">
        <f>VLOOKUP(MONTH(C1172),Réf!F:G,2,0)</f>
        <v>octobre</v>
      </c>
      <c r="B1172" s="7" t="str">
        <f>VLOOKUP(WEEKDAY(C1172),Réf!$A$2:$B$8,2,0)</f>
        <v>Vendredi</v>
      </c>
      <c r="C1172" s="27">
        <v>46325</v>
      </c>
      <c r="D1172" s="27" t="s">
        <v>271</v>
      </c>
      <c r="E1172" s="53">
        <v>88</v>
      </c>
      <c r="F1172" s="1">
        <v>6.805555555555555E-2</v>
      </c>
      <c r="G1172" s="31" t="s">
        <v>75</v>
      </c>
      <c r="H1172" s="10" t="str">
        <f t="shared" si="36"/>
        <v>Semaine</v>
      </c>
      <c r="I1172" s="15" t="str">
        <f>IF(FLOOR(F1172,"3:00")=Réf!$D$2,"Matin avant 9h",IF(FLOOR(F1172,"3:00")=Réf!$D$3,"Matinée",IF(OR(FLOOR(F1172,"3:00")=Réf!$D$4,FLOOR(F1172,"3:00")=Réf!$D$5),"Midi et aprèm",IF(OR(FLOOR(F1172,"3:00")=Réf!$D$6,FLOOR(F1172,"3:00")=Réf!$D$7),"Soir"," Nuit"))))</f>
        <v xml:space="preserve"> Nuit</v>
      </c>
      <c r="J1172" s="10" t="str">
        <f t="shared" si="37"/>
        <v>4 - Coef élevé, &gt;80</v>
      </c>
    </row>
    <row r="1173" spans="1:10" ht="18" thickBot="1" x14ac:dyDescent="0.3">
      <c r="A1173" s="35" t="str">
        <f>VLOOKUP(MONTH(C1173),Réf!F:G,2,0)</f>
        <v>octobre</v>
      </c>
      <c r="B1173" s="7" t="str">
        <f>VLOOKUP(WEEKDAY(C1173),Réf!$A$2:$B$8,2,0)</f>
        <v>Vendredi</v>
      </c>
      <c r="C1173" s="27">
        <v>46325</v>
      </c>
      <c r="D1173" s="27" t="s">
        <v>270</v>
      </c>
      <c r="E1173" s="30">
        <v>82</v>
      </c>
      <c r="F1173" s="28">
        <v>0.32361111111111113</v>
      </c>
      <c r="G1173" s="29" t="s">
        <v>165</v>
      </c>
      <c r="H1173" s="10" t="str">
        <f t="shared" si="36"/>
        <v>Semaine</v>
      </c>
      <c r="I1173" s="15" t="str">
        <f>IF(FLOOR(F1173,"3:00")=Réf!$D$2,"Matin avant 9h",IF(FLOOR(F1173,"3:00")=Réf!$D$3,"Matinée",IF(OR(FLOOR(F1173,"3:00")=Réf!$D$4,FLOOR(F1173,"3:00")=Réf!$D$5),"Midi et aprèm",IF(OR(FLOOR(F1173,"3:00")=Réf!$D$6,FLOOR(F1173,"3:00")=Réf!$D$7),"Soir"," Nuit"))))</f>
        <v>Matin avant 9h</v>
      </c>
      <c r="J1173" s="10" t="str">
        <f t="shared" si="37"/>
        <v>4 - Coef élevé, &gt;80</v>
      </c>
    </row>
    <row r="1174" spans="1:10" ht="18" thickBot="1" x14ac:dyDescent="0.3">
      <c r="A1174" s="35" t="str">
        <f>VLOOKUP(MONTH(C1174),Réf!F:G,2,0)</f>
        <v>octobre</v>
      </c>
      <c r="B1174" s="7" t="str">
        <f>VLOOKUP(WEEKDAY(C1174),Réf!$A$2:$B$8,2,0)</f>
        <v>Vendredi</v>
      </c>
      <c r="C1174" s="27">
        <v>46325</v>
      </c>
      <c r="D1174" s="27" t="s">
        <v>271</v>
      </c>
      <c r="E1174" s="53">
        <v>82</v>
      </c>
      <c r="F1174" s="1">
        <v>0.58680555555555558</v>
      </c>
      <c r="G1174" s="31" t="s">
        <v>96</v>
      </c>
      <c r="H1174" s="10" t="str">
        <f t="shared" si="36"/>
        <v>Semaine</v>
      </c>
      <c r="I1174" s="15" t="str">
        <f>IF(FLOOR(F1174,"3:00")=Réf!$D$2,"Matin avant 9h",IF(FLOOR(F1174,"3:00")=Réf!$D$3,"Matinée",IF(OR(FLOOR(F1174,"3:00")=Réf!$D$4,FLOOR(F1174,"3:00")=Réf!$D$5),"Midi et aprèm",IF(OR(FLOOR(F1174,"3:00")=Réf!$D$6,FLOOR(F1174,"3:00")=Réf!$D$7),"Soir"," Nuit"))))</f>
        <v>Midi et aprèm</v>
      </c>
      <c r="J1174" s="10" t="str">
        <f t="shared" si="37"/>
        <v>4 - Coef élevé, &gt;80</v>
      </c>
    </row>
    <row r="1175" spans="1:10" ht="18" thickBot="1" x14ac:dyDescent="0.3">
      <c r="A1175" s="35" t="str">
        <f>VLOOKUP(MONTH(C1175),Réf!F:G,2,0)</f>
        <v>octobre</v>
      </c>
      <c r="B1175" s="7" t="str">
        <f>VLOOKUP(WEEKDAY(C1175),Réf!$A$2:$B$8,2,0)</f>
        <v>Vendredi</v>
      </c>
      <c r="C1175" s="27">
        <v>46325</v>
      </c>
      <c r="D1175" s="27" t="s">
        <v>270</v>
      </c>
      <c r="E1175" s="30">
        <v>76</v>
      </c>
      <c r="F1175" s="28">
        <v>0.84652777777777777</v>
      </c>
      <c r="G1175" s="29" t="s">
        <v>206</v>
      </c>
      <c r="H1175" s="10" t="str">
        <f t="shared" si="36"/>
        <v>Semaine</v>
      </c>
      <c r="I1175" s="15" t="str">
        <f>IF(FLOOR(F1175,"3:00")=Réf!$D$2,"Matin avant 9h",IF(FLOOR(F1175,"3:00")=Réf!$D$3,"Matinée",IF(OR(FLOOR(F1175,"3:00")=Réf!$D$4,FLOOR(F1175,"3:00")=Réf!$D$5),"Midi et aprèm",IF(OR(FLOOR(F1175,"3:00")=Réf!$D$6,FLOOR(F1175,"3:00")=Réf!$D$7),"Soir"," Nuit"))))</f>
        <v>Soir</v>
      </c>
      <c r="J1175" s="10" t="str">
        <f t="shared" si="37"/>
        <v>3 - Coef important, 60-80</v>
      </c>
    </row>
    <row r="1176" spans="1:10" ht="18" thickBot="1" x14ac:dyDescent="0.3">
      <c r="A1176" s="35" t="str">
        <f>VLOOKUP(MONTH(C1176),Réf!F:G,2,0)</f>
        <v>octobre</v>
      </c>
      <c r="B1176" s="7" t="str">
        <f>VLOOKUP(WEEKDAY(C1176),Réf!$A$2:$B$8,2,0)</f>
        <v>Samedi</v>
      </c>
      <c r="C1176" s="27">
        <v>46326</v>
      </c>
      <c r="D1176" s="27" t="s">
        <v>271</v>
      </c>
      <c r="E1176" s="53">
        <v>76</v>
      </c>
      <c r="F1176" s="1">
        <v>9.8611111111111108E-2</v>
      </c>
      <c r="G1176" s="31" t="s">
        <v>82</v>
      </c>
      <c r="H1176" s="10" t="str">
        <f t="shared" si="36"/>
        <v>Week-End</v>
      </c>
      <c r="I1176" s="15" t="str">
        <f>IF(FLOOR(F1176,"3:00")=Réf!$D$2,"Matin avant 9h",IF(FLOOR(F1176,"3:00")=Réf!$D$3,"Matinée",IF(OR(FLOOR(F1176,"3:00")=Réf!$D$4,FLOOR(F1176,"3:00")=Réf!$D$5),"Midi et aprèm",IF(OR(FLOOR(F1176,"3:00")=Réf!$D$6,FLOOR(F1176,"3:00")=Réf!$D$7),"Soir"," Nuit"))))</f>
        <v xml:space="preserve"> Nuit</v>
      </c>
      <c r="J1176" s="10" t="str">
        <f t="shared" si="37"/>
        <v>3 - Coef important, 60-80</v>
      </c>
    </row>
    <row r="1177" spans="1:10" ht="18" thickBot="1" x14ac:dyDescent="0.3">
      <c r="A1177" s="35" t="str">
        <f>VLOOKUP(MONTH(C1177),Réf!F:G,2,0)</f>
        <v>octobre</v>
      </c>
      <c r="B1177" s="7" t="str">
        <f>VLOOKUP(WEEKDAY(C1177),Réf!$A$2:$B$8,2,0)</f>
        <v>Samedi</v>
      </c>
      <c r="C1177" s="27">
        <v>46326</v>
      </c>
      <c r="D1177" s="27" t="s">
        <v>270</v>
      </c>
      <c r="E1177" s="30">
        <v>69</v>
      </c>
      <c r="F1177" s="28">
        <v>0.36041666666666666</v>
      </c>
      <c r="G1177" s="29" t="s">
        <v>14</v>
      </c>
      <c r="H1177" s="10" t="str">
        <f t="shared" si="36"/>
        <v>Week-End</v>
      </c>
      <c r="I1177" s="15" t="str">
        <f>IF(FLOOR(F1177,"3:00")=Réf!$D$2,"Matin avant 9h",IF(FLOOR(F1177,"3:00")=Réf!$D$3,"Matinée",IF(OR(FLOOR(F1177,"3:00")=Réf!$D$4,FLOOR(F1177,"3:00")=Réf!$D$5),"Midi et aprèm",IF(OR(FLOOR(F1177,"3:00")=Réf!$D$6,FLOOR(F1177,"3:00")=Réf!$D$7),"Soir"," Nuit"))))</f>
        <v>Matin avant 9h</v>
      </c>
      <c r="J1177" s="10" t="str">
        <f t="shared" si="37"/>
        <v>3 - Coef important, 60-80</v>
      </c>
    </row>
    <row r="1178" spans="1:10" ht="18" thickBot="1" x14ac:dyDescent="0.3">
      <c r="A1178" s="35" t="str">
        <f>VLOOKUP(MONTH(C1178),Réf!F:G,2,0)</f>
        <v>octobre</v>
      </c>
      <c r="B1178" s="7" t="str">
        <f>VLOOKUP(WEEKDAY(C1178),Réf!$A$2:$B$8,2,0)</f>
        <v>Samedi</v>
      </c>
      <c r="C1178" s="27">
        <v>46326</v>
      </c>
      <c r="D1178" s="27" t="s">
        <v>271</v>
      </c>
      <c r="E1178" s="53">
        <v>69</v>
      </c>
      <c r="F1178" s="1">
        <v>0.62083333333333335</v>
      </c>
      <c r="G1178" s="31" t="s">
        <v>93</v>
      </c>
      <c r="H1178" s="10" t="str">
        <f t="shared" si="36"/>
        <v>Week-End</v>
      </c>
      <c r="I1178" s="15" t="str">
        <f>IF(FLOOR(F1178,"3:00")=Réf!$D$2,"Matin avant 9h",IF(FLOOR(F1178,"3:00")=Réf!$D$3,"Matinée",IF(OR(FLOOR(F1178,"3:00")=Réf!$D$4,FLOOR(F1178,"3:00")=Réf!$D$5),"Midi et aprèm",IF(OR(FLOOR(F1178,"3:00")=Réf!$D$6,FLOOR(F1178,"3:00")=Réf!$D$7),"Soir"," Nuit"))))</f>
        <v>Midi et aprèm</v>
      </c>
      <c r="J1178" s="10" t="str">
        <f t="shared" si="37"/>
        <v>3 - Coef important, 60-80</v>
      </c>
    </row>
    <row r="1179" spans="1:10" ht="18" thickBot="1" x14ac:dyDescent="0.3">
      <c r="A1179" s="35" t="str">
        <f>VLOOKUP(MONTH(C1179),Réf!F:G,2,0)</f>
        <v>octobre</v>
      </c>
      <c r="B1179" s="7" t="str">
        <f>VLOOKUP(WEEKDAY(C1179),Réf!$A$2:$B$8,2,0)</f>
        <v>Samedi</v>
      </c>
      <c r="C1179" s="27">
        <v>46326</v>
      </c>
      <c r="D1179" s="27" t="s">
        <v>270</v>
      </c>
      <c r="E1179" s="30">
        <v>62</v>
      </c>
      <c r="F1179" s="28">
        <v>0.88749999999999996</v>
      </c>
      <c r="G1179" s="29" t="s">
        <v>6</v>
      </c>
      <c r="H1179" s="10" t="str">
        <f t="shared" si="36"/>
        <v>Week-End</v>
      </c>
      <c r="I1179" s="15" t="str">
        <f>IF(FLOOR(F1179,"3:00")=Réf!$D$2,"Matin avant 9h",IF(FLOOR(F1179,"3:00")=Réf!$D$3,"Matinée",IF(OR(FLOOR(F1179,"3:00")=Réf!$D$4,FLOOR(F1179,"3:00")=Réf!$D$5),"Midi et aprèm",IF(OR(FLOOR(F1179,"3:00")=Réf!$D$6,FLOOR(F1179,"3:00")=Réf!$D$7),"Soir"," Nuit"))))</f>
        <v>Soir</v>
      </c>
      <c r="J1179" s="10" t="str">
        <f t="shared" si="37"/>
        <v>3 - Coef important, 60-80</v>
      </c>
    </row>
    <row r="1180" spans="1:10" ht="18" thickBot="1" x14ac:dyDescent="0.3">
      <c r="A1180" s="35" t="str">
        <f>VLOOKUP(MONTH(C1180),Réf!F:G,2,0)</f>
        <v>novembre</v>
      </c>
      <c r="B1180" s="7" t="str">
        <f>VLOOKUP(WEEKDAY(C1180),Réf!$A$2:$B$8,2,0)</f>
        <v>Dimanche</v>
      </c>
      <c r="C1180" s="27">
        <v>46327</v>
      </c>
      <c r="D1180" s="27" t="s">
        <v>271</v>
      </c>
      <c r="E1180" s="53">
        <v>62</v>
      </c>
      <c r="F1180" s="1">
        <v>0.13472222222222222</v>
      </c>
      <c r="G1180" s="31" t="s">
        <v>213</v>
      </c>
      <c r="H1180" s="10" t="str">
        <f t="shared" si="36"/>
        <v>Week-End</v>
      </c>
      <c r="I1180" s="15" t="str">
        <f>IF(FLOOR(F1180,"3:00")=Réf!$D$2,"Matin avant 9h",IF(FLOOR(F1180,"3:00")=Réf!$D$3,"Matinée",IF(OR(FLOOR(F1180,"3:00")=Réf!$D$4,FLOOR(F1180,"3:00")=Réf!$D$5),"Midi et aprèm",IF(OR(FLOOR(F1180,"3:00")=Réf!$D$6,FLOOR(F1180,"3:00")=Réf!$D$7),"Soir"," Nuit"))))</f>
        <v xml:space="preserve"> Nuit</v>
      </c>
      <c r="J1180" s="10" t="str">
        <f t="shared" si="37"/>
        <v>3 - Coef important, 60-80</v>
      </c>
    </row>
    <row r="1181" spans="1:10" ht="18" thickBot="1" x14ac:dyDescent="0.3">
      <c r="A1181" s="35" t="str">
        <f>VLOOKUP(MONTH(C1181),Réf!F:G,2,0)</f>
        <v>novembre</v>
      </c>
      <c r="B1181" s="7" t="str">
        <f>VLOOKUP(WEEKDAY(C1181),Réf!$A$2:$B$8,2,0)</f>
        <v>Dimanche</v>
      </c>
      <c r="C1181" s="27">
        <v>46327</v>
      </c>
      <c r="D1181" s="27" t="s">
        <v>270</v>
      </c>
      <c r="E1181" s="30">
        <v>56</v>
      </c>
      <c r="F1181" s="28">
        <v>0.40625</v>
      </c>
      <c r="G1181" s="29" t="s">
        <v>5</v>
      </c>
      <c r="H1181" s="10" t="str">
        <f t="shared" si="36"/>
        <v>Week-End</v>
      </c>
      <c r="I1181" s="15" t="str">
        <f>IF(FLOOR(F1181,"3:00")=Réf!$D$2,"Matin avant 9h",IF(FLOOR(F1181,"3:00")=Réf!$D$3,"Matinée",IF(OR(FLOOR(F1181,"3:00")=Réf!$D$4,FLOOR(F1181,"3:00")=Réf!$D$5),"Midi et aprèm",IF(OR(FLOOR(F1181,"3:00")=Réf!$D$6,FLOOR(F1181,"3:00")=Réf!$D$7),"Soir"," Nuit"))))</f>
        <v>Matinée</v>
      </c>
      <c r="J1181" s="10" t="str">
        <f t="shared" si="37"/>
        <v>2 - Coef moyen, 40-60</v>
      </c>
    </row>
    <row r="1182" spans="1:10" ht="18" thickBot="1" x14ac:dyDescent="0.3">
      <c r="A1182" s="35" t="str">
        <f>VLOOKUP(MONTH(C1182),Réf!F:G,2,0)</f>
        <v>novembre</v>
      </c>
      <c r="B1182" s="7" t="str">
        <f>VLOOKUP(WEEKDAY(C1182),Réf!$A$2:$B$8,2,0)</f>
        <v>Dimanche</v>
      </c>
      <c r="C1182" s="27">
        <v>46327</v>
      </c>
      <c r="D1182" s="27" t="s">
        <v>271</v>
      </c>
      <c r="E1182" s="53">
        <v>56</v>
      </c>
      <c r="F1182" s="1">
        <v>0.66319444444444442</v>
      </c>
      <c r="G1182" s="31" t="s">
        <v>222</v>
      </c>
      <c r="H1182" s="10" t="str">
        <f t="shared" si="36"/>
        <v>Week-End</v>
      </c>
      <c r="I1182" s="15" t="str">
        <f>IF(FLOOR(F1182,"3:00")=Réf!$D$2,"Matin avant 9h",IF(FLOOR(F1182,"3:00")=Réf!$D$3,"Matinée",IF(OR(FLOOR(F1182,"3:00")=Réf!$D$4,FLOOR(F1182,"3:00")=Réf!$D$5),"Midi et aprèm",IF(OR(FLOOR(F1182,"3:00")=Réf!$D$6,FLOOR(F1182,"3:00")=Réf!$D$7),"Soir"," Nuit"))))</f>
        <v>Midi et aprèm</v>
      </c>
      <c r="J1182" s="10" t="str">
        <f t="shared" si="37"/>
        <v>2 - Coef moyen, 40-60</v>
      </c>
    </row>
    <row r="1183" spans="1:10" ht="18" thickBot="1" x14ac:dyDescent="0.3">
      <c r="A1183" s="35" t="str">
        <f>VLOOKUP(MONTH(C1183),Réf!F:G,2,0)</f>
        <v>novembre</v>
      </c>
      <c r="B1183" s="7" t="str">
        <f>VLOOKUP(WEEKDAY(C1183),Réf!$A$2:$B$8,2,0)</f>
        <v>Dimanche</v>
      </c>
      <c r="C1183" s="27">
        <v>46327</v>
      </c>
      <c r="D1183" s="27" t="s">
        <v>270</v>
      </c>
      <c r="E1183" s="30">
        <v>51</v>
      </c>
      <c r="F1183" s="28">
        <v>0.94166666666666665</v>
      </c>
      <c r="G1183" s="29" t="s">
        <v>159</v>
      </c>
      <c r="H1183" s="10" t="str">
        <f t="shared" si="36"/>
        <v>Week-End</v>
      </c>
      <c r="I1183" s="15" t="str">
        <f>IF(FLOOR(F1183,"3:00")=Réf!$D$2,"Matin avant 9h",IF(FLOOR(F1183,"3:00")=Réf!$D$3,"Matinée",IF(OR(FLOOR(F1183,"3:00")=Réf!$D$4,FLOOR(F1183,"3:00")=Réf!$D$5),"Midi et aprèm",IF(OR(FLOOR(F1183,"3:00")=Réf!$D$6,FLOOR(F1183,"3:00")=Réf!$D$7),"Soir"," Nuit"))))</f>
        <v>Soir</v>
      </c>
      <c r="J1183" s="10" t="str">
        <f t="shared" si="37"/>
        <v>2 - Coef moyen, 40-60</v>
      </c>
    </row>
    <row r="1184" spans="1:10" ht="18" thickBot="1" x14ac:dyDescent="0.3">
      <c r="A1184" s="35" t="str">
        <f>VLOOKUP(MONTH(C1184),Réf!F:G,2,0)</f>
        <v>novembre</v>
      </c>
      <c r="B1184" s="7" t="str">
        <f>VLOOKUP(WEEKDAY(C1184),Réf!$A$2:$B$8,2,0)</f>
        <v>Lundi</v>
      </c>
      <c r="C1184" s="27">
        <v>46328</v>
      </c>
      <c r="D1184" s="27" t="s">
        <v>271</v>
      </c>
      <c r="E1184" s="53">
        <v>51</v>
      </c>
      <c r="F1184" s="1">
        <v>0.17986111111111111</v>
      </c>
      <c r="G1184" s="31" t="s">
        <v>52</v>
      </c>
      <c r="H1184" s="10" t="str">
        <f t="shared" si="36"/>
        <v>Semaine</v>
      </c>
      <c r="I1184" s="15" t="str">
        <f>IF(FLOOR(F1184,"3:00")=Réf!$D$2,"Matin avant 9h",IF(FLOOR(F1184,"3:00")=Réf!$D$3,"Matinée",IF(OR(FLOOR(F1184,"3:00")=Réf!$D$4,FLOOR(F1184,"3:00")=Réf!$D$5),"Midi et aprèm",IF(OR(FLOOR(F1184,"3:00")=Réf!$D$6,FLOOR(F1184,"3:00")=Réf!$D$7),"Soir"," Nuit"))))</f>
        <v xml:space="preserve"> Nuit</v>
      </c>
      <c r="J1184" s="10" t="str">
        <f t="shared" si="37"/>
        <v>2 - Coef moyen, 40-60</v>
      </c>
    </row>
    <row r="1185" spans="1:10" ht="18" thickBot="1" x14ac:dyDescent="0.3">
      <c r="A1185" s="35" t="str">
        <f>VLOOKUP(MONTH(C1185),Réf!F:G,2,0)</f>
        <v>novembre</v>
      </c>
      <c r="B1185" s="7" t="str">
        <f>VLOOKUP(WEEKDAY(C1185),Réf!$A$2:$B$8,2,0)</f>
        <v>Lundi</v>
      </c>
      <c r="C1185" s="27">
        <v>46328</v>
      </c>
      <c r="D1185" s="27" t="s">
        <v>270</v>
      </c>
      <c r="E1185" s="30">
        <v>47</v>
      </c>
      <c r="F1185" s="28">
        <v>0.46458333333333335</v>
      </c>
      <c r="G1185" s="29" t="s">
        <v>34</v>
      </c>
      <c r="H1185" s="10" t="str">
        <f t="shared" si="36"/>
        <v>Semaine</v>
      </c>
      <c r="I1185" s="15" t="str">
        <f>IF(FLOOR(F1185,"3:00")=Réf!$D$2,"Matin avant 9h",IF(FLOOR(F1185,"3:00")=Réf!$D$3,"Matinée",IF(OR(FLOOR(F1185,"3:00")=Réf!$D$4,FLOOR(F1185,"3:00")=Réf!$D$5),"Midi et aprèm",IF(OR(FLOOR(F1185,"3:00")=Réf!$D$6,FLOOR(F1185,"3:00")=Réf!$D$7),"Soir"," Nuit"))))</f>
        <v>Matinée</v>
      </c>
      <c r="J1185" s="10" t="str">
        <f t="shared" si="37"/>
        <v>2 - Coef moyen, 40-60</v>
      </c>
    </row>
    <row r="1186" spans="1:10" ht="18" thickBot="1" x14ac:dyDescent="0.3">
      <c r="A1186" s="35" t="str">
        <f>VLOOKUP(MONTH(C1186),Réf!F:G,2,0)</f>
        <v>novembre</v>
      </c>
      <c r="B1186" s="7" t="str">
        <f>VLOOKUP(WEEKDAY(C1186),Réf!$A$2:$B$8,2,0)</f>
        <v>Lundi</v>
      </c>
      <c r="C1186" s="27">
        <v>46328</v>
      </c>
      <c r="D1186" s="27" t="s">
        <v>271</v>
      </c>
      <c r="E1186" s="53">
        <v>47</v>
      </c>
      <c r="F1186" s="1">
        <v>0.71666666666666667</v>
      </c>
      <c r="G1186" s="31" t="s">
        <v>302</v>
      </c>
      <c r="H1186" s="10" t="str">
        <f t="shared" si="36"/>
        <v>Semaine</v>
      </c>
      <c r="I1186" s="15" t="str">
        <f>IF(FLOOR(F1186,"3:00")=Réf!$D$2,"Matin avant 9h",IF(FLOOR(F1186,"3:00")=Réf!$D$3,"Matinée",IF(OR(FLOOR(F1186,"3:00")=Réf!$D$4,FLOOR(F1186,"3:00")=Réf!$D$5),"Midi et aprèm",IF(OR(FLOOR(F1186,"3:00")=Réf!$D$6,FLOOR(F1186,"3:00")=Réf!$D$7),"Soir"," Nuit"))))</f>
        <v>Midi et aprèm</v>
      </c>
      <c r="J1186" s="10" t="str">
        <f t="shared" si="37"/>
        <v>2 - Coef moyen, 40-60</v>
      </c>
    </row>
    <row r="1187" spans="1:10" ht="18" thickBot="1" x14ac:dyDescent="0.3">
      <c r="A1187" s="35" t="str">
        <f>VLOOKUP(MONTH(C1187),Réf!F:G,2,0)</f>
        <v>novembre</v>
      </c>
      <c r="B1187" s="7" t="str">
        <f>VLOOKUP(WEEKDAY(C1187),Réf!$A$2:$B$8,2,0)</f>
        <v>Mardi</v>
      </c>
      <c r="C1187" s="27">
        <v>46329</v>
      </c>
      <c r="D1187" s="27" t="s">
        <v>270</v>
      </c>
      <c r="E1187" s="30">
        <v>47</v>
      </c>
      <c r="F1187" s="28">
        <v>6.9444444444444447E-4</v>
      </c>
      <c r="G1187" s="29" t="s">
        <v>104</v>
      </c>
      <c r="H1187" s="10" t="str">
        <f t="shared" si="36"/>
        <v>Semaine</v>
      </c>
      <c r="I1187" s="15" t="str">
        <f>IF(FLOOR(F1187,"3:00")=Réf!$D$2,"Matin avant 9h",IF(FLOOR(F1187,"3:00")=Réf!$D$3,"Matinée",IF(OR(FLOOR(F1187,"3:00")=Réf!$D$4,FLOOR(F1187,"3:00")=Réf!$D$5),"Midi et aprèm",IF(OR(FLOOR(F1187,"3:00")=Réf!$D$6,FLOOR(F1187,"3:00")=Réf!$D$7),"Soir"," Nuit"))))</f>
        <v xml:space="preserve"> Nuit</v>
      </c>
      <c r="J1187" s="10" t="str">
        <f t="shared" si="37"/>
        <v>2 - Coef moyen, 40-60</v>
      </c>
    </row>
    <row r="1188" spans="1:10" ht="18" thickBot="1" x14ac:dyDescent="0.3">
      <c r="A1188" s="35" t="str">
        <f>VLOOKUP(MONTH(C1188),Réf!F:G,2,0)</f>
        <v>novembre</v>
      </c>
      <c r="B1188" s="7" t="str">
        <f>VLOOKUP(WEEKDAY(C1188),Réf!$A$2:$B$8,2,0)</f>
        <v>Mardi</v>
      </c>
      <c r="C1188" s="27">
        <v>46329</v>
      </c>
      <c r="D1188" s="27" t="s">
        <v>271</v>
      </c>
      <c r="E1188" s="53">
        <v>47</v>
      </c>
      <c r="F1188" s="1">
        <v>0.2361111111111111</v>
      </c>
      <c r="G1188" s="31" t="s">
        <v>108</v>
      </c>
      <c r="H1188" s="10" t="str">
        <f t="shared" si="36"/>
        <v>Semaine</v>
      </c>
      <c r="I1188" s="15" t="str">
        <f>IF(FLOOR(F1188,"3:00")=Réf!$D$2,"Matin avant 9h",IF(FLOOR(F1188,"3:00")=Réf!$D$3,"Matinée",IF(OR(FLOOR(F1188,"3:00")=Réf!$D$4,FLOOR(F1188,"3:00")=Réf!$D$5),"Midi et aprèm",IF(OR(FLOOR(F1188,"3:00")=Réf!$D$6,FLOOR(F1188,"3:00")=Réf!$D$7),"Soir"," Nuit"))))</f>
        <v xml:space="preserve"> Nuit</v>
      </c>
      <c r="J1188" s="10" t="str">
        <f t="shared" si="37"/>
        <v>2 - Coef moyen, 40-60</v>
      </c>
    </row>
    <row r="1189" spans="1:10" ht="18" thickBot="1" x14ac:dyDescent="0.3">
      <c r="A1189" s="35" t="str">
        <f>VLOOKUP(MONTH(C1189),Réf!F:G,2,0)</f>
        <v>novembre</v>
      </c>
      <c r="B1189" s="7" t="str">
        <f>VLOOKUP(WEEKDAY(C1189),Réf!$A$2:$B$8,2,0)</f>
        <v>Mardi</v>
      </c>
      <c r="C1189" s="27">
        <v>46329</v>
      </c>
      <c r="D1189" s="27" t="s">
        <v>270</v>
      </c>
      <c r="E1189" s="30">
        <v>48</v>
      </c>
      <c r="F1189" s="28">
        <v>0.52222222222222225</v>
      </c>
      <c r="G1189" s="29" t="s">
        <v>1</v>
      </c>
      <c r="H1189" s="10" t="str">
        <f t="shared" si="36"/>
        <v>Semaine</v>
      </c>
      <c r="I1189" s="15" t="str">
        <f>IF(FLOOR(F1189,"3:00")=Réf!$D$2,"Matin avant 9h",IF(FLOOR(F1189,"3:00")=Réf!$D$3,"Matinée",IF(OR(FLOOR(F1189,"3:00")=Réf!$D$4,FLOOR(F1189,"3:00")=Réf!$D$5),"Midi et aprèm",IF(OR(FLOOR(F1189,"3:00")=Réf!$D$6,FLOOR(F1189,"3:00")=Réf!$D$7),"Soir"," Nuit"))))</f>
        <v>Midi et aprèm</v>
      </c>
      <c r="J1189" s="10" t="str">
        <f t="shared" si="37"/>
        <v>2 - Coef moyen, 40-60</v>
      </c>
    </row>
    <row r="1190" spans="1:10" ht="18" thickBot="1" x14ac:dyDescent="0.3">
      <c r="A1190" s="35" t="str">
        <f>VLOOKUP(MONTH(C1190),Réf!F:G,2,0)</f>
        <v>novembre</v>
      </c>
      <c r="B1190" s="7" t="str">
        <f>VLOOKUP(WEEKDAY(C1190),Réf!$A$2:$B$8,2,0)</f>
        <v>Mardi</v>
      </c>
      <c r="C1190" s="27">
        <v>46329</v>
      </c>
      <c r="D1190" s="27" t="s">
        <v>271</v>
      </c>
      <c r="E1190" s="53">
        <v>48</v>
      </c>
      <c r="F1190" s="1">
        <v>0.7729166666666667</v>
      </c>
      <c r="G1190" s="31" t="s">
        <v>43</v>
      </c>
      <c r="H1190" s="10" t="str">
        <f t="shared" si="36"/>
        <v>Semaine</v>
      </c>
      <c r="I1190" s="15" t="str">
        <f>IF(FLOOR(F1190,"3:00")=Réf!$D$2,"Matin avant 9h",IF(FLOOR(F1190,"3:00")=Réf!$D$3,"Matinée",IF(OR(FLOOR(F1190,"3:00")=Réf!$D$4,FLOOR(F1190,"3:00")=Réf!$D$5),"Midi et aprèm",IF(OR(FLOOR(F1190,"3:00")=Réf!$D$6,FLOOR(F1190,"3:00")=Réf!$D$7),"Soir"," Nuit"))))</f>
        <v>Soir</v>
      </c>
      <c r="J1190" s="10" t="str">
        <f t="shared" si="37"/>
        <v>2 - Coef moyen, 40-60</v>
      </c>
    </row>
    <row r="1191" spans="1:10" ht="18" thickBot="1" x14ac:dyDescent="0.3">
      <c r="A1191" s="35" t="str">
        <f>VLOOKUP(MONTH(C1191),Réf!F:G,2,0)</f>
        <v>novembre</v>
      </c>
      <c r="B1191" s="7" t="str">
        <f>VLOOKUP(WEEKDAY(C1191),Réf!$A$2:$B$8,2,0)</f>
        <v>Mercredi</v>
      </c>
      <c r="C1191" s="27">
        <v>46330</v>
      </c>
      <c r="D1191" s="27" t="s">
        <v>270</v>
      </c>
      <c r="E1191" s="30">
        <v>52</v>
      </c>
      <c r="F1191" s="28">
        <v>5.2083333333333336E-2</v>
      </c>
      <c r="G1191" s="29" t="s">
        <v>86</v>
      </c>
      <c r="H1191" s="10" t="str">
        <f t="shared" si="36"/>
        <v>Semaine</v>
      </c>
      <c r="I1191" s="15" t="str">
        <f>IF(FLOOR(F1191,"3:00")=Réf!$D$2,"Matin avant 9h",IF(FLOOR(F1191,"3:00")=Réf!$D$3,"Matinée",IF(OR(FLOOR(F1191,"3:00")=Réf!$D$4,FLOOR(F1191,"3:00")=Réf!$D$5),"Midi et aprèm",IF(OR(FLOOR(F1191,"3:00")=Réf!$D$6,FLOOR(F1191,"3:00")=Réf!$D$7),"Soir"," Nuit"))))</f>
        <v xml:space="preserve"> Nuit</v>
      </c>
      <c r="J1191" s="10" t="str">
        <f t="shared" si="37"/>
        <v>2 - Coef moyen, 40-60</v>
      </c>
    </row>
    <row r="1192" spans="1:10" ht="18" thickBot="1" x14ac:dyDescent="0.3">
      <c r="A1192" s="35" t="str">
        <f>VLOOKUP(MONTH(C1192),Réf!F:G,2,0)</f>
        <v>novembre</v>
      </c>
      <c r="B1192" s="7" t="str">
        <f>VLOOKUP(WEEKDAY(C1192),Réf!$A$2:$B$8,2,0)</f>
        <v>Mercredi</v>
      </c>
      <c r="C1192" s="27">
        <v>46330</v>
      </c>
      <c r="D1192" s="27" t="s">
        <v>271</v>
      </c>
      <c r="E1192" s="53">
        <v>52</v>
      </c>
      <c r="F1192" s="1">
        <v>0.2902777777777778</v>
      </c>
      <c r="G1192" s="31" t="s">
        <v>261</v>
      </c>
      <c r="H1192" s="10" t="str">
        <f t="shared" si="36"/>
        <v>Semaine</v>
      </c>
      <c r="I1192" s="15" t="str">
        <f>IF(FLOOR(F1192,"3:00")=Réf!$D$2,"Matin avant 9h",IF(FLOOR(F1192,"3:00")=Réf!$D$3,"Matinée",IF(OR(FLOOR(F1192,"3:00")=Réf!$D$4,FLOOR(F1192,"3:00")=Réf!$D$5),"Midi et aprèm",IF(OR(FLOOR(F1192,"3:00")=Réf!$D$6,FLOOR(F1192,"3:00")=Réf!$D$7),"Soir"," Nuit"))))</f>
        <v>Matin avant 9h</v>
      </c>
      <c r="J1192" s="10" t="str">
        <f t="shared" si="37"/>
        <v>2 - Coef moyen, 40-60</v>
      </c>
    </row>
    <row r="1193" spans="1:10" ht="18" thickBot="1" x14ac:dyDescent="0.3">
      <c r="A1193" s="35" t="str">
        <f>VLOOKUP(MONTH(C1193),Réf!F:G,2,0)</f>
        <v>novembre</v>
      </c>
      <c r="B1193" s="7" t="str">
        <f>VLOOKUP(WEEKDAY(C1193),Réf!$A$2:$B$8,2,0)</f>
        <v>Mercredi</v>
      </c>
      <c r="C1193" s="27">
        <v>46330</v>
      </c>
      <c r="D1193" s="27" t="s">
        <v>270</v>
      </c>
      <c r="E1193" s="30">
        <v>56</v>
      </c>
      <c r="F1193" s="28">
        <v>0.57152777777777775</v>
      </c>
      <c r="G1193" s="29" t="s">
        <v>65</v>
      </c>
      <c r="H1193" s="10" t="str">
        <f t="shared" si="36"/>
        <v>Semaine</v>
      </c>
      <c r="I1193" s="15" t="str">
        <f>IF(FLOOR(F1193,"3:00")=Réf!$D$2,"Matin avant 9h",IF(FLOOR(F1193,"3:00")=Réf!$D$3,"Matinée",IF(OR(FLOOR(F1193,"3:00")=Réf!$D$4,FLOOR(F1193,"3:00")=Réf!$D$5),"Midi et aprèm",IF(OR(FLOOR(F1193,"3:00")=Réf!$D$6,FLOOR(F1193,"3:00")=Réf!$D$7),"Soir"," Nuit"))))</f>
        <v>Midi et aprèm</v>
      </c>
      <c r="J1193" s="10" t="str">
        <f t="shared" si="37"/>
        <v>2 - Coef moyen, 40-60</v>
      </c>
    </row>
    <row r="1194" spans="1:10" ht="18" thickBot="1" x14ac:dyDescent="0.3">
      <c r="A1194" s="35" t="str">
        <f>VLOOKUP(MONTH(C1194),Réf!F:G,2,0)</f>
        <v>novembre</v>
      </c>
      <c r="B1194" s="7" t="str">
        <f>VLOOKUP(WEEKDAY(C1194),Réf!$A$2:$B$8,2,0)</f>
        <v>Mercredi</v>
      </c>
      <c r="C1194" s="27">
        <v>46330</v>
      </c>
      <c r="D1194" s="27" t="s">
        <v>271</v>
      </c>
      <c r="E1194" s="53">
        <v>56</v>
      </c>
      <c r="F1194" s="1">
        <v>0.82152777777777775</v>
      </c>
      <c r="G1194" s="31" t="s">
        <v>88</v>
      </c>
      <c r="H1194" s="10" t="str">
        <f t="shared" si="36"/>
        <v>Semaine</v>
      </c>
      <c r="I1194" s="15" t="str">
        <f>IF(FLOOR(F1194,"3:00")=Réf!$D$2,"Matin avant 9h",IF(FLOOR(F1194,"3:00")=Réf!$D$3,"Matinée",IF(OR(FLOOR(F1194,"3:00")=Réf!$D$4,FLOOR(F1194,"3:00")=Réf!$D$5),"Midi et aprèm",IF(OR(FLOOR(F1194,"3:00")=Réf!$D$6,FLOOR(F1194,"3:00")=Réf!$D$7),"Soir"," Nuit"))))</f>
        <v>Soir</v>
      </c>
      <c r="J1194" s="10" t="str">
        <f t="shared" si="37"/>
        <v>2 - Coef moyen, 40-60</v>
      </c>
    </row>
    <row r="1195" spans="1:10" ht="18" thickBot="1" x14ac:dyDescent="0.3">
      <c r="A1195" s="35" t="str">
        <f>VLOOKUP(MONTH(C1195),Réf!F:G,2,0)</f>
        <v>novembre</v>
      </c>
      <c r="B1195" s="7" t="str">
        <f>VLOOKUP(WEEKDAY(C1195),Réf!$A$2:$B$8,2,0)</f>
        <v>Jeudi</v>
      </c>
      <c r="C1195" s="27">
        <v>46331</v>
      </c>
      <c r="D1195" s="27" t="s">
        <v>270</v>
      </c>
      <c r="E1195" s="30">
        <v>61</v>
      </c>
      <c r="F1195" s="28">
        <v>9.5138888888888884E-2</v>
      </c>
      <c r="G1195" s="29" t="s">
        <v>248</v>
      </c>
      <c r="H1195" s="10" t="str">
        <f t="shared" si="36"/>
        <v>Semaine</v>
      </c>
      <c r="I1195" s="15" t="str">
        <f>IF(FLOOR(F1195,"3:00")=Réf!$D$2,"Matin avant 9h",IF(FLOOR(F1195,"3:00")=Réf!$D$3,"Matinée",IF(OR(FLOOR(F1195,"3:00")=Réf!$D$4,FLOOR(F1195,"3:00")=Réf!$D$5),"Midi et aprèm",IF(OR(FLOOR(F1195,"3:00")=Réf!$D$6,FLOOR(F1195,"3:00")=Réf!$D$7),"Soir"," Nuit"))))</f>
        <v xml:space="preserve"> Nuit</v>
      </c>
      <c r="J1195" s="10" t="str">
        <f t="shared" si="37"/>
        <v>3 - Coef important, 60-80</v>
      </c>
    </row>
    <row r="1196" spans="1:10" ht="18" thickBot="1" x14ac:dyDescent="0.3">
      <c r="A1196" s="35" t="str">
        <f>VLOOKUP(MONTH(C1196),Réf!F:G,2,0)</f>
        <v>novembre</v>
      </c>
      <c r="B1196" s="7" t="str">
        <f>VLOOKUP(WEEKDAY(C1196),Réf!$A$2:$B$8,2,0)</f>
        <v>Jeudi</v>
      </c>
      <c r="C1196" s="27">
        <v>46331</v>
      </c>
      <c r="D1196" s="27" t="s">
        <v>271</v>
      </c>
      <c r="E1196" s="53">
        <v>61</v>
      </c>
      <c r="F1196" s="1">
        <v>0.33680555555555558</v>
      </c>
      <c r="G1196" s="31" t="s">
        <v>137</v>
      </c>
      <c r="H1196" s="10" t="str">
        <f t="shared" si="36"/>
        <v>Semaine</v>
      </c>
      <c r="I1196" s="15" t="str">
        <f>IF(FLOOR(F1196,"3:00")=Réf!$D$2,"Matin avant 9h",IF(FLOOR(F1196,"3:00")=Réf!$D$3,"Matinée",IF(OR(FLOOR(F1196,"3:00")=Réf!$D$4,FLOOR(F1196,"3:00")=Réf!$D$5),"Midi et aprèm",IF(OR(FLOOR(F1196,"3:00")=Réf!$D$6,FLOOR(F1196,"3:00")=Réf!$D$7),"Soir"," Nuit"))))</f>
        <v>Matin avant 9h</v>
      </c>
      <c r="J1196" s="10" t="str">
        <f t="shared" si="37"/>
        <v>3 - Coef important, 60-80</v>
      </c>
    </row>
    <row r="1197" spans="1:10" ht="18" thickBot="1" x14ac:dyDescent="0.3">
      <c r="A1197" s="35" t="str">
        <f>VLOOKUP(MONTH(C1197),Réf!F:G,2,0)</f>
        <v>novembre</v>
      </c>
      <c r="B1197" s="7" t="str">
        <f>VLOOKUP(WEEKDAY(C1197),Réf!$A$2:$B$8,2,0)</f>
        <v>Jeudi</v>
      </c>
      <c r="C1197" s="27">
        <v>46331</v>
      </c>
      <c r="D1197" s="27" t="s">
        <v>270</v>
      </c>
      <c r="E1197" s="30">
        <v>66</v>
      </c>
      <c r="F1197" s="28">
        <v>0.6118055555555556</v>
      </c>
      <c r="G1197" s="29" t="s">
        <v>206</v>
      </c>
      <c r="H1197" s="10" t="str">
        <f t="shared" si="36"/>
        <v>Semaine</v>
      </c>
      <c r="I1197" s="15" t="str">
        <f>IF(FLOOR(F1197,"3:00")=Réf!$D$2,"Matin avant 9h",IF(FLOOR(F1197,"3:00")=Réf!$D$3,"Matinée",IF(OR(FLOOR(F1197,"3:00")=Réf!$D$4,FLOOR(F1197,"3:00")=Réf!$D$5),"Midi et aprèm",IF(OR(FLOOR(F1197,"3:00")=Réf!$D$6,FLOOR(F1197,"3:00")=Réf!$D$7),"Soir"," Nuit"))))</f>
        <v>Midi et aprèm</v>
      </c>
      <c r="J1197" s="10" t="str">
        <f t="shared" si="37"/>
        <v>3 - Coef important, 60-80</v>
      </c>
    </row>
    <row r="1198" spans="1:10" ht="18" thickBot="1" x14ac:dyDescent="0.3">
      <c r="A1198" s="35" t="str">
        <f>VLOOKUP(MONTH(C1198),Réf!F:G,2,0)</f>
        <v>novembre</v>
      </c>
      <c r="B1198" s="7" t="str">
        <f>VLOOKUP(WEEKDAY(C1198),Réf!$A$2:$B$8,2,0)</f>
        <v>Jeudi</v>
      </c>
      <c r="C1198" s="27">
        <v>46331</v>
      </c>
      <c r="D1198" s="27" t="s">
        <v>271</v>
      </c>
      <c r="E1198" s="53">
        <v>66</v>
      </c>
      <c r="F1198" s="1">
        <v>0.86250000000000004</v>
      </c>
      <c r="G1198" s="31" t="s">
        <v>80</v>
      </c>
      <c r="H1198" s="10" t="str">
        <f t="shared" si="36"/>
        <v>Semaine</v>
      </c>
      <c r="I1198" s="15" t="str">
        <f>IF(FLOOR(F1198,"3:00")=Réf!$D$2,"Matin avant 9h",IF(FLOOR(F1198,"3:00")=Réf!$D$3,"Matinée",IF(OR(FLOOR(F1198,"3:00")=Réf!$D$4,FLOOR(F1198,"3:00")=Réf!$D$5),"Midi et aprèm",IF(OR(FLOOR(F1198,"3:00")=Réf!$D$6,FLOOR(F1198,"3:00")=Réf!$D$7),"Soir"," Nuit"))))</f>
        <v>Soir</v>
      </c>
      <c r="J1198" s="10" t="str">
        <f t="shared" si="37"/>
        <v>3 - Coef important, 60-80</v>
      </c>
    </row>
    <row r="1199" spans="1:10" ht="18" thickBot="1" x14ac:dyDescent="0.3">
      <c r="A1199" s="35" t="str">
        <f>VLOOKUP(MONTH(C1199),Réf!F:G,2,0)</f>
        <v>novembre</v>
      </c>
      <c r="B1199" s="7" t="str">
        <f>VLOOKUP(WEEKDAY(C1199),Réf!$A$2:$B$8,2,0)</f>
        <v>Vendredi</v>
      </c>
      <c r="C1199" s="27">
        <v>46332</v>
      </c>
      <c r="D1199" s="27" t="s">
        <v>270</v>
      </c>
      <c r="E1199" s="30">
        <v>71</v>
      </c>
      <c r="F1199" s="28">
        <v>0.13055555555555556</v>
      </c>
      <c r="G1199" s="29" t="s">
        <v>9</v>
      </c>
      <c r="H1199" s="10" t="str">
        <f t="shared" si="36"/>
        <v>Semaine</v>
      </c>
      <c r="I1199" s="15" t="str">
        <f>IF(FLOOR(F1199,"3:00")=Réf!$D$2,"Matin avant 9h",IF(FLOOR(F1199,"3:00")=Réf!$D$3,"Matinée",IF(OR(FLOOR(F1199,"3:00")=Réf!$D$4,FLOOR(F1199,"3:00")=Réf!$D$5),"Midi et aprèm",IF(OR(FLOOR(F1199,"3:00")=Réf!$D$6,FLOOR(F1199,"3:00")=Réf!$D$7),"Soir"," Nuit"))))</f>
        <v xml:space="preserve"> Nuit</v>
      </c>
      <c r="J1199" s="10" t="str">
        <f t="shared" si="37"/>
        <v>3 - Coef important, 60-80</v>
      </c>
    </row>
    <row r="1200" spans="1:10" ht="18" thickBot="1" x14ac:dyDescent="0.3">
      <c r="A1200" s="35" t="str">
        <f>VLOOKUP(MONTH(C1200),Réf!F:G,2,0)</f>
        <v>novembre</v>
      </c>
      <c r="B1200" s="7" t="str">
        <f>VLOOKUP(WEEKDAY(C1200),Réf!$A$2:$B$8,2,0)</f>
        <v>Vendredi</v>
      </c>
      <c r="C1200" s="27">
        <v>46332</v>
      </c>
      <c r="D1200" s="27" t="s">
        <v>271</v>
      </c>
      <c r="E1200" s="53">
        <v>71</v>
      </c>
      <c r="F1200" s="1">
        <v>0.37638888888888888</v>
      </c>
      <c r="G1200" s="31" t="s">
        <v>67</v>
      </c>
      <c r="H1200" s="10" t="str">
        <f t="shared" si="36"/>
        <v>Semaine</v>
      </c>
      <c r="I1200" s="15" t="str">
        <f>IF(FLOOR(F1200,"3:00")=Réf!$D$2,"Matin avant 9h",IF(FLOOR(F1200,"3:00")=Réf!$D$3,"Matinée",IF(OR(FLOOR(F1200,"3:00")=Réf!$D$4,FLOOR(F1200,"3:00")=Réf!$D$5),"Midi et aprèm",IF(OR(FLOOR(F1200,"3:00")=Réf!$D$6,FLOOR(F1200,"3:00")=Réf!$D$7),"Soir"," Nuit"))))</f>
        <v>Matinée</v>
      </c>
      <c r="J1200" s="10" t="str">
        <f t="shared" si="37"/>
        <v>3 - Coef important, 60-80</v>
      </c>
    </row>
    <row r="1201" spans="1:10" ht="18" thickBot="1" x14ac:dyDescent="0.3">
      <c r="A1201" s="35" t="str">
        <f>VLOOKUP(MONTH(C1201),Réf!F:G,2,0)</f>
        <v>novembre</v>
      </c>
      <c r="B1201" s="7" t="str">
        <f>VLOOKUP(WEEKDAY(C1201),Réf!$A$2:$B$8,2,0)</f>
        <v>Vendredi</v>
      </c>
      <c r="C1201" s="27">
        <v>46332</v>
      </c>
      <c r="D1201" s="27" t="s">
        <v>270</v>
      </c>
      <c r="E1201" s="30">
        <v>75</v>
      </c>
      <c r="F1201" s="28">
        <v>0.64513888888888893</v>
      </c>
      <c r="G1201" s="29" t="s">
        <v>299</v>
      </c>
      <c r="H1201" s="10" t="str">
        <f t="shared" si="36"/>
        <v>Semaine</v>
      </c>
      <c r="I1201" s="15" t="str">
        <f>IF(FLOOR(F1201,"3:00")=Réf!$D$2,"Matin avant 9h",IF(FLOOR(F1201,"3:00")=Réf!$D$3,"Matinée",IF(OR(FLOOR(F1201,"3:00")=Réf!$D$4,FLOOR(F1201,"3:00")=Réf!$D$5),"Midi et aprèm",IF(OR(FLOOR(F1201,"3:00")=Réf!$D$6,FLOOR(F1201,"3:00")=Réf!$D$7),"Soir"," Nuit"))))</f>
        <v>Midi et aprèm</v>
      </c>
      <c r="J1201" s="10" t="str">
        <f t="shared" si="37"/>
        <v>3 - Coef important, 60-80</v>
      </c>
    </row>
    <row r="1202" spans="1:10" ht="18" thickBot="1" x14ac:dyDescent="0.3">
      <c r="A1202" s="35" t="str">
        <f>VLOOKUP(MONTH(C1202),Réf!F:G,2,0)</f>
        <v>novembre</v>
      </c>
      <c r="B1202" s="7" t="str">
        <f>VLOOKUP(WEEKDAY(C1202),Réf!$A$2:$B$8,2,0)</f>
        <v>Vendredi</v>
      </c>
      <c r="C1202" s="27">
        <v>46332</v>
      </c>
      <c r="D1202" s="27" t="s">
        <v>271</v>
      </c>
      <c r="E1202" s="53">
        <v>75</v>
      </c>
      <c r="F1202" s="1">
        <v>0.89722222222222225</v>
      </c>
      <c r="G1202" s="31" t="s">
        <v>75</v>
      </c>
      <c r="H1202" s="10" t="str">
        <f t="shared" si="36"/>
        <v>Semaine</v>
      </c>
      <c r="I1202" s="15" t="str">
        <f>IF(FLOOR(F1202,"3:00")=Réf!$D$2,"Matin avant 9h",IF(FLOOR(F1202,"3:00")=Réf!$D$3,"Matinée",IF(OR(FLOOR(F1202,"3:00")=Réf!$D$4,FLOOR(F1202,"3:00")=Réf!$D$5),"Midi et aprèm",IF(OR(FLOOR(F1202,"3:00")=Réf!$D$6,FLOOR(F1202,"3:00")=Réf!$D$7),"Soir"," Nuit"))))</f>
        <v>Soir</v>
      </c>
      <c r="J1202" s="10" t="str">
        <f t="shared" si="37"/>
        <v>3 - Coef important, 60-80</v>
      </c>
    </row>
    <row r="1203" spans="1:10" ht="18" thickBot="1" x14ac:dyDescent="0.3">
      <c r="A1203" s="35" t="str">
        <f>VLOOKUP(MONTH(C1203),Réf!F:G,2,0)</f>
        <v>novembre</v>
      </c>
      <c r="B1203" s="7" t="str">
        <f>VLOOKUP(WEEKDAY(C1203),Réf!$A$2:$B$8,2,0)</f>
        <v>Samedi</v>
      </c>
      <c r="C1203" s="27">
        <v>46333</v>
      </c>
      <c r="D1203" s="27" t="s">
        <v>270</v>
      </c>
      <c r="E1203" s="30">
        <v>78</v>
      </c>
      <c r="F1203" s="28">
        <v>0.15972222222222221</v>
      </c>
      <c r="G1203" s="29" t="s">
        <v>245</v>
      </c>
      <c r="H1203" s="10" t="str">
        <f t="shared" si="36"/>
        <v>Week-End</v>
      </c>
      <c r="I1203" s="15" t="str">
        <f>IF(FLOOR(F1203,"3:00")=Réf!$D$2,"Matin avant 9h",IF(FLOOR(F1203,"3:00")=Réf!$D$3,"Matinée",IF(OR(FLOOR(F1203,"3:00")=Réf!$D$4,FLOOR(F1203,"3:00")=Réf!$D$5),"Midi et aprèm",IF(OR(FLOOR(F1203,"3:00")=Réf!$D$6,FLOOR(F1203,"3:00")=Réf!$D$7),"Soir"," Nuit"))))</f>
        <v xml:space="preserve"> Nuit</v>
      </c>
      <c r="J1203" s="10" t="str">
        <f t="shared" si="37"/>
        <v>3 - Coef important, 60-80</v>
      </c>
    </row>
    <row r="1204" spans="1:10" ht="18" thickBot="1" x14ac:dyDescent="0.3">
      <c r="A1204" s="35" t="str">
        <f>VLOOKUP(MONTH(C1204),Réf!F:G,2,0)</f>
        <v>novembre</v>
      </c>
      <c r="B1204" s="7" t="str">
        <f>VLOOKUP(WEEKDAY(C1204),Réf!$A$2:$B$8,2,0)</f>
        <v>Samedi</v>
      </c>
      <c r="C1204" s="27">
        <v>46333</v>
      </c>
      <c r="D1204" s="27" t="s">
        <v>271</v>
      </c>
      <c r="E1204" s="53">
        <v>78</v>
      </c>
      <c r="F1204" s="1">
        <v>0.41041666666666665</v>
      </c>
      <c r="G1204" s="31" t="s">
        <v>12</v>
      </c>
      <c r="H1204" s="10" t="str">
        <f t="shared" si="36"/>
        <v>Week-End</v>
      </c>
      <c r="I1204" s="15" t="str">
        <f>IF(FLOOR(F1204,"3:00")=Réf!$D$2,"Matin avant 9h",IF(FLOOR(F1204,"3:00")=Réf!$D$3,"Matinée",IF(OR(FLOOR(F1204,"3:00")=Réf!$D$4,FLOOR(F1204,"3:00")=Réf!$D$5),"Midi et aprèm",IF(OR(FLOOR(F1204,"3:00")=Réf!$D$6,FLOOR(F1204,"3:00")=Réf!$D$7),"Soir"," Nuit"))))</f>
        <v>Matinée</v>
      </c>
      <c r="J1204" s="10" t="str">
        <f t="shared" si="37"/>
        <v>3 - Coef important, 60-80</v>
      </c>
    </row>
    <row r="1205" spans="1:10" ht="18" thickBot="1" x14ac:dyDescent="0.3">
      <c r="A1205" s="35" t="str">
        <f>VLOOKUP(MONTH(C1205),Réf!F:G,2,0)</f>
        <v>novembre</v>
      </c>
      <c r="B1205" s="7" t="str">
        <f>VLOOKUP(WEEKDAY(C1205),Réf!$A$2:$B$8,2,0)</f>
        <v>Samedi</v>
      </c>
      <c r="C1205" s="27">
        <v>46333</v>
      </c>
      <c r="D1205" s="27" t="s">
        <v>270</v>
      </c>
      <c r="E1205" s="30">
        <v>81</v>
      </c>
      <c r="F1205" s="28">
        <v>0.67361111111111116</v>
      </c>
      <c r="G1205" s="29" t="s">
        <v>298</v>
      </c>
      <c r="H1205" s="10" t="str">
        <f t="shared" si="36"/>
        <v>Week-End</v>
      </c>
      <c r="I1205" s="15" t="str">
        <f>IF(FLOOR(F1205,"3:00")=Réf!$D$2,"Matin avant 9h",IF(FLOOR(F1205,"3:00")=Réf!$D$3,"Matinée",IF(OR(FLOOR(F1205,"3:00")=Réf!$D$4,FLOOR(F1205,"3:00")=Réf!$D$5),"Midi et aprèm",IF(OR(FLOOR(F1205,"3:00")=Réf!$D$6,FLOOR(F1205,"3:00")=Réf!$D$7),"Soir"," Nuit"))))</f>
        <v>Midi et aprèm</v>
      </c>
      <c r="J1205" s="10" t="str">
        <f t="shared" si="37"/>
        <v>4 - Coef élevé, &gt;80</v>
      </c>
    </row>
    <row r="1206" spans="1:10" ht="18" thickBot="1" x14ac:dyDescent="0.3">
      <c r="A1206" s="35" t="str">
        <f>VLOOKUP(MONTH(C1206),Réf!F:G,2,0)</f>
        <v>novembre</v>
      </c>
      <c r="B1206" s="7" t="str">
        <f>VLOOKUP(WEEKDAY(C1206),Réf!$A$2:$B$8,2,0)</f>
        <v>Samedi</v>
      </c>
      <c r="C1206" s="27">
        <v>46333</v>
      </c>
      <c r="D1206" s="27" t="s">
        <v>271</v>
      </c>
      <c r="E1206" s="53">
        <v>81</v>
      </c>
      <c r="F1206" s="1">
        <v>0.92777777777777781</v>
      </c>
      <c r="G1206" s="31" t="s">
        <v>15</v>
      </c>
      <c r="H1206" s="10" t="str">
        <f t="shared" si="36"/>
        <v>Week-End</v>
      </c>
      <c r="I1206" s="15" t="str">
        <f>IF(FLOOR(F1206,"3:00")=Réf!$D$2,"Matin avant 9h",IF(FLOOR(F1206,"3:00")=Réf!$D$3,"Matinée",IF(OR(FLOOR(F1206,"3:00")=Réf!$D$4,FLOOR(F1206,"3:00")=Réf!$D$5),"Midi et aprèm",IF(OR(FLOOR(F1206,"3:00")=Réf!$D$6,FLOOR(F1206,"3:00")=Réf!$D$7),"Soir"," Nuit"))))</f>
        <v>Soir</v>
      </c>
      <c r="J1206" s="10" t="str">
        <f t="shared" si="37"/>
        <v>4 - Coef élevé, &gt;80</v>
      </c>
    </row>
    <row r="1207" spans="1:10" ht="18" thickBot="1" x14ac:dyDescent="0.3">
      <c r="A1207" s="35" t="str">
        <f>VLOOKUP(MONTH(C1207),Réf!F:G,2,0)</f>
        <v>novembre</v>
      </c>
      <c r="B1207" s="7" t="str">
        <f>VLOOKUP(WEEKDAY(C1207),Réf!$A$2:$B$8,2,0)</f>
        <v>Dimanche</v>
      </c>
      <c r="C1207" s="27">
        <v>46334</v>
      </c>
      <c r="D1207" s="27" t="s">
        <v>270</v>
      </c>
      <c r="E1207" s="30">
        <v>83</v>
      </c>
      <c r="F1207" s="28">
        <v>0.18611111111111112</v>
      </c>
      <c r="G1207" s="29" t="s">
        <v>130</v>
      </c>
      <c r="H1207" s="10" t="str">
        <f t="shared" si="36"/>
        <v>Week-End</v>
      </c>
      <c r="I1207" s="15" t="str">
        <f>IF(FLOOR(F1207,"3:00")=Réf!$D$2,"Matin avant 9h",IF(FLOOR(F1207,"3:00")=Réf!$D$3,"Matinée",IF(OR(FLOOR(F1207,"3:00")=Réf!$D$4,FLOOR(F1207,"3:00")=Réf!$D$5),"Midi et aprèm",IF(OR(FLOOR(F1207,"3:00")=Réf!$D$6,FLOOR(F1207,"3:00")=Réf!$D$7),"Soir"," Nuit"))))</f>
        <v xml:space="preserve"> Nuit</v>
      </c>
      <c r="J1207" s="10" t="str">
        <f t="shared" si="37"/>
        <v>4 - Coef élevé, &gt;80</v>
      </c>
    </row>
    <row r="1208" spans="1:10" ht="18" thickBot="1" x14ac:dyDescent="0.3">
      <c r="A1208" s="35" t="str">
        <f>VLOOKUP(MONTH(C1208),Réf!F:G,2,0)</f>
        <v>novembre</v>
      </c>
      <c r="B1208" s="7" t="str">
        <f>VLOOKUP(WEEKDAY(C1208),Réf!$A$2:$B$8,2,0)</f>
        <v>Dimanche</v>
      </c>
      <c r="C1208" s="27">
        <v>46334</v>
      </c>
      <c r="D1208" s="27" t="s">
        <v>271</v>
      </c>
      <c r="E1208" s="53">
        <v>83</v>
      </c>
      <c r="F1208" s="1">
        <v>0.44097222222222221</v>
      </c>
      <c r="G1208" s="31" t="s">
        <v>146</v>
      </c>
      <c r="H1208" s="10" t="str">
        <f t="shared" si="36"/>
        <v>Week-End</v>
      </c>
      <c r="I1208" s="15" t="str">
        <f>IF(FLOOR(F1208,"3:00")=Réf!$D$2,"Matin avant 9h",IF(FLOOR(F1208,"3:00")=Réf!$D$3,"Matinée",IF(OR(FLOOR(F1208,"3:00")=Réf!$D$4,FLOOR(F1208,"3:00")=Réf!$D$5),"Midi et aprèm",IF(OR(FLOOR(F1208,"3:00")=Réf!$D$6,FLOOR(F1208,"3:00")=Réf!$D$7),"Soir"," Nuit"))))</f>
        <v>Matinée</v>
      </c>
      <c r="J1208" s="10" t="str">
        <f t="shared" si="37"/>
        <v>4 - Coef élevé, &gt;80</v>
      </c>
    </row>
    <row r="1209" spans="1:10" ht="18" thickBot="1" x14ac:dyDescent="0.3">
      <c r="A1209" s="35" t="str">
        <f>VLOOKUP(MONTH(C1209),Réf!F:G,2,0)</f>
        <v>novembre</v>
      </c>
      <c r="B1209" s="7" t="str">
        <f>VLOOKUP(WEEKDAY(C1209),Réf!$A$2:$B$8,2,0)</f>
        <v>Dimanche</v>
      </c>
      <c r="C1209" s="27">
        <v>46334</v>
      </c>
      <c r="D1209" s="27" t="s">
        <v>270</v>
      </c>
      <c r="E1209" s="30">
        <v>84</v>
      </c>
      <c r="F1209" s="28">
        <v>0.69930555555555551</v>
      </c>
      <c r="G1209" s="29" t="s">
        <v>22</v>
      </c>
      <c r="H1209" s="10" t="str">
        <f t="shared" si="36"/>
        <v>Week-End</v>
      </c>
      <c r="I1209" s="15" t="str">
        <f>IF(FLOOR(F1209,"3:00")=Réf!$D$2,"Matin avant 9h",IF(FLOOR(F1209,"3:00")=Réf!$D$3,"Matinée",IF(OR(FLOOR(F1209,"3:00")=Réf!$D$4,FLOOR(F1209,"3:00")=Réf!$D$5),"Midi et aprèm",IF(OR(FLOOR(F1209,"3:00")=Réf!$D$6,FLOOR(F1209,"3:00")=Réf!$D$7),"Soir"," Nuit"))))</f>
        <v>Midi et aprèm</v>
      </c>
      <c r="J1209" s="10" t="str">
        <f t="shared" si="37"/>
        <v>4 - Coef élevé, &gt;80</v>
      </c>
    </row>
    <row r="1210" spans="1:10" ht="18" thickBot="1" x14ac:dyDescent="0.3">
      <c r="A1210" s="35" t="str">
        <f>VLOOKUP(MONTH(C1210),Réf!F:G,2,0)</f>
        <v>novembre</v>
      </c>
      <c r="B1210" s="7" t="str">
        <f>VLOOKUP(WEEKDAY(C1210),Réf!$A$2:$B$8,2,0)</f>
        <v>Dimanche</v>
      </c>
      <c r="C1210" s="27">
        <v>46334</v>
      </c>
      <c r="D1210" s="27" t="s">
        <v>271</v>
      </c>
      <c r="E1210" s="53">
        <v>84</v>
      </c>
      <c r="F1210" s="1">
        <v>0.95486111111111116</v>
      </c>
      <c r="G1210" s="31" t="s">
        <v>72</v>
      </c>
      <c r="H1210" s="10" t="str">
        <f t="shared" si="36"/>
        <v>Week-End</v>
      </c>
      <c r="I1210" s="15" t="str">
        <f>IF(FLOOR(F1210,"3:00")=Réf!$D$2,"Matin avant 9h",IF(FLOOR(F1210,"3:00")=Réf!$D$3,"Matinée",IF(OR(FLOOR(F1210,"3:00")=Réf!$D$4,FLOOR(F1210,"3:00")=Réf!$D$5),"Midi et aprèm",IF(OR(FLOOR(F1210,"3:00")=Réf!$D$6,FLOOR(F1210,"3:00")=Réf!$D$7),"Soir"," Nuit"))))</f>
        <v>Soir</v>
      </c>
      <c r="J1210" s="10" t="str">
        <f t="shared" si="37"/>
        <v>4 - Coef élevé, &gt;80</v>
      </c>
    </row>
    <row r="1211" spans="1:10" ht="18" thickBot="1" x14ac:dyDescent="0.3">
      <c r="A1211" s="35" t="str">
        <f>VLOOKUP(MONTH(C1211),Réf!F:G,2,0)</f>
        <v>novembre</v>
      </c>
      <c r="B1211" s="7" t="str">
        <f>VLOOKUP(WEEKDAY(C1211),Réf!$A$2:$B$8,2,0)</f>
        <v>Lundi</v>
      </c>
      <c r="C1211" s="27">
        <v>46335</v>
      </c>
      <c r="D1211" s="27" t="s">
        <v>270</v>
      </c>
      <c r="E1211" s="30">
        <v>84</v>
      </c>
      <c r="F1211" s="28">
        <v>0.20972222222222223</v>
      </c>
      <c r="G1211" s="29" t="s">
        <v>296</v>
      </c>
      <c r="H1211" s="10" t="str">
        <f t="shared" si="36"/>
        <v>Semaine</v>
      </c>
      <c r="I1211" s="15" t="str">
        <f>IF(FLOOR(F1211,"3:00")=Réf!$D$2,"Matin avant 9h",IF(FLOOR(F1211,"3:00")=Réf!$D$3,"Matinée",IF(OR(FLOOR(F1211,"3:00")=Réf!$D$4,FLOOR(F1211,"3:00")=Réf!$D$5),"Midi et aprèm",IF(OR(FLOOR(F1211,"3:00")=Réf!$D$6,FLOOR(F1211,"3:00")=Réf!$D$7),"Soir"," Nuit"))))</f>
        <v xml:space="preserve"> Nuit</v>
      </c>
      <c r="J1211" s="10" t="str">
        <f t="shared" si="37"/>
        <v>4 - Coef élevé, &gt;80</v>
      </c>
    </row>
    <row r="1212" spans="1:10" ht="18" thickBot="1" x14ac:dyDescent="0.3">
      <c r="A1212" s="35" t="str">
        <f>VLOOKUP(MONTH(C1212),Réf!F:G,2,0)</f>
        <v>novembre</v>
      </c>
      <c r="B1212" s="7" t="str">
        <f>VLOOKUP(WEEKDAY(C1212),Réf!$A$2:$B$8,2,0)</f>
        <v>Lundi</v>
      </c>
      <c r="C1212" s="27">
        <v>46335</v>
      </c>
      <c r="D1212" s="27" t="s">
        <v>271</v>
      </c>
      <c r="E1212" s="53">
        <v>84</v>
      </c>
      <c r="F1212" s="1">
        <v>0.46736111111111112</v>
      </c>
      <c r="G1212" s="31" t="s">
        <v>72</v>
      </c>
      <c r="H1212" s="10" t="str">
        <f t="shared" si="36"/>
        <v>Semaine</v>
      </c>
      <c r="I1212" s="15" t="str">
        <f>IF(FLOOR(F1212,"3:00")=Réf!$D$2,"Matin avant 9h",IF(FLOOR(F1212,"3:00")=Réf!$D$3,"Matinée",IF(OR(FLOOR(F1212,"3:00")=Réf!$D$4,FLOOR(F1212,"3:00")=Réf!$D$5),"Midi et aprèm",IF(OR(FLOOR(F1212,"3:00")=Réf!$D$6,FLOOR(F1212,"3:00")=Réf!$D$7),"Soir"," Nuit"))))</f>
        <v>Matinée</v>
      </c>
      <c r="J1212" s="10" t="str">
        <f t="shared" si="37"/>
        <v>4 - Coef élevé, &gt;80</v>
      </c>
    </row>
    <row r="1213" spans="1:10" ht="18" thickBot="1" x14ac:dyDescent="0.3">
      <c r="A1213" s="35" t="str">
        <f>VLOOKUP(MONTH(C1213),Réf!F:G,2,0)</f>
        <v>novembre</v>
      </c>
      <c r="B1213" s="7" t="str">
        <f>VLOOKUP(WEEKDAY(C1213),Réf!$A$2:$B$8,2,0)</f>
        <v>Lundi</v>
      </c>
      <c r="C1213" s="27">
        <v>46335</v>
      </c>
      <c r="D1213" s="27" t="s">
        <v>270</v>
      </c>
      <c r="E1213" s="30">
        <v>84</v>
      </c>
      <c r="F1213" s="28">
        <v>0.72291666666666665</v>
      </c>
      <c r="G1213" s="29" t="s">
        <v>22</v>
      </c>
      <c r="H1213" s="10" t="str">
        <f t="shared" si="36"/>
        <v>Semaine</v>
      </c>
      <c r="I1213" s="15" t="str">
        <f>IF(FLOOR(F1213,"3:00")=Réf!$D$2,"Matin avant 9h",IF(FLOOR(F1213,"3:00")=Réf!$D$3,"Matinée",IF(OR(FLOOR(F1213,"3:00")=Réf!$D$4,FLOOR(F1213,"3:00")=Réf!$D$5),"Midi et aprèm",IF(OR(FLOOR(F1213,"3:00")=Réf!$D$6,FLOOR(F1213,"3:00")=Réf!$D$7),"Soir"," Nuit"))))</f>
        <v>Midi et aprèm</v>
      </c>
      <c r="J1213" s="10" t="str">
        <f t="shared" si="37"/>
        <v>4 - Coef élevé, &gt;80</v>
      </c>
    </row>
    <row r="1214" spans="1:10" ht="18" thickBot="1" x14ac:dyDescent="0.3">
      <c r="A1214" s="35" t="str">
        <f>VLOOKUP(MONTH(C1214),Réf!F:G,2,0)</f>
        <v>novembre</v>
      </c>
      <c r="B1214" s="7" t="str">
        <f>VLOOKUP(WEEKDAY(C1214),Réf!$A$2:$B$8,2,0)</f>
        <v>Lundi</v>
      </c>
      <c r="C1214" s="27">
        <v>46335</v>
      </c>
      <c r="D1214" s="27" t="s">
        <v>271</v>
      </c>
      <c r="E1214" s="53">
        <v>84</v>
      </c>
      <c r="F1214" s="1">
        <v>0.97847222222222219</v>
      </c>
      <c r="G1214" s="31" t="s">
        <v>133</v>
      </c>
      <c r="H1214" s="10" t="str">
        <f t="shared" si="36"/>
        <v>Semaine</v>
      </c>
      <c r="I1214" s="15" t="str">
        <f>IF(FLOOR(F1214,"3:00")=Réf!$D$2,"Matin avant 9h",IF(FLOOR(F1214,"3:00")=Réf!$D$3,"Matinée",IF(OR(FLOOR(F1214,"3:00")=Réf!$D$4,FLOOR(F1214,"3:00")=Réf!$D$5),"Midi et aprèm",IF(OR(FLOOR(F1214,"3:00")=Réf!$D$6,FLOOR(F1214,"3:00")=Réf!$D$7),"Soir"," Nuit"))))</f>
        <v>Soir</v>
      </c>
      <c r="J1214" s="10" t="str">
        <f t="shared" si="37"/>
        <v>4 - Coef élevé, &gt;80</v>
      </c>
    </row>
    <row r="1215" spans="1:10" ht="18" thickBot="1" x14ac:dyDescent="0.3">
      <c r="A1215" s="35" t="str">
        <f>VLOOKUP(MONTH(C1215),Réf!F:G,2,0)</f>
        <v>novembre</v>
      </c>
      <c r="B1215" s="7" t="str">
        <f>VLOOKUP(WEEKDAY(C1215),Réf!$A$2:$B$8,2,0)</f>
        <v>Mardi</v>
      </c>
      <c r="C1215" s="27">
        <v>46336</v>
      </c>
      <c r="D1215" s="27" t="s">
        <v>270</v>
      </c>
      <c r="E1215" s="30">
        <v>83</v>
      </c>
      <c r="F1215" s="28">
        <v>0.23333333333333334</v>
      </c>
      <c r="G1215" s="29" t="s">
        <v>307</v>
      </c>
      <c r="H1215" s="10" t="str">
        <f t="shared" si="36"/>
        <v>Semaine</v>
      </c>
      <c r="I1215" s="15" t="str">
        <f>IF(FLOOR(F1215,"3:00")=Réf!$D$2,"Matin avant 9h",IF(FLOOR(F1215,"3:00")=Réf!$D$3,"Matinée",IF(OR(FLOOR(F1215,"3:00")=Réf!$D$4,FLOOR(F1215,"3:00")=Réf!$D$5),"Midi et aprèm",IF(OR(FLOOR(F1215,"3:00")=Réf!$D$6,FLOOR(F1215,"3:00")=Réf!$D$7),"Soir"," Nuit"))))</f>
        <v xml:space="preserve"> Nuit</v>
      </c>
      <c r="J1215" s="10" t="str">
        <f t="shared" si="37"/>
        <v>4 - Coef élevé, &gt;80</v>
      </c>
    </row>
    <row r="1216" spans="1:10" ht="18" thickBot="1" x14ac:dyDescent="0.3">
      <c r="A1216" s="35" t="str">
        <f>VLOOKUP(MONTH(C1216),Réf!F:G,2,0)</f>
        <v>novembre</v>
      </c>
      <c r="B1216" s="7" t="str">
        <f>VLOOKUP(WEEKDAY(C1216),Réf!$A$2:$B$8,2,0)</f>
        <v>Mardi</v>
      </c>
      <c r="C1216" s="27">
        <v>46336</v>
      </c>
      <c r="D1216" s="27" t="s">
        <v>271</v>
      </c>
      <c r="E1216" s="53">
        <v>83</v>
      </c>
      <c r="F1216" s="1">
        <v>0.49027777777777776</v>
      </c>
      <c r="G1216" s="31" t="s">
        <v>12</v>
      </c>
      <c r="H1216" s="10" t="str">
        <f t="shared" si="36"/>
        <v>Semaine</v>
      </c>
      <c r="I1216" s="15" t="str">
        <f>IF(FLOOR(F1216,"3:00")=Réf!$D$2,"Matin avant 9h",IF(FLOOR(F1216,"3:00")=Réf!$D$3,"Matinée",IF(OR(FLOOR(F1216,"3:00")=Réf!$D$4,FLOOR(F1216,"3:00")=Réf!$D$5),"Midi et aprèm",IF(OR(FLOOR(F1216,"3:00")=Réf!$D$6,FLOOR(F1216,"3:00")=Réf!$D$7),"Soir"," Nuit"))))</f>
        <v>Matinée</v>
      </c>
      <c r="J1216" s="10" t="str">
        <f t="shared" si="37"/>
        <v>4 - Coef élevé, &gt;80</v>
      </c>
    </row>
    <row r="1217" spans="1:10" ht="18" thickBot="1" x14ac:dyDescent="0.3">
      <c r="A1217" s="35" t="str">
        <f>VLOOKUP(MONTH(C1217),Réf!F:G,2,0)</f>
        <v>novembre</v>
      </c>
      <c r="B1217" s="7" t="str">
        <f>VLOOKUP(WEEKDAY(C1217),Réf!$A$2:$B$8,2,0)</f>
        <v>Mardi</v>
      </c>
      <c r="C1217" s="27">
        <v>46336</v>
      </c>
      <c r="D1217" s="27" t="s">
        <v>270</v>
      </c>
      <c r="E1217" s="30">
        <v>82</v>
      </c>
      <c r="F1217" s="28">
        <v>0.74652777777777779</v>
      </c>
      <c r="G1217" s="29" t="s">
        <v>21</v>
      </c>
      <c r="H1217" s="10" t="str">
        <f t="shared" si="36"/>
        <v>Semaine</v>
      </c>
      <c r="I1217" s="15" t="str">
        <f>IF(FLOOR(F1217,"3:00")=Réf!$D$2,"Matin avant 9h",IF(FLOOR(F1217,"3:00")=Réf!$D$3,"Matinée",IF(OR(FLOOR(F1217,"3:00")=Réf!$D$4,FLOOR(F1217,"3:00")=Réf!$D$5),"Midi et aprèm",IF(OR(FLOOR(F1217,"3:00")=Réf!$D$6,FLOOR(F1217,"3:00")=Réf!$D$7),"Soir"," Nuit"))))</f>
        <v>Midi et aprèm</v>
      </c>
      <c r="J1217" s="10" t="str">
        <f t="shared" si="37"/>
        <v>4 - Coef élevé, &gt;80</v>
      </c>
    </row>
    <row r="1218" spans="1:10" ht="18" thickBot="1" x14ac:dyDescent="0.3">
      <c r="A1218" s="35" t="str">
        <f>VLOOKUP(MONTH(C1218),Réf!F:G,2,0)</f>
        <v>novembre</v>
      </c>
      <c r="B1218" s="7" t="str">
        <f>VLOOKUP(WEEKDAY(C1218),Réf!$A$2:$B$8,2,0)</f>
        <v>Mardi</v>
      </c>
      <c r="C1218" s="27">
        <v>46336</v>
      </c>
      <c r="D1218" s="27" t="s">
        <v>271</v>
      </c>
      <c r="E1218" s="53">
        <v>82</v>
      </c>
      <c r="F1218" s="1">
        <v>0.99930555555555556</v>
      </c>
      <c r="G1218" s="31" t="s">
        <v>227</v>
      </c>
      <c r="H1218" s="10" t="str">
        <f t="shared" si="36"/>
        <v>Semaine</v>
      </c>
      <c r="I1218" s="15" t="str">
        <f>IF(FLOOR(F1218,"3:00")=Réf!$D$2,"Matin avant 9h",IF(FLOOR(F1218,"3:00")=Réf!$D$3,"Matinée",IF(OR(FLOOR(F1218,"3:00")=Réf!$D$4,FLOOR(F1218,"3:00")=Réf!$D$5),"Midi et aprèm",IF(OR(FLOOR(F1218,"3:00")=Réf!$D$6,FLOOR(F1218,"3:00")=Réf!$D$7),"Soir"," Nuit"))))</f>
        <v>Soir</v>
      </c>
      <c r="J1218" s="10" t="str">
        <f t="shared" si="37"/>
        <v>4 - Coef élevé, &gt;80</v>
      </c>
    </row>
    <row r="1219" spans="1:10" ht="18" thickBot="1" x14ac:dyDescent="0.3">
      <c r="A1219" s="35" t="str">
        <f>VLOOKUP(MONTH(C1219),Réf!F:G,2,0)</f>
        <v>novembre</v>
      </c>
      <c r="B1219" s="7" t="str">
        <f>VLOOKUP(WEEKDAY(C1219),Réf!$A$2:$B$8,2,0)</f>
        <v>Mercredi</v>
      </c>
      <c r="C1219" s="27">
        <v>46337</v>
      </c>
      <c r="D1219" s="27" t="s">
        <v>270</v>
      </c>
      <c r="E1219" s="30">
        <v>80</v>
      </c>
      <c r="F1219" s="28">
        <v>0.25763888888888886</v>
      </c>
      <c r="G1219" s="29" t="s">
        <v>296</v>
      </c>
      <c r="H1219" s="10" t="str">
        <f t="shared" si="36"/>
        <v>Semaine</v>
      </c>
      <c r="I1219" s="15" t="str">
        <f>IF(FLOOR(F1219,"3:00")=Réf!$D$2,"Matin avant 9h",IF(FLOOR(F1219,"3:00")=Réf!$D$3,"Matinée",IF(OR(FLOOR(F1219,"3:00")=Réf!$D$4,FLOOR(F1219,"3:00")=Réf!$D$5),"Midi et aprèm",IF(OR(FLOOR(F1219,"3:00")=Réf!$D$6,FLOOR(F1219,"3:00")=Réf!$D$7),"Soir"," Nuit"))))</f>
        <v>Matin avant 9h</v>
      </c>
      <c r="J1219" s="10" t="str">
        <f t="shared" si="37"/>
        <v>4 - Coef élevé, &gt;80</v>
      </c>
    </row>
    <row r="1220" spans="1:10" ht="18" thickBot="1" x14ac:dyDescent="0.3">
      <c r="A1220" s="35" t="str">
        <f>VLOOKUP(MONTH(C1220),Réf!F:G,2,0)</f>
        <v>novembre</v>
      </c>
      <c r="B1220" s="7" t="str">
        <f>VLOOKUP(WEEKDAY(C1220),Réf!$A$2:$B$8,2,0)</f>
        <v>Mercredi</v>
      </c>
      <c r="C1220" s="27">
        <v>46337</v>
      </c>
      <c r="D1220" s="27" t="s">
        <v>271</v>
      </c>
      <c r="E1220" s="53">
        <v>80</v>
      </c>
      <c r="F1220" s="1">
        <v>0.51180555555555551</v>
      </c>
      <c r="G1220" s="31" t="s">
        <v>70</v>
      </c>
      <c r="H1220" s="10" t="str">
        <f t="shared" si="36"/>
        <v>Semaine</v>
      </c>
      <c r="I1220" s="15" t="str">
        <f>IF(FLOOR(F1220,"3:00")=Réf!$D$2,"Matin avant 9h",IF(FLOOR(F1220,"3:00")=Réf!$D$3,"Matinée",IF(OR(FLOOR(F1220,"3:00")=Réf!$D$4,FLOOR(F1220,"3:00")=Réf!$D$5),"Midi et aprèm",IF(OR(FLOOR(F1220,"3:00")=Réf!$D$6,FLOOR(F1220,"3:00")=Réf!$D$7),"Soir"," Nuit"))))</f>
        <v>Midi et aprèm</v>
      </c>
      <c r="J1220" s="10" t="str">
        <f t="shared" si="37"/>
        <v>4 - Coef élevé, &gt;80</v>
      </c>
    </row>
    <row r="1221" spans="1:10" ht="18" thickBot="1" x14ac:dyDescent="0.3">
      <c r="A1221" s="35" t="str">
        <f>VLOOKUP(MONTH(C1221),Réf!F:G,2,0)</f>
        <v>novembre</v>
      </c>
      <c r="B1221" s="7" t="str">
        <f>VLOOKUP(WEEKDAY(C1221),Réf!$A$2:$B$8,2,0)</f>
        <v>Mercredi</v>
      </c>
      <c r="C1221" s="27">
        <v>46337</v>
      </c>
      <c r="D1221" s="27" t="s">
        <v>270</v>
      </c>
      <c r="E1221" s="30">
        <v>77</v>
      </c>
      <c r="F1221" s="28">
        <v>0.77013888888888893</v>
      </c>
      <c r="G1221" s="29" t="s">
        <v>13</v>
      </c>
      <c r="H1221" s="10" t="str">
        <f t="shared" ref="H1221:H1284" si="38">IF(OR(WEEKDAY(C1221)=1,WEEKDAY(C1221)=7),"Week-End","Semaine")</f>
        <v>Semaine</v>
      </c>
      <c r="I1221" s="15" t="str">
        <f>IF(FLOOR(F1221,"3:00")=Réf!$D$2,"Matin avant 9h",IF(FLOOR(F1221,"3:00")=Réf!$D$3,"Matinée",IF(OR(FLOOR(F1221,"3:00")=Réf!$D$4,FLOOR(F1221,"3:00")=Réf!$D$5),"Midi et aprèm",IF(OR(FLOOR(F1221,"3:00")=Réf!$D$6,FLOOR(F1221,"3:00")=Réf!$D$7),"Soir"," Nuit"))))</f>
        <v>Soir</v>
      </c>
      <c r="J1221" s="10" t="str">
        <f t="shared" ref="J1221:J1284" si="39">IF(E1221&lt;40,"1 - Coef faible, &lt;40",IF(E1221&lt;60,"2 - Coef moyen, 40-60",IF(E1221&lt;80,"3 - Coef important, 60-80",IF(E1221&gt;=80,"4 - Coef élevé, &gt;80",""))))</f>
        <v>3 - Coef important, 60-80</v>
      </c>
    </row>
    <row r="1222" spans="1:10" ht="18" thickBot="1" x14ac:dyDescent="0.3">
      <c r="A1222" s="35" t="str">
        <f>VLOOKUP(MONTH(C1222),Réf!F:G,2,0)</f>
        <v>novembre</v>
      </c>
      <c r="B1222" s="7" t="str">
        <f>VLOOKUP(WEEKDAY(C1222),Réf!$A$2:$B$8,2,0)</f>
        <v>Jeudi</v>
      </c>
      <c r="C1222" s="27">
        <v>46338</v>
      </c>
      <c r="D1222" s="27" t="s">
        <v>271</v>
      </c>
      <c r="E1222" s="53">
        <v>77</v>
      </c>
      <c r="F1222" s="1">
        <v>2.013888888888889E-2</v>
      </c>
      <c r="G1222" s="31" t="s">
        <v>7</v>
      </c>
      <c r="H1222" s="10" t="str">
        <f t="shared" si="38"/>
        <v>Semaine</v>
      </c>
      <c r="I1222" s="15" t="str">
        <f>IF(FLOOR(F1222,"3:00")=Réf!$D$2,"Matin avant 9h",IF(FLOOR(F1222,"3:00")=Réf!$D$3,"Matinée",IF(OR(FLOOR(F1222,"3:00")=Réf!$D$4,FLOOR(F1222,"3:00")=Réf!$D$5),"Midi et aprèm",IF(OR(FLOOR(F1222,"3:00")=Réf!$D$6,FLOOR(F1222,"3:00")=Réf!$D$7),"Soir"," Nuit"))))</f>
        <v xml:space="preserve"> Nuit</v>
      </c>
      <c r="J1222" s="10" t="str">
        <f t="shared" si="39"/>
        <v>3 - Coef important, 60-80</v>
      </c>
    </row>
    <row r="1223" spans="1:10" ht="18" thickBot="1" x14ac:dyDescent="0.3">
      <c r="A1223" s="35" t="str">
        <f>VLOOKUP(MONTH(C1223),Réf!F:G,2,0)</f>
        <v>novembre</v>
      </c>
      <c r="B1223" s="7" t="str">
        <f>VLOOKUP(WEEKDAY(C1223),Réf!$A$2:$B$8,2,0)</f>
        <v>Jeudi</v>
      </c>
      <c r="C1223" s="27">
        <v>46338</v>
      </c>
      <c r="D1223" s="27" t="s">
        <v>270</v>
      </c>
      <c r="E1223" s="30">
        <v>74</v>
      </c>
      <c r="F1223" s="28">
        <v>0.28055555555555556</v>
      </c>
      <c r="G1223" s="29" t="s">
        <v>18</v>
      </c>
      <c r="H1223" s="10" t="str">
        <f t="shared" si="38"/>
        <v>Semaine</v>
      </c>
      <c r="I1223" s="15" t="str">
        <f>IF(FLOOR(F1223,"3:00")=Réf!$D$2,"Matin avant 9h",IF(FLOOR(F1223,"3:00")=Réf!$D$3,"Matinée",IF(OR(FLOOR(F1223,"3:00")=Réf!$D$4,FLOOR(F1223,"3:00")=Réf!$D$5),"Midi et aprèm",IF(OR(FLOOR(F1223,"3:00")=Réf!$D$6,FLOOR(F1223,"3:00")=Réf!$D$7),"Soir"," Nuit"))))</f>
        <v>Matin avant 9h</v>
      </c>
      <c r="J1223" s="10" t="str">
        <f t="shared" si="39"/>
        <v>3 - Coef important, 60-80</v>
      </c>
    </row>
    <row r="1224" spans="1:10" ht="18" thickBot="1" x14ac:dyDescent="0.3">
      <c r="A1224" s="35" t="str">
        <f>VLOOKUP(MONTH(C1224),Réf!F:G,2,0)</f>
        <v>novembre</v>
      </c>
      <c r="B1224" s="7" t="str">
        <f>VLOOKUP(WEEKDAY(C1224),Réf!$A$2:$B$8,2,0)</f>
        <v>Jeudi</v>
      </c>
      <c r="C1224" s="27">
        <v>46338</v>
      </c>
      <c r="D1224" s="27" t="s">
        <v>271</v>
      </c>
      <c r="E1224" s="53">
        <v>74</v>
      </c>
      <c r="F1224" s="1">
        <v>0.53402777777777777</v>
      </c>
      <c r="G1224" s="31" t="s">
        <v>67</v>
      </c>
      <c r="H1224" s="10" t="str">
        <f t="shared" si="38"/>
        <v>Semaine</v>
      </c>
      <c r="I1224" s="15" t="str">
        <f>IF(FLOOR(F1224,"3:00")=Réf!$D$2,"Matin avant 9h",IF(FLOOR(F1224,"3:00")=Réf!$D$3,"Matinée",IF(OR(FLOOR(F1224,"3:00")=Réf!$D$4,FLOOR(F1224,"3:00")=Réf!$D$5),"Midi et aprèm",IF(OR(FLOOR(F1224,"3:00")=Réf!$D$6,FLOOR(F1224,"3:00")=Réf!$D$7),"Soir"," Nuit"))))</f>
        <v>Midi et aprèm</v>
      </c>
      <c r="J1224" s="10" t="str">
        <f t="shared" si="39"/>
        <v>3 - Coef important, 60-80</v>
      </c>
    </row>
    <row r="1225" spans="1:10" ht="18" thickBot="1" x14ac:dyDescent="0.3">
      <c r="A1225" s="35" t="str">
        <f>VLOOKUP(MONTH(C1225),Réf!F:G,2,0)</f>
        <v>novembre</v>
      </c>
      <c r="B1225" s="7" t="str">
        <f>VLOOKUP(WEEKDAY(C1225),Réf!$A$2:$B$8,2,0)</f>
        <v>Jeudi</v>
      </c>
      <c r="C1225" s="27">
        <v>46338</v>
      </c>
      <c r="D1225" s="27" t="s">
        <v>270</v>
      </c>
      <c r="E1225" s="30">
        <v>71</v>
      </c>
      <c r="F1225" s="28">
        <v>0.79374999999999996</v>
      </c>
      <c r="G1225" s="29" t="s">
        <v>28</v>
      </c>
      <c r="H1225" s="10" t="str">
        <f t="shared" si="38"/>
        <v>Semaine</v>
      </c>
      <c r="I1225" s="15" t="str">
        <f>IF(FLOOR(F1225,"3:00")=Réf!$D$2,"Matin avant 9h",IF(FLOOR(F1225,"3:00")=Réf!$D$3,"Matinée",IF(OR(FLOOR(F1225,"3:00")=Réf!$D$4,FLOOR(F1225,"3:00")=Réf!$D$5),"Midi et aprèm",IF(OR(FLOOR(F1225,"3:00")=Réf!$D$6,FLOOR(F1225,"3:00")=Réf!$D$7),"Soir"," Nuit"))))</f>
        <v>Soir</v>
      </c>
      <c r="J1225" s="10" t="str">
        <f t="shared" si="39"/>
        <v>3 - Coef important, 60-80</v>
      </c>
    </row>
    <row r="1226" spans="1:10" ht="18" thickBot="1" x14ac:dyDescent="0.3">
      <c r="A1226" s="35" t="str">
        <f>VLOOKUP(MONTH(C1226),Réf!F:G,2,0)</f>
        <v>novembre</v>
      </c>
      <c r="B1226" s="7" t="str">
        <f>VLOOKUP(WEEKDAY(C1226),Réf!$A$2:$B$8,2,0)</f>
        <v>Vendredi</v>
      </c>
      <c r="C1226" s="27">
        <v>46339</v>
      </c>
      <c r="D1226" s="27" t="s">
        <v>271</v>
      </c>
      <c r="E1226" s="53">
        <v>71</v>
      </c>
      <c r="F1226" s="1">
        <v>4.1666666666666664E-2</v>
      </c>
      <c r="G1226" s="31" t="s">
        <v>267</v>
      </c>
      <c r="H1226" s="10" t="str">
        <f t="shared" si="38"/>
        <v>Semaine</v>
      </c>
      <c r="I1226" s="15" t="str">
        <f>IF(FLOOR(F1226,"3:00")=Réf!$D$2,"Matin avant 9h",IF(FLOOR(F1226,"3:00")=Réf!$D$3,"Matinée",IF(OR(FLOOR(F1226,"3:00")=Réf!$D$4,FLOOR(F1226,"3:00")=Réf!$D$5),"Midi et aprèm",IF(OR(FLOOR(F1226,"3:00")=Réf!$D$6,FLOOR(F1226,"3:00")=Réf!$D$7),"Soir"," Nuit"))))</f>
        <v xml:space="preserve"> Nuit</v>
      </c>
      <c r="J1226" s="10" t="str">
        <f t="shared" si="39"/>
        <v>3 - Coef important, 60-80</v>
      </c>
    </row>
    <row r="1227" spans="1:10" ht="18" thickBot="1" x14ac:dyDescent="0.3">
      <c r="A1227" s="35" t="str">
        <f>VLOOKUP(MONTH(C1227),Réf!F:G,2,0)</f>
        <v>novembre</v>
      </c>
      <c r="B1227" s="7" t="str">
        <f>VLOOKUP(WEEKDAY(C1227),Réf!$A$2:$B$8,2,0)</f>
        <v>Vendredi</v>
      </c>
      <c r="C1227" s="27">
        <v>46339</v>
      </c>
      <c r="D1227" s="27" t="s">
        <v>270</v>
      </c>
      <c r="E1227" s="30">
        <v>67</v>
      </c>
      <c r="F1227" s="28">
        <v>0.30416666666666664</v>
      </c>
      <c r="G1227" s="29">
        <v>4</v>
      </c>
      <c r="H1227" s="10" t="str">
        <f t="shared" si="38"/>
        <v>Semaine</v>
      </c>
      <c r="I1227" s="15" t="str">
        <f>IF(FLOOR(F1227,"3:00")=Réf!$D$2,"Matin avant 9h",IF(FLOOR(F1227,"3:00")=Réf!$D$3,"Matinée",IF(OR(FLOOR(F1227,"3:00")=Réf!$D$4,FLOOR(F1227,"3:00")=Réf!$D$5),"Midi et aprèm",IF(OR(FLOOR(F1227,"3:00")=Réf!$D$6,FLOOR(F1227,"3:00")=Réf!$D$7),"Soir"," Nuit"))))</f>
        <v>Matin avant 9h</v>
      </c>
      <c r="J1227" s="10" t="str">
        <f t="shared" si="39"/>
        <v>3 - Coef important, 60-80</v>
      </c>
    </row>
    <row r="1228" spans="1:10" ht="18" thickBot="1" x14ac:dyDescent="0.3">
      <c r="A1228" s="35" t="str">
        <f>VLOOKUP(MONTH(C1228),Réf!F:G,2,0)</f>
        <v>novembre</v>
      </c>
      <c r="B1228" s="7" t="str">
        <f>VLOOKUP(WEEKDAY(C1228),Réf!$A$2:$B$8,2,0)</f>
        <v>Vendredi</v>
      </c>
      <c r="C1228" s="27">
        <v>46339</v>
      </c>
      <c r="D1228" s="27" t="s">
        <v>271</v>
      </c>
      <c r="E1228" s="53">
        <v>67</v>
      </c>
      <c r="F1228" s="1">
        <v>0.55694444444444446</v>
      </c>
      <c r="G1228" s="31">
        <v>1</v>
      </c>
      <c r="H1228" s="10" t="str">
        <f t="shared" si="38"/>
        <v>Semaine</v>
      </c>
      <c r="I1228" s="15" t="str">
        <f>IF(FLOOR(F1228,"3:00")=Réf!$D$2,"Matin avant 9h",IF(FLOOR(F1228,"3:00")=Réf!$D$3,"Matinée",IF(OR(FLOOR(F1228,"3:00")=Réf!$D$4,FLOOR(F1228,"3:00")=Réf!$D$5),"Midi et aprèm",IF(OR(FLOOR(F1228,"3:00")=Réf!$D$6,FLOOR(F1228,"3:00")=Réf!$D$7),"Soir"," Nuit"))))</f>
        <v>Midi et aprèm</v>
      </c>
      <c r="J1228" s="10" t="str">
        <f t="shared" si="39"/>
        <v>3 - Coef important, 60-80</v>
      </c>
    </row>
    <row r="1229" spans="1:10" ht="18" thickBot="1" x14ac:dyDescent="0.3">
      <c r="A1229" s="35" t="str">
        <f>VLOOKUP(MONTH(C1229),Réf!F:G,2,0)</f>
        <v>novembre</v>
      </c>
      <c r="B1229" s="7" t="str">
        <f>VLOOKUP(WEEKDAY(C1229),Réf!$A$2:$B$8,2,0)</f>
        <v>Vendredi</v>
      </c>
      <c r="C1229" s="27">
        <v>46339</v>
      </c>
      <c r="D1229" s="27" t="s">
        <v>270</v>
      </c>
      <c r="E1229" s="30">
        <v>63</v>
      </c>
      <c r="F1229" s="28">
        <v>0.81458333333333333</v>
      </c>
      <c r="G1229" s="29" t="s">
        <v>31</v>
      </c>
      <c r="H1229" s="10" t="str">
        <f t="shared" si="38"/>
        <v>Semaine</v>
      </c>
      <c r="I1229" s="15" t="str">
        <f>IF(FLOOR(F1229,"3:00")=Réf!$D$2,"Matin avant 9h",IF(FLOOR(F1229,"3:00")=Réf!$D$3,"Matinée",IF(OR(FLOOR(F1229,"3:00")=Réf!$D$4,FLOOR(F1229,"3:00")=Réf!$D$5),"Midi et aprèm",IF(OR(FLOOR(F1229,"3:00")=Réf!$D$6,FLOOR(F1229,"3:00")=Réf!$D$7),"Soir"," Nuit"))))</f>
        <v>Soir</v>
      </c>
      <c r="J1229" s="10" t="str">
        <f t="shared" si="39"/>
        <v>3 - Coef important, 60-80</v>
      </c>
    </row>
    <row r="1230" spans="1:10" ht="18" thickBot="1" x14ac:dyDescent="0.3">
      <c r="A1230" s="35" t="str">
        <f>VLOOKUP(MONTH(C1230),Réf!F:G,2,0)</f>
        <v>novembre</v>
      </c>
      <c r="B1230" s="7" t="str">
        <f>VLOOKUP(WEEKDAY(C1230),Réf!$A$2:$B$8,2,0)</f>
        <v>Samedi</v>
      </c>
      <c r="C1230" s="27">
        <v>46340</v>
      </c>
      <c r="D1230" s="27" t="s">
        <v>271</v>
      </c>
      <c r="E1230" s="53">
        <v>63</v>
      </c>
      <c r="F1230" s="1">
        <v>6.3888888888888884E-2</v>
      </c>
      <c r="G1230" s="31" t="s">
        <v>207</v>
      </c>
      <c r="H1230" s="10" t="str">
        <f t="shared" si="38"/>
        <v>Week-End</v>
      </c>
      <c r="I1230" s="15" t="str">
        <f>IF(FLOOR(F1230,"3:00")=Réf!$D$2,"Matin avant 9h",IF(FLOOR(F1230,"3:00")=Réf!$D$3,"Matinée",IF(OR(FLOOR(F1230,"3:00")=Réf!$D$4,FLOOR(F1230,"3:00")=Réf!$D$5),"Midi et aprèm",IF(OR(FLOOR(F1230,"3:00")=Réf!$D$6,FLOOR(F1230,"3:00")=Réf!$D$7),"Soir"," Nuit"))))</f>
        <v xml:space="preserve"> Nuit</v>
      </c>
      <c r="J1230" s="10" t="str">
        <f t="shared" si="39"/>
        <v>3 - Coef important, 60-80</v>
      </c>
    </row>
    <row r="1231" spans="1:10" ht="18" thickBot="1" x14ac:dyDescent="0.3">
      <c r="A1231" s="35" t="str">
        <f>VLOOKUP(MONTH(C1231),Réf!F:G,2,0)</f>
        <v>novembre</v>
      </c>
      <c r="B1231" s="7" t="str">
        <f>VLOOKUP(WEEKDAY(C1231),Réf!$A$2:$B$8,2,0)</f>
        <v>Samedi</v>
      </c>
      <c r="C1231" s="27">
        <v>46340</v>
      </c>
      <c r="D1231" s="27" t="s">
        <v>270</v>
      </c>
      <c r="E1231" s="30">
        <v>58</v>
      </c>
      <c r="F1231" s="28">
        <v>0.32777777777777778</v>
      </c>
      <c r="G1231" s="29" t="s">
        <v>65</v>
      </c>
      <c r="H1231" s="10" t="str">
        <f t="shared" si="38"/>
        <v>Week-End</v>
      </c>
      <c r="I1231" s="15" t="str">
        <f>IF(FLOOR(F1231,"3:00")=Réf!$D$2,"Matin avant 9h",IF(FLOOR(F1231,"3:00")=Réf!$D$3,"Matinée",IF(OR(FLOOR(F1231,"3:00")=Réf!$D$4,FLOOR(F1231,"3:00")=Réf!$D$5),"Midi et aprèm",IF(OR(FLOOR(F1231,"3:00")=Réf!$D$6,FLOOR(F1231,"3:00")=Réf!$D$7),"Soir"," Nuit"))))</f>
        <v>Matin avant 9h</v>
      </c>
      <c r="J1231" s="10" t="str">
        <f t="shared" si="39"/>
        <v>2 - Coef moyen, 40-60</v>
      </c>
    </row>
    <row r="1232" spans="1:10" ht="18" thickBot="1" x14ac:dyDescent="0.3">
      <c r="A1232" s="35" t="str">
        <f>VLOOKUP(MONTH(C1232),Réf!F:G,2,0)</f>
        <v>novembre</v>
      </c>
      <c r="B1232" s="7" t="str">
        <f>VLOOKUP(WEEKDAY(C1232),Réf!$A$2:$B$8,2,0)</f>
        <v>Samedi</v>
      </c>
      <c r="C1232" s="27">
        <v>46340</v>
      </c>
      <c r="D1232" s="27" t="s">
        <v>271</v>
      </c>
      <c r="E1232" s="53">
        <v>58</v>
      </c>
      <c r="F1232" s="1">
        <v>0.5805555555555556</v>
      </c>
      <c r="G1232" s="31" t="s">
        <v>105</v>
      </c>
      <c r="H1232" s="10" t="str">
        <f t="shared" si="38"/>
        <v>Week-End</v>
      </c>
      <c r="I1232" s="15" t="str">
        <f>IF(FLOOR(F1232,"3:00")=Réf!$D$2,"Matin avant 9h",IF(FLOOR(F1232,"3:00")=Réf!$D$3,"Matinée",IF(OR(FLOOR(F1232,"3:00")=Réf!$D$4,FLOOR(F1232,"3:00")=Réf!$D$5),"Midi et aprèm",IF(OR(FLOOR(F1232,"3:00")=Réf!$D$6,FLOOR(F1232,"3:00")=Réf!$D$7),"Soir"," Nuit"))))</f>
        <v>Midi et aprèm</v>
      </c>
      <c r="J1232" s="10" t="str">
        <f t="shared" si="39"/>
        <v>2 - Coef moyen, 40-60</v>
      </c>
    </row>
    <row r="1233" spans="1:10" ht="18" thickBot="1" x14ac:dyDescent="0.3">
      <c r="A1233" s="35" t="str">
        <f>VLOOKUP(MONTH(C1233),Réf!F:G,2,0)</f>
        <v>novembre</v>
      </c>
      <c r="B1233" s="7" t="str">
        <f>VLOOKUP(WEEKDAY(C1233),Réf!$A$2:$B$8,2,0)</f>
        <v>Samedi</v>
      </c>
      <c r="C1233" s="27">
        <v>46340</v>
      </c>
      <c r="D1233" s="27" t="s">
        <v>270</v>
      </c>
      <c r="E1233" s="30">
        <v>54</v>
      </c>
      <c r="F1233" s="28">
        <v>0.84097222222222223</v>
      </c>
      <c r="G1233" s="29" t="s">
        <v>58</v>
      </c>
      <c r="H1233" s="10" t="str">
        <f t="shared" si="38"/>
        <v>Week-End</v>
      </c>
      <c r="I1233" s="15" t="str">
        <f>IF(FLOOR(F1233,"3:00")=Réf!$D$2,"Matin avant 9h",IF(FLOOR(F1233,"3:00")=Réf!$D$3,"Matinée",IF(OR(FLOOR(F1233,"3:00")=Réf!$D$4,FLOOR(F1233,"3:00")=Réf!$D$5),"Midi et aprèm",IF(OR(FLOOR(F1233,"3:00")=Réf!$D$6,FLOOR(F1233,"3:00")=Réf!$D$7),"Soir"," Nuit"))))</f>
        <v>Soir</v>
      </c>
      <c r="J1233" s="10" t="str">
        <f t="shared" si="39"/>
        <v>2 - Coef moyen, 40-60</v>
      </c>
    </row>
    <row r="1234" spans="1:10" ht="18" thickBot="1" x14ac:dyDescent="0.3">
      <c r="A1234" s="35" t="str">
        <f>VLOOKUP(MONTH(C1234),Réf!F:G,2,0)</f>
        <v>novembre</v>
      </c>
      <c r="B1234" s="7" t="str">
        <f>VLOOKUP(WEEKDAY(C1234),Réf!$A$2:$B$8,2,0)</f>
        <v>Dimanche</v>
      </c>
      <c r="C1234" s="27">
        <v>46341</v>
      </c>
      <c r="D1234" s="27" t="s">
        <v>271</v>
      </c>
      <c r="E1234" s="53">
        <v>54</v>
      </c>
      <c r="F1234" s="1">
        <v>8.7499999999999994E-2</v>
      </c>
      <c r="G1234" s="31" t="s">
        <v>268</v>
      </c>
      <c r="H1234" s="10" t="str">
        <f t="shared" si="38"/>
        <v>Week-End</v>
      </c>
      <c r="I1234" s="15" t="str">
        <f>IF(FLOOR(F1234,"3:00")=Réf!$D$2,"Matin avant 9h",IF(FLOOR(F1234,"3:00")=Réf!$D$3,"Matinée",IF(OR(FLOOR(F1234,"3:00")=Réf!$D$4,FLOOR(F1234,"3:00")=Réf!$D$5),"Midi et aprèm",IF(OR(FLOOR(F1234,"3:00")=Réf!$D$6,FLOOR(F1234,"3:00")=Réf!$D$7),"Soir"," Nuit"))))</f>
        <v xml:space="preserve"> Nuit</v>
      </c>
      <c r="J1234" s="10" t="str">
        <f t="shared" si="39"/>
        <v>2 - Coef moyen, 40-60</v>
      </c>
    </row>
    <row r="1235" spans="1:10" ht="18" thickBot="1" x14ac:dyDescent="0.3">
      <c r="A1235" s="35" t="str">
        <f>VLOOKUP(MONTH(C1235),Réf!F:G,2,0)</f>
        <v>novembre</v>
      </c>
      <c r="B1235" s="7" t="str">
        <f>VLOOKUP(WEEKDAY(C1235),Réf!$A$2:$B$8,2,0)</f>
        <v>Dimanche</v>
      </c>
      <c r="C1235" s="27">
        <v>46341</v>
      </c>
      <c r="D1235" s="27" t="s">
        <v>270</v>
      </c>
      <c r="E1235" s="30">
        <v>49</v>
      </c>
      <c r="F1235" s="28">
        <v>0.35486111111111113</v>
      </c>
      <c r="G1235" s="29" t="s">
        <v>64</v>
      </c>
      <c r="H1235" s="10" t="str">
        <f t="shared" si="38"/>
        <v>Week-End</v>
      </c>
      <c r="I1235" s="15" t="str">
        <f>IF(FLOOR(F1235,"3:00")=Réf!$D$2,"Matin avant 9h",IF(FLOOR(F1235,"3:00")=Réf!$D$3,"Matinée",IF(OR(FLOOR(F1235,"3:00")=Réf!$D$4,FLOOR(F1235,"3:00")=Réf!$D$5),"Midi et aprèm",IF(OR(FLOOR(F1235,"3:00")=Réf!$D$6,FLOOR(F1235,"3:00")=Réf!$D$7),"Soir"," Nuit"))))</f>
        <v>Matin avant 9h</v>
      </c>
      <c r="J1235" s="10" t="str">
        <f t="shared" si="39"/>
        <v>2 - Coef moyen, 40-60</v>
      </c>
    </row>
    <row r="1236" spans="1:10" ht="18" thickBot="1" x14ac:dyDescent="0.3">
      <c r="A1236" s="35" t="str">
        <f>VLOOKUP(MONTH(C1236),Réf!F:G,2,0)</f>
        <v>novembre</v>
      </c>
      <c r="B1236" s="7" t="str">
        <f>VLOOKUP(WEEKDAY(C1236),Réf!$A$2:$B$8,2,0)</f>
        <v>Dimanche</v>
      </c>
      <c r="C1236" s="27">
        <v>46341</v>
      </c>
      <c r="D1236" s="27" t="s">
        <v>271</v>
      </c>
      <c r="E1236" s="53">
        <v>49</v>
      </c>
      <c r="F1236" s="1">
        <v>0.60624999999999996</v>
      </c>
      <c r="G1236" s="31" t="s">
        <v>55</v>
      </c>
      <c r="H1236" s="10" t="str">
        <f t="shared" si="38"/>
        <v>Week-End</v>
      </c>
      <c r="I1236" s="15" t="str">
        <f>IF(FLOOR(F1236,"3:00")=Réf!$D$2,"Matin avant 9h",IF(FLOOR(F1236,"3:00")=Réf!$D$3,"Matinée",IF(OR(FLOOR(F1236,"3:00")=Réf!$D$4,FLOOR(F1236,"3:00")=Réf!$D$5),"Midi et aprèm",IF(OR(FLOOR(F1236,"3:00")=Réf!$D$6,FLOOR(F1236,"3:00")=Réf!$D$7),"Soir"," Nuit"))))</f>
        <v>Midi et aprèm</v>
      </c>
      <c r="J1236" s="10" t="str">
        <f t="shared" si="39"/>
        <v>2 - Coef moyen, 40-60</v>
      </c>
    </row>
    <row r="1237" spans="1:10" ht="18" thickBot="1" x14ac:dyDescent="0.3">
      <c r="A1237" s="35" t="str">
        <f>VLOOKUP(MONTH(C1237),Réf!F:G,2,0)</f>
        <v>novembre</v>
      </c>
      <c r="B1237" s="7" t="str">
        <f>VLOOKUP(WEEKDAY(C1237),Réf!$A$2:$B$8,2,0)</f>
        <v>Dimanche</v>
      </c>
      <c r="C1237" s="27">
        <v>46341</v>
      </c>
      <c r="D1237" s="27" t="s">
        <v>270</v>
      </c>
      <c r="E1237" s="30">
        <v>45</v>
      </c>
      <c r="F1237" s="28">
        <v>0.87083333333333335</v>
      </c>
      <c r="G1237" s="29" t="s">
        <v>182</v>
      </c>
      <c r="H1237" s="10" t="str">
        <f t="shared" si="38"/>
        <v>Week-End</v>
      </c>
      <c r="I1237" s="15" t="str">
        <f>IF(FLOOR(F1237,"3:00")=Réf!$D$2,"Matin avant 9h",IF(FLOOR(F1237,"3:00")=Réf!$D$3,"Matinée",IF(OR(FLOOR(F1237,"3:00")=Réf!$D$4,FLOOR(F1237,"3:00")=Réf!$D$5),"Midi et aprèm",IF(OR(FLOOR(F1237,"3:00")=Réf!$D$6,FLOOR(F1237,"3:00")=Réf!$D$7),"Soir"," Nuit"))))</f>
        <v>Soir</v>
      </c>
      <c r="J1237" s="10" t="str">
        <f t="shared" si="39"/>
        <v>2 - Coef moyen, 40-60</v>
      </c>
    </row>
    <row r="1238" spans="1:10" ht="18" thickBot="1" x14ac:dyDescent="0.3">
      <c r="A1238" s="35" t="str">
        <f>VLOOKUP(MONTH(C1238),Réf!F:G,2,0)</f>
        <v>novembre</v>
      </c>
      <c r="B1238" s="7" t="str">
        <f>VLOOKUP(WEEKDAY(C1238),Réf!$A$2:$B$8,2,0)</f>
        <v>Lundi</v>
      </c>
      <c r="C1238" s="27">
        <v>46342</v>
      </c>
      <c r="D1238" s="27" t="s">
        <v>271</v>
      </c>
      <c r="E1238" s="53">
        <v>45</v>
      </c>
      <c r="F1238" s="1">
        <v>0.11458333333333333</v>
      </c>
      <c r="G1238" s="31" t="s">
        <v>113</v>
      </c>
      <c r="H1238" s="10" t="str">
        <f t="shared" si="38"/>
        <v>Semaine</v>
      </c>
      <c r="I1238" s="15" t="str">
        <f>IF(FLOOR(F1238,"3:00")=Réf!$D$2,"Matin avant 9h",IF(FLOOR(F1238,"3:00")=Réf!$D$3,"Matinée",IF(OR(FLOOR(F1238,"3:00")=Réf!$D$4,FLOOR(F1238,"3:00")=Réf!$D$5),"Midi et aprèm",IF(OR(FLOOR(F1238,"3:00")=Réf!$D$6,FLOOR(F1238,"3:00")=Réf!$D$7),"Soir"," Nuit"))))</f>
        <v xml:space="preserve"> Nuit</v>
      </c>
      <c r="J1238" s="10" t="str">
        <f t="shared" si="39"/>
        <v>2 - Coef moyen, 40-60</v>
      </c>
    </row>
    <row r="1239" spans="1:10" ht="18" thickBot="1" x14ac:dyDescent="0.3">
      <c r="A1239" s="35" t="str">
        <f>VLOOKUP(MONTH(C1239),Réf!F:G,2,0)</f>
        <v>novembre</v>
      </c>
      <c r="B1239" s="7" t="str">
        <f>VLOOKUP(WEEKDAY(C1239),Réf!$A$2:$B$8,2,0)</f>
        <v>Lundi</v>
      </c>
      <c r="C1239" s="27">
        <v>46342</v>
      </c>
      <c r="D1239" s="27" t="s">
        <v>270</v>
      </c>
      <c r="E1239" s="30">
        <v>41</v>
      </c>
      <c r="F1239" s="28">
        <v>0.38958333333333334</v>
      </c>
      <c r="G1239" s="29" t="s">
        <v>117</v>
      </c>
      <c r="H1239" s="10" t="str">
        <f t="shared" si="38"/>
        <v>Semaine</v>
      </c>
      <c r="I1239" s="15" t="str">
        <f>IF(FLOOR(F1239,"3:00")=Réf!$D$2,"Matin avant 9h",IF(FLOOR(F1239,"3:00")=Réf!$D$3,"Matinée",IF(OR(FLOOR(F1239,"3:00")=Réf!$D$4,FLOOR(F1239,"3:00")=Réf!$D$5),"Midi et aprèm",IF(OR(FLOOR(F1239,"3:00")=Réf!$D$6,FLOOR(F1239,"3:00")=Réf!$D$7),"Soir"," Nuit"))))</f>
        <v>Matinée</v>
      </c>
      <c r="J1239" s="10" t="str">
        <f t="shared" si="39"/>
        <v>2 - Coef moyen, 40-60</v>
      </c>
    </row>
    <row r="1240" spans="1:10" ht="18" thickBot="1" x14ac:dyDescent="0.3">
      <c r="A1240" s="35" t="str">
        <f>VLOOKUP(MONTH(C1240),Réf!F:G,2,0)</f>
        <v>novembre</v>
      </c>
      <c r="B1240" s="7" t="str">
        <f>VLOOKUP(WEEKDAY(C1240),Réf!$A$2:$B$8,2,0)</f>
        <v>Lundi</v>
      </c>
      <c r="C1240" s="27">
        <v>46342</v>
      </c>
      <c r="D1240" s="27" t="s">
        <v>271</v>
      </c>
      <c r="E1240" s="53">
        <v>41</v>
      </c>
      <c r="F1240" s="1">
        <v>0.63749999999999996</v>
      </c>
      <c r="G1240" s="31" t="s">
        <v>209</v>
      </c>
      <c r="H1240" s="10" t="str">
        <f t="shared" si="38"/>
        <v>Semaine</v>
      </c>
      <c r="I1240" s="15" t="str">
        <f>IF(FLOOR(F1240,"3:00")=Réf!$D$2,"Matin avant 9h",IF(FLOOR(F1240,"3:00")=Réf!$D$3,"Matinée",IF(OR(FLOOR(F1240,"3:00")=Réf!$D$4,FLOOR(F1240,"3:00")=Réf!$D$5),"Midi et aprèm",IF(OR(FLOOR(F1240,"3:00")=Réf!$D$6,FLOOR(F1240,"3:00")=Réf!$D$7),"Soir"," Nuit"))))</f>
        <v>Midi et aprèm</v>
      </c>
      <c r="J1240" s="10" t="str">
        <f t="shared" si="39"/>
        <v>2 - Coef moyen, 40-60</v>
      </c>
    </row>
    <row r="1241" spans="1:10" ht="18" thickBot="1" x14ac:dyDescent="0.3">
      <c r="A1241" s="35" t="str">
        <f>VLOOKUP(MONTH(C1241),Réf!F:G,2,0)</f>
        <v>novembre</v>
      </c>
      <c r="B1241" s="7" t="str">
        <f>VLOOKUP(WEEKDAY(C1241),Réf!$A$2:$B$8,2,0)</f>
        <v>Lundi</v>
      </c>
      <c r="C1241" s="27">
        <v>46342</v>
      </c>
      <c r="D1241" s="27" t="s">
        <v>270</v>
      </c>
      <c r="E1241" s="30">
        <v>38</v>
      </c>
      <c r="F1241" s="28">
        <v>0.91111111111111109</v>
      </c>
      <c r="G1241" s="29" t="s">
        <v>41</v>
      </c>
      <c r="H1241" s="10" t="str">
        <f t="shared" si="38"/>
        <v>Semaine</v>
      </c>
      <c r="I1241" s="15" t="str">
        <f>IF(FLOOR(F1241,"3:00")=Réf!$D$2,"Matin avant 9h",IF(FLOOR(F1241,"3:00")=Réf!$D$3,"Matinée",IF(OR(FLOOR(F1241,"3:00")=Réf!$D$4,FLOOR(F1241,"3:00")=Réf!$D$5),"Midi et aprèm",IF(OR(FLOOR(F1241,"3:00")=Réf!$D$6,FLOOR(F1241,"3:00")=Réf!$D$7),"Soir"," Nuit"))))</f>
        <v>Soir</v>
      </c>
      <c r="J1241" s="10" t="str">
        <f t="shared" si="39"/>
        <v>1 - Coef faible, &lt;40</v>
      </c>
    </row>
    <row r="1242" spans="1:10" ht="18" thickBot="1" x14ac:dyDescent="0.3">
      <c r="A1242" s="35" t="str">
        <f>VLOOKUP(MONTH(C1242),Réf!F:G,2,0)</f>
        <v>novembre</v>
      </c>
      <c r="B1242" s="7" t="str">
        <f>VLOOKUP(WEEKDAY(C1242),Réf!$A$2:$B$8,2,0)</f>
        <v>Mardi</v>
      </c>
      <c r="C1242" s="27">
        <v>46343</v>
      </c>
      <c r="D1242" s="27" t="s">
        <v>271</v>
      </c>
      <c r="E1242" s="53">
        <v>38</v>
      </c>
      <c r="F1242" s="1">
        <v>0.15069444444444444</v>
      </c>
      <c r="G1242" s="31" t="s">
        <v>385</v>
      </c>
      <c r="H1242" s="10" t="str">
        <f t="shared" si="38"/>
        <v>Semaine</v>
      </c>
      <c r="I1242" s="15" t="str">
        <f>IF(FLOOR(F1242,"3:00")=Réf!$D$2,"Matin avant 9h",IF(FLOOR(F1242,"3:00")=Réf!$D$3,"Matinée",IF(OR(FLOOR(F1242,"3:00")=Réf!$D$4,FLOOR(F1242,"3:00")=Réf!$D$5),"Midi et aprèm",IF(OR(FLOOR(F1242,"3:00")=Réf!$D$6,FLOOR(F1242,"3:00")=Réf!$D$7),"Soir"," Nuit"))))</f>
        <v xml:space="preserve"> Nuit</v>
      </c>
      <c r="J1242" s="10" t="str">
        <f t="shared" si="39"/>
        <v>1 - Coef faible, &lt;40</v>
      </c>
    </row>
    <row r="1243" spans="1:10" ht="18" thickBot="1" x14ac:dyDescent="0.3">
      <c r="A1243" s="35" t="str">
        <f>VLOOKUP(MONTH(C1243),Réf!F:G,2,0)</f>
        <v>novembre</v>
      </c>
      <c r="B1243" s="7" t="str">
        <f>VLOOKUP(WEEKDAY(C1243),Réf!$A$2:$B$8,2,0)</f>
        <v>Mardi</v>
      </c>
      <c r="C1243" s="27">
        <v>46343</v>
      </c>
      <c r="D1243" s="27" t="s">
        <v>270</v>
      </c>
      <c r="E1243" s="30">
        <v>35</v>
      </c>
      <c r="F1243" s="28">
        <v>0.43194444444444446</v>
      </c>
      <c r="G1243" s="29" t="s">
        <v>236</v>
      </c>
      <c r="H1243" s="10" t="str">
        <f t="shared" si="38"/>
        <v>Semaine</v>
      </c>
      <c r="I1243" s="15" t="str">
        <f>IF(FLOOR(F1243,"3:00")=Réf!$D$2,"Matin avant 9h",IF(FLOOR(F1243,"3:00")=Réf!$D$3,"Matinée",IF(OR(FLOOR(F1243,"3:00")=Réf!$D$4,FLOOR(F1243,"3:00")=Réf!$D$5),"Midi et aprèm",IF(OR(FLOOR(F1243,"3:00")=Réf!$D$6,FLOOR(F1243,"3:00")=Réf!$D$7),"Soir"," Nuit"))))</f>
        <v>Matinée</v>
      </c>
      <c r="J1243" s="10" t="str">
        <f t="shared" si="39"/>
        <v>1 - Coef faible, &lt;40</v>
      </c>
    </row>
    <row r="1244" spans="1:10" ht="18" thickBot="1" x14ac:dyDescent="0.3">
      <c r="A1244" s="35" t="str">
        <f>VLOOKUP(MONTH(C1244),Réf!F:G,2,0)</f>
        <v>novembre</v>
      </c>
      <c r="B1244" s="7" t="str">
        <f>VLOOKUP(WEEKDAY(C1244),Réf!$A$2:$B$8,2,0)</f>
        <v>Mardi</v>
      </c>
      <c r="C1244" s="27">
        <v>46343</v>
      </c>
      <c r="D1244" s="27" t="s">
        <v>271</v>
      </c>
      <c r="E1244" s="53">
        <v>35</v>
      </c>
      <c r="F1244" s="1">
        <v>0.67986111111111114</v>
      </c>
      <c r="G1244" s="31" t="s">
        <v>388</v>
      </c>
      <c r="H1244" s="10" t="str">
        <f t="shared" si="38"/>
        <v>Semaine</v>
      </c>
      <c r="I1244" s="15" t="str">
        <f>IF(FLOOR(F1244,"3:00")=Réf!$D$2,"Matin avant 9h",IF(FLOOR(F1244,"3:00")=Réf!$D$3,"Matinée",IF(OR(FLOOR(F1244,"3:00")=Réf!$D$4,FLOOR(F1244,"3:00")=Réf!$D$5),"Midi et aprèm",IF(OR(FLOOR(F1244,"3:00")=Réf!$D$6,FLOOR(F1244,"3:00")=Réf!$D$7),"Soir"," Nuit"))))</f>
        <v>Midi et aprèm</v>
      </c>
      <c r="J1244" s="10" t="str">
        <f t="shared" si="39"/>
        <v>1 - Coef faible, &lt;40</v>
      </c>
    </row>
    <row r="1245" spans="1:10" ht="18" thickBot="1" x14ac:dyDescent="0.3">
      <c r="A1245" s="35" t="str">
        <f>VLOOKUP(MONTH(C1245),Réf!F:G,2,0)</f>
        <v>novembre</v>
      </c>
      <c r="B1245" s="7" t="str">
        <f>VLOOKUP(WEEKDAY(C1245),Réf!$A$2:$B$8,2,0)</f>
        <v>Mardi</v>
      </c>
      <c r="C1245" s="27">
        <v>46343</v>
      </c>
      <c r="D1245" s="27" t="s">
        <v>270</v>
      </c>
      <c r="E1245" s="30">
        <v>34</v>
      </c>
      <c r="F1245" s="28">
        <v>0.95902777777777781</v>
      </c>
      <c r="G1245" s="29" t="s">
        <v>110</v>
      </c>
      <c r="H1245" s="10" t="str">
        <f t="shared" si="38"/>
        <v>Semaine</v>
      </c>
      <c r="I1245" s="15" t="str">
        <f>IF(FLOOR(F1245,"3:00")=Réf!$D$2,"Matin avant 9h",IF(FLOOR(F1245,"3:00")=Réf!$D$3,"Matinée",IF(OR(FLOOR(F1245,"3:00")=Réf!$D$4,FLOOR(F1245,"3:00")=Réf!$D$5),"Midi et aprèm",IF(OR(FLOOR(F1245,"3:00")=Réf!$D$6,FLOOR(F1245,"3:00")=Réf!$D$7),"Soir"," Nuit"))))</f>
        <v>Soir</v>
      </c>
      <c r="J1245" s="10" t="str">
        <f t="shared" si="39"/>
        <v>1 - Coef faible, &lt;40</v>
      </c>
    </row>
    <row r="1246" spans="1:10" ht="18" thickBot="1" x14ac:dyDescent="0.3">
      <c r="A1246" s="35" t="str">
        <f>VLOOKUP(MONTH(C1246),Réf!F:G,2,0)</f>
        <v>novembre</v>
      </c>
      <c r="B1246" s="7" t="str">
        <f>VLOOKUP(WEEKDAY(C1246),Réf!$A$2:$B$8,2,0)</f>
        <v>Mercredi</v>
      </c>
      <c r="C1246" s="27">
        <v>46344</v>
      </c>
      <c r="D1246" s="27" t="s">
        <v>271</v>
      </c>
      <c r="E1246" s="53">
        <v>34</v>
      </c>
      <c r="F1246" s="1">
        <v>0.20069444444444445</v>
      </c>
      <c r="G1246" s="31" t="s">
        <v>242</v>
      </c>
      <c r="H1246" s="10" t="str">
        <f t="shared" si="38"/>
        <v>Semaine</v>
      </c>
      <c r="I1246" s="15" t="str">
        <f>IF(FLOOR(F1246,"3:00")=Réf!$D$2,"Matin avant 9h",IF(FLOOR(F1246,"3:00")=Réf!$D$3,"Matinée",IF(OR(FLOOR(F1246,"3:00")=Réf!$D$4,FLOOR(F1246,"3:00")=Réf!$D$5),"Midi et aprèm",IF(OR(FLOOR(F1246,"3:00")=Réf!$D$6,FLOOR(F1246,"3:00")=Réf!$D$7),"Soir"," Nuit"))))</f>
        <v xml:space="preserve"> Nuit</v>
      </c>
      <c r="J1246" s="10" t="str">
        <f t="shared" si="39"/>
        <v>1 - Coef faible, &lt;40</v>
      </c>
    </row>
    <row r="1247" spans="1:10" ht="18" thickBot="1" x14ac:dyDescent="0.3">
      <c r="A1247" s="35" t="str">
        <f>VLOOKUP(MONTH(C1247),Réf!F:G,2,0)</f>
        <v>novembre</v>
      </c>
      <c r="B1247" s="7" t="str">
        <f>VLOOKUP(WEEKDAY(C1247),Réf!$A$2:$B$8,2,0)</f>
        <v>Mercredi</v>
      </c>
      <c r="C1247" s="27">
        <v>46344</v>
      </c>
      <c r="D1247" s="27" t="s">
        <v>270</v>
      </c>
      <c r="E1247" s="30">
        <v>35</v>
      </c>
      <c r="F1247" s="28">
        <v>0.48055555555555557</v>
      </c>
      <c r="G1247" s="29" t="s">
        <v>236</v>
      </c>
      <c r="H1247" s="10" t="str">
        <f t="shared" si="38"/>
        <v>Semaine</v>
      </c>
      <c r="I1247" s="15" t="str">
        <f>IF(FLOOR(F1247,"3:00")=Réf!$D$2,"Matin avant 9h",IF(FLOOR(F1247,"3:00")=Réf!$D$3,"Matinée",IF(OR(FLOOR(F1247,"3:00")=Réf!$D$4,FLOOR(F1247,"3:00")=Réf!$D$5),"Midi et aprèm",IF(OR(FLOOR(F1247,"3:00")=Réf!$D$6,FLOOR(F1247,"3:00")=Réf!$D$7),"Soir"," Nuit"))))</f>
        <v>Matinée</v>
      </c>
      <c r="J1247" s="10" t="str">
        <f t="shared" si="39"/>
        <v>1 - Coef faible, &lt;40</v>
      </c>
    </row>
    <row r="1248" spans="1:10" ht="18" thickBot="1" x14ac:dyDescent="0.3">
      <c r="A1248" s="35" t="str">
        <f>VLOOKUP(MONTH(C1248),Réf!F:G,2,0)</f>
        <v>novembre</v>
      </c>
      <c r="B1248" s="7" t="str">
        <f>VLOOKUP(WEEKDAY(C1248),Réf!$A$2:$B$8,2,0)</f>
        <v>Mercredi</v>
      </c>
      <c r="C1248" s="27">
        <v>46344</v>
      </c>
      <c r="D1248" s="27" t="s">
        <v>271</v>
      </c>
      <c r="E1248" s="53">
        <v>35</v>
      </c>
      <c r="F1248" s="1">
        <v>0.73472222222222228</v>
      </c>
      <c r="G1248" s="31" t="s">
        <v>225</v>
      </c>
      <c r="H1248" s="10" t="str">
        <f t="shared" si="38"/>
        <v>Semaine</v>
      </c>
      <c r="I1248" s="15" t="str">
        <f>IF(FLOOR(F1248,"3:00")=Réf!$D$2,"Matin avant 9h",IF(FLOOR(F1248,"3:00")=Réf!$D$3,"Matinée",IF(OR(FLOOR(F1248,"3:00")=Réf!$D$4,FLOOR(F1248,"3:00")=Réf!$D$5),"Midi et aprèm",IF(OR(FLOOR(F1248,"3:00")=Réf!$D$6,FLOOR(F1248,"3:00")=Réf!$D$7),"Soir"," Nuit"))))</f>
        <v>Midi et aprèm</v>
      </c>
      <c r="J1248" s="10" t="str">
        <f t="shared" si="39"/>
        <v>1 - Coef faible, &lt;40</v>
      </c>
    </row>
    <row r="1249" spans="1:10" ht="18" thickBot="1" x14ac:dyDescent="0.3">
      <c r="A1249" s="35" t="str">
        <f>VLOOKUP(MONTH(C1249),Réf!F:G,2,0)</f>
        <v>novembre</v>
      </c>
      <c r="B1249" s="7" t="str">
        <f>VLOOKUP(WEEKDAY(C1249),Réf!$A$2:$B$8,2,0)</f>
        <v>Jeudi</v>
      </c>
      <c r="C1249" s="27">
        <v>46345</v>
      </c>
      <c r="D1249" s="27" t="s">
        <v>270</v>
      </c>
      <c r="E1249" s="30">
        <v>37</v>
      </c>
      <c r="F1249" s="28">
        <v>1.0416666666666666E-2</v>
      </c>
      <c r="G1249" s="29" t="s">
        <v>51</v>
      </c>
      <c r="H1249" s="10" t="str">
        <f t="shared" si="38"/>
        <v>Semaine</v>
      </c>
      <c r="I1249" s="15" t="str">
        <f>IF(FLOOR(F1249,"3:00")=Réf!$D$2,"Matin avant 9h",IF(FLOOR(F1249,"3:00")=Réf!$D$3,"Matinée",IF(OR(FLOOR(F1249,"3:00")=Réf!$D$4,FLOOR(F1249,"3:00")=Réf!$D$5),"Midi et aprèm",IF(OR(FLOOR(F1249,"3:00")=Réf!$D$6,FLOOR(F1249,"3:00")=Réf!$D$7),"Soir"," Nuit"))))</f>
        <v xml:space="preserve"> Nuit</v>
      </c>
      <c r="J1249" s="10" t="str">
        <f t="shared" si="39"/>
        <v>1 - Coef faible, &lt;40</v>
      </c>
    </row>
    <row r="1250" spans="1:10" ht="18" thickBot="1" x14ac:dyDescent="0.3">
      <c r="A1250" s="35" t="str">
        <f>VLOOKUP(MONTH(C1250),Réf!F:G,2,0)</f>
        <v>novembre</v>
      </c>
      <c r="B1250" s="7" t="str">
        <f>VLOOKUP(WEEKDAY(C1250),Réf!$A$2:$B$8,2,0)</f>
        <v>Jeudi</v>
      </c>
      <c r="C1250" s="27">
        <v>46345</v>
      </c>
      <c r="D1250" s="27" t="s">
        <v>271</v>
      </c>
      <c r="E1250" s="53">
        <v>37</v>
      </c>
      <c r="F1250" s="1">
        <v>0.25555555555555554</v>
      </c>
      <c r="G1250" s="31" t="s">
        <v>316</v>
      </c>
      <c r="H1250" s="10" t="str">
        <f t="shared" si="38"/>
        <v>Semaine</v>
      </c>
      <c r="I1250" s="15" t="str">
        <f>IF(FLOOR(F1250,"3:00")=Réf!$D$2,"Matin avant 9h",IF(FLOOR(F1250,"3:00")=Réf!$D$3,"Matinée",IF(OR(FLOOR(F1250,"3:00")=Réf!$D$4,FLOOR(F1250,"3:00")=Réf!$D$5),"Midi et aprèm",IF(OR(FLOOR(F1250,"3:00")=Réf!$D$6,FLOOR(F1250,"3:00")=Réf!$D$7),"Soir"," Nuit"))))</f>
        <v>Matin avant 9h</v>
      </c>
      <c r="J1250" s="10" t="str">
        <f t="shared" si="39"/>
        <v>1 - Coef faible, &lt;40</v>
      </c>
    </row>
    <row r="1251" spans="1:10" ht="18" thickBot="1" x14ac:dyDescent="0.3">
      <c r="A1251" s="35" t="str">
        <f>VLOOKUP(MONTH(C1251),Réf!F:G,2,0)</f>
        <v>novembre</v>
      </c>
      <c r="B1251" s="7" t="str">
        <f>VLOOKUP(WEEKDAY(C1251),Réf!$A$2:$B$8,2,0)</f>
        <v>Jeudi</v>
      </c>
      <c r="C1251" s="27">
        <v>46345</v>
      </c>
      <c r="D1251" s="27" t="s">
        <v>270</v>
      </c>
      <c r="E1251" s="30">
        <v>41</v>
      </c>
      <c r="F1251" s="28">
        <v>0.52847222222222223</v>
      </c>
      <c r="G1251" s="29" t="s">
        <v>58</v>
      </c>
      <c r="H1251" s="10" t="str">
        <f t="shared" si="38"/>
        <v>Semaine</v>
      </c>
      <c r="I1251" s="15" t="str">
        <f>IF(FLOOR(F1251,"3:00")=Réf!$D$2,"Matin avant 9h",IF(FLOOR(F1251,"3:00")=Réf!$D$3,"Matinée",IF(OR(FLOOR(F1251,"3:00")=Réf!$D$4,FLOOR(F1251,"3:00")=Réf!$D$5),"Midi et aprèm",IF(OR(FLOOR(F1251,"3:00")=Réf!$D$6,FLOOR(F1251,"3:00")=Réf!$D$7),"Soir"," Nuit"))))</f>
        <v>Midi et aprèm</v>
      </c>
      <c r="J1251" s="10" t="str">
        <f t="shared" si="39"/>
        <v>2 - Coef moyen, 40-60</v>
      </c>
    </row>
    <row r="1252" spans="1:10" ht="18" thickBot="1" x14ac:dyDescent="0.3">
      <c r="A1252" s="35" t="str">
        <f>VLOOKUP(MONTH(C1252),Réf!F:G,2,0)</f>
        <v>novembre</v>
      </c>
      <c r="B1252" s="7" t="str">
        <f>VLOOKUP(WEEKDAY(C1252),Réf!$A$2:$B$8,2,0)</f>
        <v>Jeudi</v>
      </c>
      <c r="C1252" s="27">
        <v>46345</v>
      </c>
      <c r="D1252" s="27" t="s">
        <v>271</v>
      </c>
      <c r="E1252" s="53">
        <v>41</v>
      </c>
      <c r="F1252" s="1">
        <v>0.78333333333333333</v>
      </c>
      <c r="G1252" s="31" t="s">
        <v>49</v>
      </c>
      <c r="H1252" s="10" t="str">
        <f t="shared" si="38"/>
        <v>Semaine</v>
      </c>
      <c r="I1252" s="15" t="str">
        <f>IF(FLOOR(F1252,"3:00")=Réf!$D$2,"Matin avant 9h",IF(FLOOR(F1252,"3:00")=Réf!$D$3,"Matinée",IF(OR(FLOOR(F1252,"3:00")=Réf!$D$4,FLOOR(F1252,"3:00")=Réf!$D$5),"Midi et aprèm",IF(OR(FLOOR(F1252,"3:00")=Réf!$D$6,FLOOR(F1252,"3:00")=Réf!$D$7),"Soir"," Nuit"))))</f>
        <v>Soir</v>
      </c>
      <c r="J1252" s="10" t="str">
        <f t="shared" si="39"/>
        <v>2 - Coef moyen, 40-60</v>
      </c>
    </row>
    <row r="1253" spans="1:10" ht="18" thickBot="1" x14ac:dyDescent="0.3">
      <c r="A1253" s="35" t="str">
        <f>VLOOKUP(MONTH(C1253),Réf!F:G,2,0)</f>
        <v>novembre</v>
      </c>
      <c r="B1253" s="7" t="str">
        <f>VLOOKUP(WEEKDAY(C1253),Réf!$A$2:$B$8,2,0)</f>
        <v>Vendredi</v>
      </c>
      <c r="C1253" s="27">
        <v>46346</v>
      </c>
      <c r="D1253" s="27" t="s">
        <v>270</v>
      </c>
      <c r="E1253" s="30">
        <v>46</v>
      </c>
      <c r="F1253" s="28">
        <v>5.5555555555555552E-2</v>
      </c>
      <c r="G1253" s="29" t="s">
        <v>304</v>
      </c>
      <c r="H1253" s="10" t="str">
        <f t="shared" si="38"/>
        <v>Semaine</v>
      </c>
      <c r="I1253" s="15" t="str">
        <f>IF(FLOOR(F1253,"3:00")=Réf!$D$2,"Matin avant 9h",IF(FLOOR(F1253,"3:00")=Réf!$D$3,"Matinée",IF(OR(FLOOR(F1253,"3:00")=Réf!$D$4,FLOOR(F1253,"3:00")=Réf!$D$5),"Midi et aprèm",IF(OR(FLOOR(F1253,"3:00")=Réf!$D$6,FLOOR(F1253,"3:00")=Réf!$D$7),"Soir"," Nuit"))))</f>
        <v xml:space="preserve"> Nuit</v>
      </c>
      <c r="J1253" s="10" t="str">
        <f t="shared" si="39"/>
        <v>2 - Coef moyen, 40-60</v>
      </c>
    </row>
    <row r="1254" spans="1:10" ht="18" thickBot="1" x14ac:dyDescent="0.3">
      <c r="A1254" s="35" t="str">
        <f>VLOOKUP(MONTH(C1254),Réf!F:G,2,0)</f>
        <v>novembre</v>
      </c>
      <c r="B1254" s="7" t="str">
        <f>VLOOKUP(WEEKDAY(C1254),Réf!$A$2:$B$8,2,0)</f>
        <v>Vendredi</v>
      </c>
      <c r="C1254" s="27">
        <v>46346</v>
      </c>
      <c r="D1254" s="27" t="s">
        <v>271</v>
      </c>
      <c r="E1254" s="53">
        <v>46</v>
      </c>
      <c r="F1254" s="1">
        <v>0.30069444444444443</v>
      </c>
      <c r="G1254" s="31" t="s">
        <v>49</v>
      </c>
      <c r="H1254" s="10" t="str">
        <f t="shared" si="38"/>
        <v>Semaine</v>
      </c>
      <c r="I1254" s="15" t="str">
        <f>IF(FLOOR(F1254,"3:00")=Réf!$D$2,"Matin avant 9h",IF(FLOOR(F1254,"3:00")=Réf!$D$3,"Matinée",IF(OR(FLOOR(F1254,"3:00")=Réf!$D$4,FLOOR(F1254,"3:00")=Réf!$D$5),"Midi et aprèm",IF(OR(FLOOR(F1254,"3:00")=Réf!$D$6,FLOOR(F1254,"3:00")=Réf!$D$7),"Soir"," Nuit"))))</f>
        <v>Matin avant 9h</v>
      </c>
      <c r="J1254" s="10" t="str">
        <f t="shared" si="39"/>
        <v>2 - Coef moyen, 40-60</v>
      </c>
    </row>
    <row r="1255" spans="1:10" ht="18" thickBot="1" x14ac:dyDescent="0.3">
      <c r="A1255" s="35" t="str">
        <f>VLOOKUP(MONTH(C1255),Réf!F:G,2,0)</f>
        <v>novembre</v>
      </c>
      <c r="B1255" s="7" t="str">
        <f>VLOOKUP(WEEKDAY(C1255),Réf!$A$2:$B$8,2,0)</f>
        <v>Vendredi</v>
      </c>
      <c r="C1255" s="27">
        <v>46346</v>
      </c>
      <c r="D1255" s="27" t="s">
        <v>270</v>
      </c>
      <c r="E1255" s="30">
        <v>51</v>
      </c>
      <c r="F1255" s="28">
        <v>0.57152777777777775</v>
      </c>
      <c r="G1255" s="29" t="s">
        <v>31</v>
      </c>
      <c r="H1255" s="10" t="str">
        <f t="shared" si="38"/>
        <v>Semaine</v>
      </c>
      <c r="I1255" s="15" t="str">
        <f>IF(FLOOR(F1255,"3:00")=Réf!$D$2,"Matin avant 9h",IF(FLOOR(F1255,"3:00")=Réf!$D$3,"Matinée",IF(OR(FLOOR(F1255,"3:00")=Réf!$D$4,FLOOR(F1255,"3:00")=Réf!$D$5),"Midi et aprèm",IF(OR(FLOOR(F1255,"3:00")=Réf!$D$6,FLOOR(F1255,"3:00")=Réf!$D$7),"Soir"," Nuit"))))</f>
        <v>Midi et aprèm</v>
      </c>
      <c r="J1255" s="10" t="str">
        <f t="shared" si="39"/>
        <v>2 - Coef moyen, 40-60</v>
      </c>
    </row>
    <row r="1256" spans="1:10" ht="18" thickBot="1" x14ac:dyDescent="0.3">
      <c r="A1256" s="35" t="str">
        <f>VLOOKUP(MONTH(C1256),Réf!F:G,2,0)</f>
        <v>novembre</v>
      </c>
      <c r="B1256" s="7" t="str">
        <f>VLOOKUP(WEEKDAY(C1256),Réf!$A$2:$B$8,2,0)</f>
        <v>Vendredi</v>
      </c>
      <c r="C1256" s="27">
        <v>46346</v>
      </c>
      <c r="D1256" s="27" t="s">
        <v>271</v>
      </c>
      <c r="E1256" s="53">
        <v>51</v>
      </c>
      <c r="F1256" s="1">
        <v>0.82361111111111107</v>
      </c>
      <c r="G1256" s="31" t="s">
        <v>60</v>
      </c>
      <c r="H1256" s="10" t="str">
        <f t="shared" si="38"/>
        <v>Semaine</v>
      </c>
      <c r="I1256" s="15" t="str">
        <f>IF(FLOOR(F1256,"3:00")=Réf!$D$2,"Matin avant 9h",IF(FLOOR(F1256,"3:00")=Réf!$D$3,"Matinée",IF(OR(FLOOR(F1256,"3:00")=Réf!$D$4,FLOOR(F1256,"3:00")=Réf!$D$5),"Midi et aprèm",IF(OR(FLOOR(F1256,"3:00")=Réf!$D$6,FLOOR(F1256,"3:00")=Réf!$D$7),"Soir"," Nuit"))))</f>
        <v>Soir</v>
      </c>
      <c r="J1256" s="10" t="str">
        <f t="shared" si="39"/>
        <v>2 - Coef moyen, 40-60</v>
      </c>
    </row>
    <row r="1257" spans="1:10" ht="18" thickBot="1" x14ac:dyDescent="0.3">
      <c r="A1257" s="35" t="str">
        <f>VLOOKUP(MONTH(C1257),Réf!F:G,2,0)</f>
        <v>novembre</v>
      </c>
      <c r="B1257" s="7" t="str">
        <f>VLOOKUP(WEEKDAY(C1257),Réf!$A$2:$B$8,2,0)</f>
        <v>Samedi</v>
      </c>
      <c r="C1257" s="27">
        <v>46347</v>
      </c>
      <c r="D1257" s="27" t="s">
        <v>270</v>
      </c>
      <c r="E1257" s="30">
        <v>57</v>
      </c>
      <c r="F1257" s="28">
        <v>9.4444444444444442E-2</v>
      </c>
      <c r="G1257" s="29" t="s">
        <v>31</v>
      </c>
      <c r="H1257" s="10" t="str">
        <f t="shared" si="38"/>
        <v>Week-End</v>
      </c>
      <c r="I1257" s="15" t="str">
        <f>IF(FLOOR(F1257,"3:00")=Réf!$D$2,"Matin avant 9h",IF(FLOOR(F1257,"3:00")=Réf!$D$3,"Matinée",IF(OR(FLOOR(F1257,"3:00")=Réf!$D$4,FLOOR(F1257,"3:00")=Réf!$D$5),"Midi et aprèm",IF(OR(FLOOR(F1257,"3:00")=Réf!$D$6,FLOOR(F1257,"3:00")=Réf!$D$7),"Soir"," Nuit"))))</f>
        <v xml:space="preserve"> Nuit</v>
      </c>
      <c r="J1257" s="10" t="str">
        <f t="shared" si="39"/>
        <v>2 - Coef moyen, 40-60</v>
      </c>
    </row>
    <row r="1258" spans="1:10" ht="18" thickBot="1" x14ac:dyDescent="0.3">
      <c r="A1258" s="35" t="str">
        <f>VLOOKUP(MONTH(C1258),Réf!F:G,2,0)</f>
        <v>novembre</v>
      </c>
      <c r="B1258" s="7" t="str">
        <f>VLOOKUP(WEEKDAY(C1258),Réf!$A$2:$B$8,2,0)</f>
        <v>Samedi</v>
      </c>
      <c r="C1258" s="27">
        <v>46347</v>
      </c>
      <c r="D1258" s="27" t="s">
        <v>271</v>
      </c>
      <c r="E1258" s="53">
        <v>57</v>
      </c>
      <c r="F1258" s="1">
        <v>0.34097222222222223</v>
      </c>
      <c r="G1258" s="31" t="s">
        <v>207</v>
      </c>
      <c r="H1258" s="10" t="str">
        <f t="shared" si="38"/>
        <v>Week-End</v>
      </c>
      <c r="I1258" s="15" t="str">
        <f>IF(FLOOR(F1258,"3:00")=Réf!$D$2,"Matin avant 9h",IF(FLOOR(F1258,"3:00")=Réf!$D$3,"Matinée",IF(OR(FLOOR(F1258,"3:00")=Réf!$D$4,FLOOR(F1258,"3:00")=Réf!$D$5),"Midi et aprèm",IF(OR(FLOOR(F1258,"3:00")=Réf!$D$6,FLOOR(F1258,"3:00")=Réf!$D$7),"Soir"," Nuit"))))</f>
        <v>Matin avant 9h</v>
      </c>
      <c r="J1258" s="10" t="str">
        <f t="shared" si="39"/>
        <v>2 - Coef moyen, 40-60</v>
      </c>
    </row>
    <row r="1259" spans="1:10" ht="18" thickBot="1" x14ac:dyDescent="0.3">
      <c r="A1259" s="35" t="str">
        <f>VLOOKUP(MONTH(C1259),Réf!F:G,2,0)</f>
        <v>novembre</v>
      </c>
      <c r="B1259" s="7" t="str">
        <f>VLOOKUP(WEEKDAY(C1259),Réf!$A$2:$B$8,2,0)</f>
        <v>Samedi</v>
      </c>
      <c r="C1259" s="27">
        <v>46347</v>
      </c>
      <c r="D1259" s="27" t="s">
        <v>270</v>
      </c>
      <c r="E1259" s="30">
        <v>64</v>
      </c>
      <c r="F1259" s="28">
        <v>0.61041666666666672</v>
      </c>
      <c r="G1259" s="29" t="s">
        <v>9</v>
      </c>
      <c r="H1259" s="10" t="str">
        <f t="shared" si="38"/>
        <v>Week-End</v>
      </c>
      <c r="I1259" s="15" t="str">
        <f>IF(FLOOR(F1259,"3:00")=Réf!$D$2,"Matin avant 9h",IF(FLOOR(F1259,"3:00")=Réf!$D$3,"Matinée",IF(OR(FLOOR(F1259,"3:00")=Réf!$D$4,FLOOR(F1259,"3:00")=Réf!$D$5),"Midi et aprèm",IF(OR(FLOOR(F1259,"3:00")=Réf!$D$6,FLOOR(F1259,"3:00")=Réf!$D$7),"Soir"," Nuit"))))</f>
        <v>Midi et aprèm</v>
      </c>
      <c r="J1259" s="10" t="str">
        <f t="shared" si="39"/>
        <v>3 - Coef important, 60-80</v>
      </c>
    </row>
    <row r="1260" spans="1:10" ht="18" thickBot="1" x14ac:dyDescent="0.3">
      <c r="A1260" s="35" t="str">
        <f>VLOOKUP(MONTH(C1260),Réf!F:G,2,0)</f>
        <v>novembre</v>
      </c>
      <c r="B1260" s="7" t="str">
        <f>VLOOKUP(WEEKDAY(C1260),Réf!$A$2:$B$8,2,0)</f>
        <v>Samedi</v>
      </c>
      <c r="C1260" s="27">
        <v>46347</v>
      </c>
      <c r="D1260" s="27" t="s">
        <v>271</v>
      </c>
      <c r="E1260" s="53">
        <v>64</v>
      </c>
      <c r="F1260" s="1">
        <v>0.86250000000000004</v>
      </c>
      <c r="G1260" s="31" t="s">
        <v>135</v>
      </c>
      <c r="H1260" s="10" t="str">
        <f t="shared" si="38"/>
        <v>Week-End</v>
      </c>
      <c r="I1260" s="15" t="str">
        <f>IF(FLOOR(F1260,"3:00")=Réf!$D$2,"Matin avant 9h",IF(FLOOR(F1260,"3:00")=Réf!$D$3,"Matinée",IF(OR(FLOOR(F1260,"3:00")=Réf!$D$4,FLOOR(F1260,"3:00")=Réf!$D$5),"Midi et aprèm",IF(OR(FLOOR(F1260,"3:00")=Réf!$D$6,FLOOR(F1260,"3:00")=Réf!$D$7),"Soir"," Nuit"))))</f>
        <v>Soir</v>
      </c>
      <c r="J1260" s="10" t="str">
        <f t="shared" si="39"/>
        <v>3 - Coef important, 60-80</v>
      </c>
    </row>
    <row r="1261" spans="1:10" ht="18" thickBot="1" x14ac:dyDescent="0.3">
      <c r="A1261" s="35" t="str">
        <f>VLOOKUP(MONTH(C1261),Réf!F:G,2,0)</f>
        <v>novembre</v>
      </c>
      <c r="B1261" s="7" t="str">
        <f>VLOOKUP(WEEKDAY(C1261),Réf!$A$2:$B$8,2,0)</f>
        <v>Dimanche</v>
      </c>
      <c r="C1261" s="27">
        <v>46348</v>
      </c>
      <c r="D1261" s="27" t="s">
        <v>270</v>
      </c>
      <c r="E1261" s="30">
        <v>70</v>
      </c>
      <c r="F1261" s="28">
        <v>0.12916666666666668</v>
      </c>
      <c r="G1261" s="29" t="s">
        <v>79</v>
      </c>
      <c r="H1261" s="10" t="str">
        <f t="shared" si="38"/>
        <v>Week-End</v>
      </c>
      <c r="I1261" s="15" t="str">
        <f>IF(FLOOR(F1261,"3:00")=Réf!$D$2,"Matin avant 9h",IF(FLOOR(F1261,"3:00")=Réf!$D$3,"Matinée",IF(OR(FLOOR(F1261,"3:00")=Réf!$D$4,FLOOR(F1261,"3:00")=Réf!$D$5),"Midi et aprèm",IF(OR(FLOOR(F1261,"3:00")=Réf!$D$6,FLOOR(F1261,"3:00")=Réf!$D$7),"Soir"," Nuit"))))</f>
        <v xml:space="preserve"> Nuit</v>
      </c>
      <c r="J1261" s="10" t="str">
        <f t="shared" si="39"/>
        <v>3 - Coef important, 60-80</v>
      </c>
    </row>
    <row r="1262" spans="1:10" ht="18" thickBot="1" x14ac:dyDescent="0.3">
      <c r="A1262" s="35" t="str">
        <f>VLOOKUP(MONTH(C1262),Réf!F:G,2,0)</f>
        <v>novembre</v>
      </c>
      <c r="B1262" s="7" t="str">
        <f>VLOOKUP(WEEKDAY(C1262),Réf!$A$2:$B$8,2,0)</f>
        <v>Dimanche</v>
      </c>
      <c r="C1262" s="27">
        <v>46348</v>
      </c>
      <c r="D1262" s="27" t="s">
        <v>271</v>
      </c>
      <c r="E1262" s="53">
        <v>70</v>
      </c>
      <c r="F1262" s="1">
        <v>0.37986111111111109</v>
      </c>
      <c r="G1262" s="31" t="s">
        <v>119</v>
      </c>
      <c r="H1262" s="10" t="str">
        <f t="shared" si="38"/>
        <v>Week-End</v>
      </c>
      <c r="I1262" s="15" t="str">
        <f>IF(FLOOR(F1262,"3:00")=Réf!$D$2,"Matin avant 9h",IF(FLOOR(F1262,"3:00")=Réf!$D$3,"Matinée",IF(OR(FLOOR(F1262,"3:00")=Réf!$D$4,FLOOR(F1262,"3:00")=Réf!$D$5),"Midi et aprèm",IF(OR(FLOOR(F1262,"3:00")=Réf!$D$6,FLOOR(F1262,"3:00")=Réf!$D$7),"Soir"," Nuit"))))</f>
        <v>Matinée</v>
      </c>
      <c r="J1262" s="10" t="str">
        <f t="shared" si="39"/>
        <v>3 - Coef important, 60-80</v>
      </c>
    </row>
    <row r="1263" spans="1:10" ht="18" thickBot="1" x14ac:dyDescent="0.3">
      <c r="A1263" s="35" t="str">
        <f>VLOOKUP(MONTH(C1263),Réf!F:G,2,0)</f>
        <v>novembre</v>
      </c>
      <c r="B1263" s="7" t="str">
        <f>VLOOKUP(WEEKDAY(C1263),Réf!$A$2:$B$8,2,0)</f>
        <v>Dimanche</v>
      </c>
      <c r="C1263" s="27">
        <v>46348</v>
      </c>
      <c r="D1263" s="27" t="s">
        <v>270</v>
      </c>
      <c r="E1263" s="30">
        <v>76</v>
      </c>
      <c r="F1263" s="28">
        <v>0.64583333333333337</v>
      </c>
      <c r="G1263" s="29" t="s">
        <v>73</v>
      </c>
      <c r="H1263" s="10" t="str">
        <f t="shared" si="38"/>
        <v>Week-End</v>
      </c>
      <c r="I1263" s="15" t="str">
        <f>IF(FLOOR(F1263,"3:00")=Réf!$D$2,"Matin avant 9h",IF(FLOOR(F1263,"3:00")=Réf!$D$3,"Matinée",IF(OR(FLOOR(F1263,"3:00")=Réf!$D$4,FLOOR(F1263,"3:00")=Réf!$D$5),"Midi et aprèm",IF(OR(FLOOR(F1263,"3:00")=Réf!$D$6,FLOOR(F1263,"3:00")=Réf!$D$7),"Soir"," Nuit"))))</f>
        <v>Midi et aprèm</v>
      </c>
      <c r="J1263" s="10" t="str">
        <f t="shared" si="39"/>
        <v>3 - Coef important, 60-80</v>
      </c>
    </row>
    <row r="1264" spans="1:10" ht="18" thickBot="1" x14ac:dyDescent="0.3">
      <c r="A1264" s="35" t="str">
        <f>VLOOKUP(MONTH(C1264),Réf!F:G,2,0)</f>
        <v>novembre</v>
      </c>
      <c r="B1264" s="7" t="str">
        <f>VLOOKUP(WEEKDAY(C1264),Réf!$A$2:$B$8,2,0)</f>
        <v>Dimanche</v>
      </c>
      <c r="C1264" s="27">
        <v>46348</v>
      </c>
      <c r="D1264" s="27" t="s">
        <v>271</v>
      </c>
      <c r="E1264" s="53">
        <v>76</v>
      </c>
      <c r="F1264" s="1">
        <v>0.89930555555555558</v>
      </c>
      <c r="G1264" s="31" t="s">
        <v>11</v>
      </c>
      <c r="H1264" s="10" t="str">
        <f t="shared" si="38"/>
        <v>Week-End</v>
      </c>
      <c r="I1264" s="15" t="str">
        <f>IF(FLOOR(F1264,"3:00")=Réf!$D$2,"Matin avant 9h",IF(FLOOR(F1264,"3:00")=Réf!$D$3,"Matinée",IF(OR(FLOOR(F1264,"3:00")=Réf!$D$4,FLOOR(F1264,"3:00")=Réf!$D$5),"Midi et aprèm",IF(OR(FLOOR(F1264,"3:00")=Réf!$D$6,FLOOR(F1264,"3:00")=Réf!$D$7),"Soir"," Nuit"))))</f>
        <v>Soir</v>
      </c>
      <c r="J1264" s="10" t="str">
        <f t="shared" si="39"/>
        <v>3 - Coef important, 60-80</v>
      </c>
    </row>
    <row r="1265" spans="1:10" ht="18" thickBot="1" x14ac:dyDescent="0.3">
      <c r="A1265" s="35" t="str">
        <f>VLOOKUP(MONTH(C1265),Réf!F:G,2,0)</f>
        <v>novembre</v>
      </c>
      <c r="B1265" s="7" t="str">
        <f>VLOOKUP(WEEKDAY(C1265),Réf!$A$2:$B$8,2,0)</f>
        <v>Lundi</v>
      </c>
      <c r="C1265" s="27">
        <v>46349</v>
      </c>
      <c r="D1265" s="27" t="s">
        <v>270</v>
      </c>
      <c r="E1265" s="30">
        <v>81</v>
      </c>
      <c r="F1265" s="28">
        <v>0.16180555555555556</v>
      </c>
      <c r="G1265" s="29" t="s">
        <v>121</v>
      </c>
      <c r="H1265" s="10" t="str">
        <f t="shared" si="38"/>
        <v>Semaine</v>
      </c>
      <c r="I1265" s="15" t="str">
        <f>IF(FLOOR(F1265,"3:00")=Réf!$D$2,"Matin avant 9h",IF(FLOOR(F1265,"3:00")=Réf!$D$3,"Matinée",IF(OR(FLOOR(F1265,"3:00")=Réf!$D$4,FLOOR(F1265,"3:00")=Réf!$D$5),"Midi et aprèm",IF(OR(FLOOR(F1265,"3:00")=Réf!$D$6,FLOOR(F1265,"3:00")=Réf!$D$7),"Soir"," Nuit"))))</f>
        <v xml:space="preserve"> Nuit</v>
      </c>
      <c r="J1265" s="10" t="str">
        <f t="shared" si="39"/>
        <v>4 - Coef élevé, &gt;80</v>
      </c>
    </row>
    <row r="1266" spans="1:10" ht="18" thickBot="1" x14ac:dyDescent="0.3">
      <c r="A1266" s="35" t="str">
        <f>VLOOKUP(MONTH(C1266),Réf!F:G,2,0)</f>
        <v>novembre</v>
      </c>
      <c r="B1266" s="7" t="str">
        <f>VLOOKUP(WEEKDAY(C1266),Réf!$A$2:$B$8,2,0)</f>
        <v>Lundi</v>
      </c>
      <c r="C1266" s="27">
        <v>46349</v>
      </c>
      <c r="D1266" s="27" t="s">
        <v>271</v>
      </c>
      <c r="E1266" s="53">
        <v>81</v>
      </c>
      <c r="F1266" s="1">
        <v>0.41736111111111113</v>
      </c>
      <c r="G1266" s="31" t="s">
        <v>75</v>
      </c>
      <c r="H1266" s="10" t="str">
        <f t="shared" si="38"/>
        <v>Semaine</v>
      </c>
      <c r="I1266" s="15" t="str">
        <f>IF(FLOOR(F1266,"3:00")=Réf!$D$2,"Matin avant 9h",IF(FLOOR(F1266,"3:00")=Réf!$D$3,"Matinée",IF(OR(FLOOR(F1266,"3:00")=Réf!$D$4,FLOOR(F1266,"3:00")=Réf!$D$5),"Midi et aprèm",IF(OR(FLOOR(F1266,"3:00")=Réf!$D$6,FLOOR(F1266,"3:00")=Réf!$D$7),"Soir"," Nuit"))))</f>
        <v>Matinée</v>
      </c>
      <c r="J1266" s="10" t="str">
        <f t="shared" si="39"/>
        <v>4 - Coef élevé, &gt;80</v>
      </c>
    </row>
    <row r="1267" spans="1:10" ht="18" thickBot="1" x14ac:dyDescent="0.3">
      <c r="A1267" s="35" t="str">
        <f>VLOOKUP(MONTH(C1267),Réf!F:G,2,0)</f>
        <v>novembre</v>
      </c>
      <c r="B1267" s="7" t="str">
        <f>VLOOKUP(WEEKDAY(C1267),Réf!$A$2:$B$8,2,0)</f>
        <v>Lundi</v>
      </c>
      <c r="C1267" s="27">
        <v>46349</v>
      </c>
      <c r="D1267" s="27" t="s">
        <v>270</v>
      </c>
      <c r="E1267" s="30">
        <v>86</v>
      </c>
      <c r="F1267" s="28">
        <v>0.67847222222222225</v>
      </c>
      <c r="G1267" s="29" t="s">
        <v>255</v>
      </c>
      <c r="H1267" s="10" t="str">
        <f t="shared" si="38"/>
        <v>Semaine</v>
      </c>
      <c r="I1267" s="15" t="str">
        <f>IF(FLOOR(F1267,"3:00")=Réf!$D$2,"Matin avant 9h",IF(FLOOR(F1267,"3:00")=Réf!$D$3,"Matinée",IF(OR(FLOOR(F1267,"3:00")=Réf!$D$4,FLOOR(F1267,"3:00")=Réf!$D$5),"Midi et aprèm",IF(OR(FLOOR(F1267,"3:00")=Réf!$D$6,FLOOR(F1267,"3:00")=Réf!$D$7),"Soir"," Nuit"))))</f>
        <v>Midi et aprèm</v>
      </c>
      <c r="J1267" s="10" t="str">
        <f t="shared" si="39"/>
        <v>4 - Coef élevé, &gt;80</v>
      </c>
    </row>
    <row r="1268" spans="1:10" ht="18" thickBot="1" x14ac:dyDescent="0.3">
      <c r="A1268" s="35" t="str">
        <f>VLOOKUP(MONTH(C1268),Réf!F:G,2,0)</f>
        <v>novembre</v>
      </c>
      <c r="B1268" s="7" t="str">
        <f>VLOOKUP(WEEKDAY(C1268),Réf!$A$2:$B$8,2,0)</f>
        <v>Lundi</v>
      </c>
      <c r="C1268" s="27">
        <v>46349</v>
      </c>
      <c r="D1268" s="27" t="s">
        <v>271</v>
      </c>
      <c r="E1268" s="53">
        <v>86</v>
      </c>
      <c r="F1268" s="1">
        <v>0.93472222222222223</v>
      </c>
      <c r="G1268" s="31" t="s">
        <v>164</v>
      </c>
      <c r="H1268" s="10" t="str">
        <f t="shared" si="38"/>
        <v>Semaine</v>
      </c>
      <c r="I1268" s="15" t="str">
        <f>IF(FLOOR(F1268,"3:00")=Réf!$D$2,"Matin avant 9h",IF(FLOOR(F1268,"3:00")=Réf!$D$3,"Matinée",IF(OR(FLOOR(F1268,"3:00")=Réf!$D$4,FLOOR(F1268,"3:00")=Réf!$D$5),"Midi et aprèm",IF(OR(FLOOR(F1268,"3:00")=Réf!$D$6,FLOOR(F1268,"3:00")=Réf!$D$7),"Soir"," Nuit"))))</f>
        <v>Soir</v>
      </c>
      <c r="J1268" s="10" t="str">
        <f t="shared" si="39"/>
        <v>4 - Coef élevé, &gt;80</v>
      </c>
    </row>
    <row r="1269" spans="1:10" ht="18" thickBot="1" x14ac:dyDescent="0.3">
      <c r="A1269" s="35" t="str">
        <f>VLOOKUP(MONTH(C1269),Réf!F:G,2,0)</f>
        <v>novembre</v>
      </c>
      <c r="B1269" s="7" t="str">
        <f>VLOOKUP(WEEKDAY(C1269),Réf!$A$2:$B$8,2,0)</f>
        <v>Mardi</v>
      </c>
      <c r="C1269" s="27">
        <v>46350</v>
      </c>
      <c r="D1269" s="27" t="s">
        <v>270</v>
      </c>
      <c r="E1269" s="30">
        <v>90</v>
      </c>
      <c r="F1269" s="28">
        <v>0.19305555555555556</v>
      </c>
      <c r="G1269" s="29" t="s">
        <v>237</v>
      </c>
      <c r="H1269" s="10" t="str">
        <f t="shared" si="38"/>
        <v>Semaine</v>
      </c>
      <c r="I1269" s="15" t="str">
        <f>IF(FLOOR(F1269,"3:00")=Réf!$D$2,"Matin avant 9h",IF(FLOOR(F1269,"3:00")=Réf!$D$3,"Matinée",IF(OR(FLOOR(F1269,"3:00")=Réf!$D$4,FLOOR(F1269,"3:00")=Réf!$D$5),"Midi et aprèm",IF(OR(FLOOR(F1269,"3:00")=Réf!$D$6,FLOOR(F1269,"3:00")=Réf!$D$7),"Soir"," Nuit"))))</f>
        <v xml:space="preserve"> Nuit</v>
      </c>
      <c r="J1269" s="10" t="str">
        <f t="shared" si="39"/>
        <v>4 - Coef élevé, &gt;80</v>
      </c>
    </row>
    <row r="1270" spans="1:10" ht="18" thickBot="1" x14ac:dyDescent="0.3">
      <c r="A1270" s="35" t="str">
        <f>VLOOKUP(MONTH(C1270),Réf!F:G,2,0)</f>
        <v>novembre</v>
      </c>
      <c r="B1270" s="7" t="str">
        <f>VLOOKUP(WEEKDAY(C1270),Réf!$A$2:$B$8,2,0)</f>
        <v>Mardi</v>
      </c>
      <c r="C1270" s="27">
        <v>46350</v>
      </c>
      <c r="D1270" s="27" t="s">
        <v>271</v>
      </c>
      <c r="E1270" s="53">
        <v>90</v>
      </c>
      <c r="F1270" s="1">
        <v>0.45208333333333334</v>
      </c>
      <c r="G1270" s="31" t="s">
        <v>264</v>
      </c>
      <c r="H1270" s="10" t="str">
        <f t="shared" si="38"/>
        <v>Semaine</v>
      </c>
      <c r="I1270" s="15" t="str">
        <f>IF(FLOOR(F1270,"3:00")=Réf!$D$2,"Matin avant 9h",IF(FLOOR(F1270,"3:00")=Réf!$D$3,"Matinée",IF(OR(FLOOR(F1270,"3:00")=Réf!$D$4,FLOOR(F1270,"3:00")=Réf!$D$5),"Midi et aprèm",IF(OR(FLOOR(F1270,"3:00")=Réf!$D$6,FLOOR(F1270,"3:00")=Réf!$D$7),"Soir"," Nuit"))))</f>
        <v>Matinée</v>
      </c>
      <c r="J1270" s="10" t="str">
        <f t="shared" si="39"/>
        <v>4 - Coef élevé, &gt;80</v>
      </c>
    </row>
    <row r="1271" spans="1:10" ht="18" thickBot="1" x14ac:dyDescent="0.3">
      <c r="A1271" s="35" t="str">
        <f>VLOOKUP(MONTH(C1271),Réf!F:G,2,0)</f>
        <v>novembre</v>
      </c>
      <c r="B1271" s="7" t="str">
        <f>VLOOKUP(WEEKDAY(C1271),Réf!$A$2:$B$8,2,0)</f>
        <v>Mardi</v>
      </c>
      <c r="C1271" s="27">
        <v>46350</v>
      </c>
      <c r="D1271" s="27" t="s">
        <v>270</v>
      </c>
      <c r="E1271" s="30">
        <v>93</v>
      </c>
      <c r="F1271" s="28">
        <v>0.7104166666666667</v>
      </c>
      <c r="G1271" s="29" t="s">
        <v>265</v>
      </c>
      <c r="H1271" s="10" t="str">
        <f t="shared" si="38"/>
        <v>Semaine</v>
      </c>
      <c r="I1271" s="15" t="str">
        <f>IF(FLOOR(F1271,"3:00")=Réf!$D$2,"Matin avant 9h",IF(FLOOR(F1271,"3:00")=Réf!$D$3,"Matinée",IF(OR(FLOOR(F1271,"3:00")=Réf!$D$4,FLOOR(F1271,"3:00")=Réf!$D$5),"Midi et aprèm",IF(OR(FLOOR(F1271,"3:00")=Réf!$D$6,FLOOR(F1271,"3:00")=Réf!$D$7),"Soir"," Nuit"))))</f>
        <v>Midi et aprèm</v>
      </c>
      <c r="J1271" s="10" t="str">
        <f t="shared" si="39"/>
        <v>4 - Coef élevé, &gt;80</v>
      </c>
    </row>
    <row r="1272" spans="1:10" ht="18" thickBot="1" x14ac:dyDescent="0.3">
      <c r="A1272" s="35" t="str">
        <f>VLOOKUP(MONTH(C1272),Réf!F:G,2,0)</f>
        <v>novembre</v>
      </c>
      <c r="B1272" s="7" t="str">
        <f>VLOOKUP(WEEKDAY(C1272),Réf!$A$2:$B$8,2,0)</f>
        <v>Mardi</v>
      </c>
      <c r="C1272" s="27">
        <v>46350</v>
      </c>
      <c r="D1272" s="27" t="s">
        <v>271</v>
      </c>
      <c r="E1272" s="53">
        <v>93</v>
      </c>
      <c r="F1272" s="1">
        <v>0.96805555555555556</v>
      </c>
      <c r="G1272" s="31" t="s">
        <v>264</v>
      </c>
      <c r="H1272" s="10" t="str">
        <f t="shared" si="38"/>
        <v>Semaine</v>
      </c>
      <c r="I1272" s="15" t="str">
        <f>IF(FLOOR(F1272,"3:00")=Réf!$D$2,"Matin avant 9h",IF(FLOOR(F1272,"3:00")=Réf!$D$3,"Matinée",IF(OR(FLOOR(F1272,"3:00")=Réf!$D$4,FLOOR(F1272,"3:00")=Réf!$D$5),"Midi et aprèm",IF(OR(FLOOR(F1272,"3:00")=Réf!$D$6,FLOOR(F1272,"3:00")=Réf!$D$7),"Soir"," Nuit"))))</f>
        <v>Soir</v>
      </c>
      <c r="J1272" s="10" t="str">
        <f t="shared" si="39"/>
        <v>4 - Coef élevé, &gt;80</v>
      </c>
    </row>
    <row r="1273" spans="1:10" ht="18" thickBot="1" x14ac:dyDescent="0.3">
      <c r="A1273" s="35" t="str">
        <f>VLOOKUP(MONTH(C1273),Réf!F:G,2,0)</f>
        <v>novembre</v>
      </c>
      <c r="B1273" s="7" t="str">
        <f>VLOOKUP(WEEKDAY(C1273),Réf!$A$2:$B$8,2,0)</f>
        <v>Mercredi</v>
      </c>
      <c r="C1273" s="27">
        <v>46351</v>
      </c>
      <c r="D1273" s="27" t="s">
        <v>270</v>
      </c>
      <c r="E1273" s="30">
        <v>96</v>
      </c>
      <c r="F1273" s="28">
        <v>0.22430555555555556</v>
      </c>
      <c r="G1273" s="29" t="s">
        <v>320</v>
      </c>
      <c r="H1273" s="10" t="str">
        <f t="shared" si="38"/>
        <v>Semaine</v>
      </c>
      <c r="I1273" s="15" t="str">
        <f>IF(FLOOR(F1273,"3:00")=Réf!$D$2,"Matin avant 9h",IF(FLOOR(F1273,"3:00")=Réf!$D$3,"Matinée",IF(OR(FLOOR(F1273,"3:00")=Réf!$D$4,FLOOR(F1273,"3:00")=Réf!$D$5),"Midi et aprèm",IF(OR(FLOOR(F1273,"3:00")=Réf!$D$6,FLOOR(F1273,"3:00")=Réf!$D$7),"Soir"," Nuit"))))</f>
        <v xml:space="preserve"> Nuit</v>
      </c>
      <c r="J1273" s="10" t="str">
        <f t="shared" si="39"/>
        <v>4 - Coef élevé, &gt;80</v>
      </c>
    </row>
    <row r="1274" spans="1:10" ht="18" thickBot="1" x14ac:dyDescent="0.3">
      <c r="A1274" s="35" t="str">
        <f>VLOOKUP(MONTH(C1274),Réf!F:G,2,0)</f>
        <v>novembre</v>
      </c>
      <c r="B1274" s="7" t="str">
        <f>VLOOKUP(WEEKDAY(C1274),Réf!$A$2:$B$8,2,0)</f>
        <v>Mercredi</v>
      </c>
      <c r="C1274" s="27">
        <v>46351</v>
      </c>
      <c r="D1274" s="27" t="s">
        <v>271</v>
      </c>
      <c r="E1274" s="53">
        <v>96</v>
      </c>
      <c r="F1274" s="1">
        <v>0.4861111111111111</v>
      </c>
      <c r="G1274" s="31" t="s">
        <v>305</v>
      </c>
      <c r="H1274" s="10" t="str">
        <f t="shared" si="38"/>
        <v>Semaine</v>
      </c>
      <c r="I1274" s="15" t="str">
        <f>IF(FLOOR(F1274,"3:00")=Réf!$D$2,"Matin avant 9h",IF(FLOOR(F1274,"3:00")=Réf!$D$3,"Matinée",IF(OR(FLOOR(F1274,"3:00")=Réf!$D$4,FLOOR(F1274,"3:00")=Réf!$D$5),"Midi et aprèm",IF(OR(FLOOR(F1274,"3:00")=Réf!$D$6,FLOOR(F1274,"3:00")=Réf!$D$7),"Soir"," Nuit"))))</f>
        <v>Matinée</v>
      </c>
      <c r="J1274" s="10" t="str">
        <f t="shared" si="39"/>
        <v>4 - Coef élevé, &gt;80</v>
      </c>
    </row>
    <row r="1275" spans="1:10" ht="18" thickBot="1" x14ac:dyDescent="0.3">
      <c r="A1275" s="35" t="str">
        <f>VLOOKUP(MONTH(C1275),Réf!F:G,2,0)</f>
        <v>novembre</v>
      </c>
      <c r="B1275" s="7" t="str">
        <f>VLOOKUP(WEEKDAY(C1275),Réf!$A$2:$B$8,2,0)</f>
        <v>Mercredi</v>
      </c>
      <c r="C1275" s="27">
        <v>46351</v>
      </c>
      <c r="D1275" s="27" t="s">
        <v>270</v>
      </c>
      <c r="E1275" s="30">
        <v>97</v>
      </c>
      <c r="F1275" s="28">
        <v>0.74305555555555558</v>
      </c>
      <c r="G1275" s="29" t="s">
        <v>239</v>
      </c>
      <c r="H1275" s="10" t="str">
        <f t="shared" si="38"/>
        <v>Semaine</v>
      </c>
      <c r="I1275" s="15" t="str">
        <f>IF(FLOOR(F1275,"3:00")=Réf!$D$2,"Matin avant 9h",IF(FLOOR(F1275,"3:00")=Réf!$D$3,"Matinée",IF(OR(FLOOR(F1275,"3:00")=Réf!$D$4,FLOOR(F1275,"3:00")=Réf!$D$5),"Midi et aprèm",IF(OR(FLOOR(F1275,"3:00")=Réf!$D$6,FLOOR(F1275,"3:00")=Réf!$D$7),"Soir"," Nuit"))))</f>
        <v>Midi et aprèm</v>
      </c>
      <c r="J1275" s="10" t="str">
        <f t="shared" si="39"/>
        <v>4 - Coef élevé, &gt;80</v>
      </c>
    </row>
    <row r="1276" spans="1:10" ht="18" thickBot="1" x14ac:dyDescent="0.3">
      <c r="A1276" s="35" t="str">
        <f>VLOOKUP(MONTH(C1276),Réf!F:G,2,0)</f>
        <v>novembre</v>
      </c>
      <c r="B1276" s="7" t="str">
        <f>VLOOKUP(WEEKDAY(C1276),Réf!$A$2:$B$8,2,0)</f>
        <v>Jeudi</v>
      </c>
      <c r="C1276" s="27">
        <v>46352</v>
      </c>
      <c r="D1276" s="27" t="s">
        <v>271</v>
      </c>
      <c r="E1276" s="53">
        <v>97</v>
      </c>
      <c r="F1276" s="1">
        <v>0</v>
      </c>
      <c r="G1276" s="31" t="s">
        <v>20</v>
      </c>
      <c r="H1276" s="10" t="str">
        <f t="shared" si="38"/>
        <v>Semaine</v>
      </c>
      <c r="I1276" s="15" t="str">
        <f>IF(FLOOR(F1276,"3:00")=Réf!$D$2,"Matin avant 9h",IF(FLOOR(F1276,"3:00")=Réf!$D$3,"Matinée",IF(OR(FLOOR(F1276,"3:00")=Réf!$D$4,FLOOR(F1276,"3:00")=Réf!$D$5),"Midi et aprèm",IF(OR(FLOOR(F1276,"3:00")=Réf!$D$6,FLOOR(F1276,"3:00")=Réf!$D$7),"Soir"," Nuit"))))</f>
        <v xml:space="preserve"> Nuit</v>
      </c>
      <c r="J1276" s="10" t="str">
        <f t="shared" si="39"/>
        <v>4 - Coef élevé, &gt;80</v>
      </c>
    </row>
    <row r="1277" spans="1:10" ht="18" thickBot="1" x14ac:dyDescent="0.3">
      <c r="A1277" s="35" t="str">
        <f>VLOOKUP(MONTH(C1277),Réf!F:G,2,0)</f>
        <v>novembre</v>
      </c>
      <c r="B1277" s="7" t="str">
        <f>VLOOKUP(WEEKDAY(C1277),Réf!$A$2:$B$8,2,0)</f>
        <v>Jeudi</v>
      </c>
      <c r="C1277" s="27">
        <v>46352</v>
      </c>
      <c r="D1277" s="27" t="s">
        <v>270</v>
      </c>
      <c r="E1277" s="30">
        <v>97</v>
      </c>
      <c r="F1277" s="28">
        <v>0.25624999999999998</v>
      </c>
      <c r="G1277" s="29" t="s">
        <v>249</v>
      </c>
      <c r="H1277" s="10" t="str">
        <f t="shared" si="38"/>
        <v>Semaine</v>
      </c>
      <c r="I1277" s="15" t="str">
        <f>IF(FLOOR(F1277,"3:00")=Réf!$D$2,"Matin avant 9h",IF(FLOOR(F1277,"3:00")=Réf!$D$3,"Matinée",IF(OR(FLOOR(F1277,"3:00")=Réf!$D$4,FLOOR(F1277,"3:00")=Réf!$D$5),"Midi et aprèm",IF(OR(FLOOR(F1277,"3:00")=Réf!$D$6,FLOOR(F1277,"3:00")=Réf!$D$7),"Soir"," Nuit"))))</f>
        <v>Matin avant 9h</v>
      </c>
      <c r="J1277" s="10" t="str">
        <f t="shared" si="39"/>
        <v>4 - Coef élevé, &gt;80</v>
      </c>
    </row>
    <row r="1278" spans="1:10" ht="18" thickBot="1" x14ac:dyDescent="0.3">
      <c r="A1278" s="35" t="str">
        <f>VLOOKUP(MONTH(C1278),Réf!F:G,2,0)</f>
        <v>novembre</v>
      </c>
      <c r="B1278" s="7" t="str">
        <f>VLOOKUP(WEEKDAY(C1278),Réf!$A$2:$B$8,2,0)</f>
        <v>Jeudi</v>
      </c>
      <c r="C1278" s="27">
        <v>46352</v>
      </c>
      <c r="D1278" s="27" t="s">
        <v>271</v>
      </c>
      <c r="E1278" s="53">
        <v>97</v>
      </c>
      <c r="F1278" s="1">
        <v>0.51875000000000004</v>
      </c>
      <c r="G1278" s="31" t="s">
        <v>240</v>
      </c>
      <c r="H1278" s="10" t="str">
        <f t="shared" si="38"/>
        <v>Semaine</v>
      </c>
      <c r="I1278" s="15" t="str">
        <f>IF(FLOOR(F1278,"3:00")=Réf!$D$2,"Matin avant 9h",IF(FLOOR(F1278,"3:00")=Réf!$D$3,"Matinée",IF(OR(FLOOR(F1278,"3:00")=Réf!$D$4,FLOOR(F1278,"3:00")=Réf!$D$5),"Midi et aprèm",IF(OR(FLOOR(F1278,"3:00")=Réf!$D$6,FLOOR(F1278,"3:00")=Réf!$D$7),"Soir"," Nuit"))))</f>
        <v>Midi et aprèm</v>
      </c>
      <c r="J1278" s="10" t="str">
        <f t="shared" si="39"/>
        <v>4 - Coef élevé, &gt;80</v>
      </c>
    </row>
    <row r="1279" spans="1:10" ht="18" thickBot="1" x14ac:dyDescent="0.3">
      <c r="A1279" s="35" t="str">
        <f>VLOOKUP(MONTH(C1279),Réf!F:G,2,0)</f>
        <v>novembre</v>
      </c>
      <c r="B1279" s="7" t="str">
        <f>VLOOKUP(WEEKDAY(C1279),Réf!$A$2:$B$8,2,0)</f>
        <v>Jeudi</v>
      </c>
      <c r="C1279" s="27">
        <v>46352</v>
      </c>
      <c r="D1279" s="27" t="s">
        <v>270</v>
      </c>
      <c r="E1279" s="30">
        <v>96</v>
      </c>
      <c r="F1279" s="28">
        <v>0.77569444444444446</v>
      </c>
      <c r="G1279" s="29" t="s">
        <v>266</v>
      </c>
      <c r="H1279" s="10" t="str">
        <f t="shared" si="38"/>
        <v>Semaine</v>
      </c>
      <c r="I1279" s="15" t="str">
        <f>IF(FLOOR(F1279,"3:00")=Réf!$D$2,"Matin avant 9h",IF(FLOOR(F1279,"3:00")=Réf!$D$3,"Matinée",IF(OR(FLOOR(F1279,"3:00")=Réf!$D$4,FLOOR(F1279,"3:00")=Réf!$D$5),"Midi et aprèm",IF(OR(FLOOR(F1279,"3:00")=Réf!$D$6,FLOOR(F1279,"3:00")=Réf!$D$7),"Soir"," Nuit"))))</f>
        <v>Soir</v>
      </c>
      <c r="J1279" s="10" t="str">
        <f t="shared" si="39"/>
        <v>4 - Coef élevé, &gt;80</v>
      </c>
    </row>
    <row r="1280" spans="1:10" ht="18" thickBot="1" x14ac:dyDescent="0.3">
      <c r="A1280" s="35" t="str">
        <f>VLOOKUP(MONTH(C1280),Réf!F:G,2,0)</f>
        <v>novembre</v>
      </c>
      <c r="B1280" s="7" t="str">
        <f>VLOOKUP(WEEKDAY(C1280),Réf!$A$2:$B$8,2,0)</f>
        <v>Vendredi</v>
      </c>
      <c r="C1280" s="27">
        <v>46353</v>
      </c>
      <c r="D1280" s="27" t="s">
        <v>271</v>
      </c>
      <c r="E1280" s="53">
        <v>96</v>
      </c>
      <c r="F1280" s="1">
        <v>3.125E-2</v>
      </c>
      <c r="G1280" s="31" t="s">
        <v>301</v>
      </c>
      <c r="H1280" s="10" t="str">
        <f t="shared" si="38"/>
        <v>Semaine</v>
      </c>
      <c r="I1280" s="15" t="str">
        <f>IF(FLOOR(F1280,"3:00")=Réf!$D$2,"Matin avant 9h",IF(FLOOR(F1280,"3:00")=Réf!$D$3,"Matinée",IF(OR(FLOOR(F1280,"3:00")=Réf!$D$4,FLOOR(F1280,"3:00")=Réf!$D$5),"Midi et aprèm",IF(OR(FLOOR(F1280,"3:00")=Réf!$D$6,FLOOR(F1280,"3:00")=Réf!$D$7),"Soir"," Nuit"))))</f>
        <v xml:space="preserve"> Nuit</v>
      </c>
      <c r="J1280" s="10" t="str">
        <f t="shared" si="39"/>
        <v>4 - Coef élevé, &gt;80</v>
      </c>
    </row>
    <row r="1281" spans="1:10" ht="18" thickBot="1" x14ac:dyDescent="0.3">
      <c r="A1281" s="35" t="str">
        <f>VLOOKUP(MONTH(C1281),Réf!F:G,2,0)</f>
        <v>novembre</v>
      </c>
      <c r="B1281" s="7" t="str">
        <f>VLOOKUP(WEEKDAY(C1281),Réf!$A$2:$B$8,2,0)</f>
        <v>Vendredi</v>
      </c>
      <c r="C1281" s="27">
        <v>46353</v>
      </c>
      <c r="D1281" s="27" t="s">
        <v>270</v>
      </c>
      <c r="E1281" s="30">
        <v>94</v>
      </c>
      <c r="F1281" s="28">
        <v>0.28888888888888886</v>
      </c>
      <c r="G1281" s="29" t="s">
        <v>364</v>
      </c>
      <c r="H1281" s="10" t="str">
        <f t="shared" si="38"/>
        <v>Semaine</v>
      </c>
      <c r="I1281" s="15" t="str">
        <f>IF(FLOOR(F1281,"3:00")=Réf!$D$2,"Matin avant 9h",IF(FLOOR(F1281,"3:00")=Réf!$D$3,"Matinée",IF(OR(FLOOR(F1281,"3:00")=Réf!$D$4,FLOOR(F1281,"3:00")=Réf!$D$5),"Midi et aprèm",IF(OR(FLOOR(F1281,"3:00")=Réf!$D$6,FLOOR(F1281,"3:00")=Réf!$D$7),"Soir"," Nuit"))))</f>
        <v>Matin avant 9h</v>
      </c>
      <c r="J1281" s="10" t="str">
        <f t="shared" si="39"/>
        <v>4 - Coef élevé, &gt;80</v>
      </c>
    </row>
    <row r="1282" spans="1:10" ht="18" thickBot="1" x14ac:dyDescent="0.3">
      <c r="A1282" s="35" t="str">
        <f>VLOOKUP(MONTH(C1282),Réf!F:G,2,0)</f>
        <v>novembre</v>
      </c>
      <c r="B1282" s="7" t="str">
        <f>VLOOKUP(WEEKDAY(C1282),Réf!$A$2:$B$8,2,0)</f>
        <v>Vendredi</v>
      </c>
      <c r="C1282" s="27">
        <v>46353</v>
      </c>
      <c r="D1282" s="27" t="s">
        <v>271</v>
      </c>
      <c r="E1282" s="53">
        <v>94</v>
      </c>
      <c r="F1282" s="1">
        <v>0.55138888888888893</v>
      </c>
      <c r="G1282" s="31" t="s">
        <v>305</v>
      </c>
      <c r="H1282" s="10" t="str">
        <f t="shared" si="38"/>
        <v>Semaine</v>
      </c>
      <c r="I1282" s="15" t="str">
        <f>IF(FLOOR(F1282,"3:00")=Réf!$D$2,"Matin avant 9h",IF(FLOOR(F1282,"3:00")=Réf!$D$3,"Matinée",IF(OR(FLOOR(F1282,"3:00")=Réf!$D$4,FLOOR(F1282,"3:00")=Réf!$D$5),"Midi et aprèm",IF(OR(FLOOR(F1282,"3:00")=Réf!$D$6,FLOOR(F1282,"3:00")=Réf!$D$7),"Soir"," Nuit"))))</f>
        <v>Midi et aprèm</v>
      </c>
      <c r="J1282" s="10" t="str">
        <f t="shared" si="39"/>
        <v>4 - Coef élevé, &gt;80</v>
      </c>
    </row>
    <row r="1283" spans="1:10" ht="18" thickBot="1" x14ac:dyDescent="0.3">
      <c r="A1283" s="35" t="str">
        <f>VLOOKUP(MONTH(C1283),Réf!F:G,2,0)</f>
        <v>novembre</v>
      </c>
      <c r="B1283" s="7" t="str">
        <f>VLOOKUP(WEEKDAY(C1283),Réf!$A$2:$B$8,2,0)</f>
        <v>Vendredi</v>
      </c>
      <c r="C1283" s="27">
        <v>46353</v>
      </c>
      <c r="D1283" s="27" t="s">
        <v>270</v>
      </c>
      <c r="E1283" s="30">
        <v>90</v>
      </c>
      <c r="F1283" s="28">
        <v>0.80972222222222223</v>
      </c>
      <c r="G1283" s="29" t="s">
        <v>307</v>
      </c>
      <c r="H1283" s="10" t="str">
        <f t="shared" si="38"/>
        <v>Semaine</v>
      </c>
      <c r="I1283" s="15" t="str">
        <f>IF(FLOOR(F1283,"3:00")=Réf!$D$2,"Matin avant 9h",IF(FLOOR(F1283,"3:00")=Réf!$D$3,"Matinée",IF(OR(FLOOR(F1283,"3:00")=Réf!$D$4,FLOOR(F1283,"3:00")=Réf!$D$5),"Midi et aprèm",IF(OR(FLOOR(F1283,"3:00")=Réf!$D$6,FLOOR(F1283,"3:00")=Réf!$D$7),"Soir"," Nuit"))))</f>
        <v>Soir</v>
      </c>
      <c r="J1283" s="10" t="str">
        <f t="shared" si="39"/>
        <v>4 - Coef élevé, &gt;80</v>
      </c>
    </row>
    <row r="1284" spans="1:10" ht="18" thickBot="1" x14ac:dyDescent="0.3">
      <c r="A1284" s="35" t="str">
        <f>VLOOKUP(MONTH(C1284),Réf!F:G,2,0)</f>
        <v>novembre</v>
      </c>
      <c r="B1284" s="7" t="str">
        <f>VLOOKUP(WEEKDAY(C1284),Réf!$A$2:$B$8,2,0)</f>
        <v>Samedi</v>
      </c>
      <c r="C1284" s="27">
        <v>46354</v>
      </c>
      <c r="D1284" s="27" t="s">
        <v>271</v>
      </c>
      <c r="E1284" s="53">
        <v>90</v>
      </c>
      <c r="F1284" s="1">
        <v>6.3194444444444442E-2</v>
      </c>
      <c r="G1284" s="31" t="s">
        <v>96</v>
      </c>
      <c r="H1284" s="10" t="str">
        <f t="shared" si="38"/>
        <v>Week-End</v>
      </c>
      <c r="I1284" s="15" t="str">
        <f>IF(FLOOR(F1284,"3:00")=Réf!$D$2,"Matin avant 9h",IF(FLOOR(F1284,"3:00")=Réf!$D$3,"Matinée",IF(OR(FLOOR(F1284,"3:00")=Réf!$D$4,FLOOR(F1284,"3:00")=Réf!$D$5),"Midi et aprèm",IF(OR(FLOOR(F1284,"3:00")=Réf!$D$6,FLOOR(F1284,"3:00")=Réf!$D$7),"Soir"," Nuit"))))</f>
        <v xml:space="preserve"> Nuit</v>
      </c>
      <c r="J1284" s="10" t="str">
        <f t="shared" si="39"/>
        <v>4 - Coef élevé, &gt;80</v>
      </c>
    </row>
    <row r="1285" spans="1:10" ht="18" thickBot="1" x14ac:dyDescent="0.3">
      <c r="A1285" s="35" t="str">
        <f>VLOOKUP(MONTH(C1285),Réf!F:G,2,0)</f>
        <v>novembre</v>
      </c>
      <c r="B1285" s="7" t="str">
        <f>VLOOKUP(WEEKDAY(C1285),Réf!$A$2:$B$8,2,0)</f>
        <v>Samedi</v>
      </c>
      <c r="C1285" s="27">
        <v>46354</v>
      </c>
      <c r="D1285" s="27" t="s">
        <v>270</v>
      </c>
      <c r="E1285" s="30">
        <v>86</v>
      </c>
      <c r="F1285" s="28">
        <v>0.32430555555555557</v>
      </c>
      <c r="G1285" s="29" t="s">
        <v>376</v>
      </c>
      <c r="H1285" s="10" t="str">
        <f t="shared" ref="H1285:H1348" si="40">IF(OR(WEEKDAY(C1285)=1,WEEKDAY(C1285)=7),"Week-End","Semaine")</f>
        <v>Week-End</v>
      </c>
      <c r="I1285" s="15" t="str">
        <f>IF(FLOOR(F1285,"3:00")=Réf!$D$2,"Matin avant 9h",IF(FLOOR(F1285,"3:00")=Réf!$D$3,"Matinée",IF(OR(FLOOR(F1285,"3:00")=Réf!$D$4,FLOOR(F1285,"3:00")=Réf!$D$5),"Midi et aprèm",IF(OR(FLOOR(F1285,"3:00")=Réf!$D$6,FLOOR(F1285,"3:00")=Réf!$D$7),"Soir"," Nuit"))))</f>
        <v>Matin avant 9h</v>
      </c>
      <c r="J1285" s="10" t="str">
        <f t="shared" ref="J1285:J1348" si="41">IF(E1285&lt;40,"1 - Coef faible, &lt;40",IF(E1285&lt;60,"2 - Coef moyen, 40-60",IF(E1285&lt;80,"3 - Coef important, 60-80",IF(E1285&gt;=80,"4 - Coef élevé, &gt;80",""))))</f>
        <v>4 - Coef élevé, &gt;80</v>
      </c>
    </row>
    <row r="1286" spans="1:10" ht="18" thickBot="1" x14ac:dyDescent="0.3">
      <c r="A1286" s="35" t="str">
        <f>VLOOKUP(MONTH(C1286),Réf!F:G,2,0)</f>
        <v>novembre</v>
      </c>
      <c r="B1286" s="7" t="str">
        <f>VLOOKUP(WEEKDAY(C1286),Réf!$A$2:$B$8,2,0)</f>
        <v>Samedi</v>
      </c>
      <c r="C1286" s="27">
        <v>46354</v>
      </c>
      <c r="D1286" s="27" t="s">
        <v>271</v>
      </c>
      <c r="E1286" s="53">
        <v>86</v>
      </c>
      <c r="F1286" s="1">
        <v>0.58402777777777781</v>
      </c>
      <c r="G1286" s="31" t="s">
        <v>264</v>
      </c>
      <c r="H1286" s="10" t="str">
        <f t="shared" si="40"/>
        <v>Week-End</v>
      </c>
      <c r="I1286" s="15" t="str">
        <f>IF(FLOOR(F1286,"3:00")=Réf!$D$2,"Matin avant 9h",IF(FLOOR(F1286,"3:00")=Réf!$D$3,"Matinée",IF(OR(FLOOR(F1286,"3:00")=Réf!$D$4,FLOOR(F1286,"3:00")=Réf!$D$5),"Midi et aprèm",IF(OR(FLOOR(F1286,"3:00")=Réf!$D$6,FLOOR(F1286,"3:00")=Réf!$D$7),"Soir"," Nuit"))))</f>
        <v>Midi et aprèm</v>
      </c>
      <c r="J1286" s="10" t="str">
        <f t="shared" si="41"/>
        <v>4 - Coef élevé, &gt;80</v>
      </c>
    </row>
    <row r="1287" spans="1:10" ht="18" thickBot="1" x14ac:dyDescent="0.3">
      <c r="A1287" s="35" t="str">
        <f>VLOOKUP(MONTH(C1287),Réf!F:G,2,0)</f>
        <v>novembre</v>
      </c>
      <c r="B1287" s="7" t="str">
        <f>VLOOKUP(WEEKDAY(C1287),Réf!$A$2:$B$8,2,0)</f>
        <v>Samedi</v>
      </c>
      <c r="C1287" s="27">
        <v>46354</v>
      </c>
      <c r="D1287" s="27" t="s">
        <v>270</v>
      </c>
      <c r="E1287" s="30">
        <v>82</v>
      </c>
      <c r="F1287" s="28">
        <v>0.84652777777777777</v>
      </c>
      <c r="G1287" s="29" t="s">
        <v>77</v>
      </c>
      <c r="H1287" s="10" t="str">
        <f t="shared" si="40"/>
        <v>Week-End</v>
      </c>
      <c r="I1287" s="15" t="str">
        <f>IF(FLOOR(F1287,"3:00")=Réf!$D$2,"Matin avant 9h",IF(FLOOR(F1287,"3:00")=Réf!$D$3,"Matinée",IF(OR(FLOOR(F1287,"3:00")=Réf!$D$4,FLOOR(F1287,"3:00")=Réf!$D$5),"Midi et aprèm",IF(OR(FLOOR(F1287,"3:00")=Réf!$D$6,FLOOR(F1287,"3:00")=Réf!$D$7),"Soir"," Nuit"))))</f>
        <v>Soir</v>
      </c>
      <c r="J1287" s="10" t="str">
        <f t="shared" si="41"/>
        <v>4 - Coef élevé, &gt;80</v>
      </c>
    </row>
    <row r="1288" spans="1:10" ht="18" thickBot="1" x14ac:dyDescent="0.3">
      <c r="A1288" s="35" t="str">
        <f>VLOOKUP(MONTH(C1288),Réf!F:G,2,0)</f>
        <v>novembre</v>
      </c>
      <c r="B1288" s="7" t="str">
        <f>VLOOKUP(WEEKDAY(C1288),Réf!$A$2:$B$8,2,0)</f>
        <v>Dimanche</v>
      </c>
      <c r="C1288" s="27">
        <v>46355</v>
      </c>
      <c r="D1288" s="27" t="s">
        <v>271</v>
      </c>
      <c r="E1288" s="53">
        <v>82</v>
      </c>
      <c r="F1288" s="1">
        <v>9.583333333333334E-2</v>
      </c>
      <c r="G1288" s="31" t="s">
        <v>227</v>
      </c>
      <c r="H1288" s="10" t="str">
        <f t="shared" si="40"/>
        <v>Week-End</v>
      </c>
      <c r="I1288" s="15" t="str">
        <f>IF(FLOOR(F1288,"3:00")=Réf!$D$2,"Matin avant 9h",IF(FLOOR(F1288,"3:00")=Réf!$D$3,"Matinée",IF(OR(FLOOR(F1288,"3:00")=Réf!$D$4,FLOOR(F1288,"3:00")=Réf!$D$5),"Midi et aprèm",IF(OR(FLOOR(F1288,"3:00")=Réf!$D$6,FLOOR(F1288,"3:00")=Réf!$D$7),"Soir"," Nuit"))))</f>
        <v xml:space="preserve"> Nuit</v>
      </c>
      <c r="J1288" s="10" t="str">
        <f t="shared" si="41"/>
        <v>4 - Coef élevé, &gt;80</v>
      </c>
    </row>
    <row r="1289" spans="1:10" ht="18" thickBot="1" x14ac:dyDescent="0.3">
      <c r="A1289" s="35" t="str">
        <f>VLOOKUP(MONTH(C1289),Réf!F:G,2,0)</f>
        <v>novembre</v>
      </c>
      <c r="B1289" s="7" t="str">
        <f>VLOOKUP(WEEKDAY(C1289),Réf!$A$2:$B$8,2,0)</f>
        <v>Dimanche</v>
      </c>
      <c r="C1289" s="27">
        <v>46355</v>
      </c>
      <c r="D1289" s="27" t="s">
        <v>270</v>
      </c>
      <c r="E1289" s="30">
        <v>76</v>
      </c>
      <c r="F1289" s="28">
        <v>0.36249999999999999</v>
      </c>
      <c r="G1289" s="29" t="s">
        <v>22</v>
      </c>
      <c r="H1289" s="10" t="str">
        <f t="shared" si="40"/>
        <v>Week-End</v>
      </c>
      <c r="I1289" s="15" t="str">
        <f>IF(FLOOR(F1289,"3:00")=Réf!$D$2,"Matin avant 9h",IF(FLOOR(F1289,"3:00")=Réf!$D$3,"Matinée",IF(OR(FLOOR(F1289,"3:00")=Réf!$D$4,FLOOR(F1289,"3:00")=Réf!$D$5),"Midi et aprèm",IF(OR(FLOOR(F1289,"3:00")=Réf!$D$6,FLOOR(F1289,"3:00")=Réf!$D$7),"Soir"," Nuit"))))</f>
        <v>Matin avant 9h</v>
      </c>
      <c r="J1289" s="10" t="str">
        <f t="shared" si="41"/>
        <v>3 - Coef important, 60-80</v>
      </c>
    </row>
    <row r="1290" spans="1:10" ht="18" thickBot="1" x14ac:dyDescent="0.3">
      <c r="A1290" s="35" t="str">
        <f>VLOOKUP(MONTH(C1290),Réf!F:G,2,0)</f>
        <v>novembre</v>
      </c>
      <c r="B1290" s="7" t="str">
        <f>VLOOKUP(WEEKDAY(C1290),Réf!$A$2:$B$8,2,0)</f>
        <v>Dimanche</v>
      </c>
      <c r="C1290" s="27">
        <v>46355</v>
      </c>
      <c r="D1290" s="27" t="s">
        <v>271</v>
      </c>
      <c r="E1290" s="53">
        <v>76</v>
      </c>
      <c r="F1290" s="1">
        <v>0.61875000000000002</v>
      </c>
      <c r="G1290" s="31" t="s">
        <v>75</v>
      </c>
      <c r="H1290" s="10" t="str">
        <f t="shared" si="40"/>
        <v>Week-End</v>
      </c>
      <c r="I1290" s="15" t="str">
        <f>IF(FLOOR(F1290,"3:00")=Réf!$D$2,"Matin avant 9h",IF(FLOOR(F1290,"3:00")=Réf!$D$3,"Matinée",IF(OR(FLOOR(F1290,"3:00")=Réf!$D$4,FLOOR(F1290,"3:00")=Réf!$D$5),"Midi et aprèm",IF(OR(FLOOR(F1290,"3:00")=Réf!$D$6,FLOOR(F1290,"3:00")=Réf!$D$7),"Soir"," Nuit"))))</f>
        <v>Midi et aprèm</v>
      </c>
      <c r="J1290" s="10" t="str">
        <f t="shared" si="41"/>
        <v>3 - Coef important, 60-80</v>
      </c>
    </row>
    <row r="1291" spans="1:10" ht="18" thickBot="1" x14ac:dyDescent="0.3">
      <c r="A1291" s="35" t="str">
        <f>VLOOKUP(MONTH(C1291),Réf!F:G,2,0)</f>
        <v>novembre</v>
      </c>
      <c r="B1291" s="7" t="str">
        <f>VLOOKUP(WEEKDAY(C1291),Réf!$A$2:$B$8,2,0)</f>
        <v>Dimanche</v>
      </c>
      <c r="C1291" s="27">
        <v>46355</v>
      </c>
      <c r="D1291" s="27" t="s">
        <v>270</v>
      </c>
      <c r="E1291" s="30">
        <v>71</v>
      </c>
      <c r="F1291" s="28">
        <v>0.88680555555555551</v>
      </c>
      <c r="G1291" s="29" t="s">
        <v>76</v>
      </c>
      <c r="H1291" s="10" t="str">
        <f t="shared" si="40"/>
        <v>Week-End</v>
      </c>
      <c r="I1291" s="15" t="str">
        <f>IF(FLOOR(F1291,"3:00")=Réf!$D$2,"Matin avant 9h",IF(FLOOR(F1291,"3:00")=Réf!$D$3,"Matinée",IF(OR(FLOOR(F1291,"3:00")=Réf!$D$4,FLOOR(F1291,"3:00")=Réf!$D$5),"Midi et aprèm",IF(OR(FLOOR(F1291,"3:00")=Réf!$D$6,FLOOR(F1291,"3:00")=Réf!$D$7),"Soir"," Nuit"))))</f>
        <v>Soir</v>
      </c>
      <c r="J1291" s="10" t="str">
        <f t="shared" si="41"/>
        <v>3 - Coef important, 60-80</v>
      </c>
    </row>
    <row r="1292" spans="1:10" ht="18" thickBot="1" x14ac:dyDescent="0.3">
      <c r="A1292" s="35" t="str">
        <f>VLOOKUP(MONTH(C1292),Réf!F:G,2,0)</f>
        <v>novembre</v>
      </c>
      <c r="B1292" s="7" t="str">
        <f>VLOOKUP(WEEKDAY(C1292),Réf!$A$2:$B$8,2,0)</f>
        <v>Lundi</v>
      </c>
      <c r="C1292" s="27">
        <v>46356</v>
      </c>
      <c r="D1292" s="27" t="s">
        <v>271</v>
      </c>
      <c r="E1292" s="53">
        <v>71</v>
      </c>
      <c r="F1292" s="1">
        <v>0.13055555555555556</v>
      </c>
      <c r="G1292" s="31" t="s">
        <v>3</v>
      </c>
      <c r="H1292" s="10" t="str">
        <f t="shared" si="40"/>
        <v>Semaine</v>
      </c>
      <c r="I1292" s="15" t="str">
        <f>IF(FLOOR(F1292,"3:00")=Réf!$D$2,"Matin avant 9h",IF(FLOOR(F1292,"3:00")=Réf!$D$3,"Matinée",IF(OR(FLOOR(F1292,"3:00")=Réf!$D$4,FLOOR(F1292,"3:00")=Réf!$D$5),"Midi et aprèm",IF(OR(FLOOR(F1292,"3:00")=Réf!$D$6,FLOOR(F1292,"3:00")=Réf!$D$7),"Soir"," Nuit"))))</f>
        <v xml:space="preserve"> Nuit</v>
      </c>
      <c r="J1292" s="10" t="str">
        <f t="shared" si="41"/>
        <v>3 - Coef important, 60-80</v>
      </c>
    </row>
    <row r="1293" spans="1:10" ht="18" thickBot="1" x14ac:dyDescent="0.3">
      <c r="A1293" s="35" t="str">
        <f>VLOOKUP(MONTH(C1293),Réf!F:G,2,0)</f>
        <v>novembre</v>
      </c>
      <c r="B1293" s="7" t="str">
        <f>VLOOKUP(WEEKDAY(C1293),Réf!$A$2:$B$8,2,0)</f>
        <v>Lundi</v>
      </c>
      <c r="C1293" s="27">
        <v>46356</v>
      </c>
      <c r="D1293" s="27" t="s">
        <v>270</v>
      </c>
      <c r="E1293" s="30">
        <v>66</v>
      </c>
      <c r="F1293" s="28">
        <v>0.40486111111111112</v>
      </c>
      <c r="G1293" s="29" t="s">
        <v>297</v>
      </c>
      <c r="H1293" s="10" t="str">
        <f t="shared" si="40"/>
        <v>Semaine</v>
      </c>
      <c r="I1293" s="15" t="str">
        <f>IF(FLOOR(F1293,"3:00")=Réf!$D$2,"Matin avant 9h",IF(FLOOR(F1293,"3:00")=Réf!$D$3,"Matinée",IF(OR(FLOOR(F1293,"3:00")=Réf!$D$4,FLOOR(F1293,"3:00")=Réf!$D$5),"Midi et aprèm",IF(OR(FLOOR(F1293,"3:00")=Réf!$D$6,FLOOR(F1293,"3:00")=Réf!$D$7),"Soir"," Nuit"))))</f>
        <v>Matinée</v>
      </c>
      <c r="J1293" s="10" t="str">
        <f t="shared" si="41"/>
        <v>3 - Coef important, 60-80</v>
      </c>
    </row>
    <row r="1294" spans="1:10" ht="18" thickBot="1" x14ac:dyDescent="0.3">
      <c r="A1294" s="35" t="str">
        <f>VLOOKUP(MONTH(C1294),Réf!F:G,2,0)</f>
        <v>novembre</v>
      </c>
      <c r="B1294" s="7" t="str">
        <f>VLOOKUP(WEEKDAY(C1294),Réf!$A$2:$B$8,2,0)</f>
        <v>Lundi</v>
      </c>
      <c r="C1294" s="27">
        <v>46356</v>
      </c>
      <c r="D1294" s="27" t="s">
        <v>271</v>
      </c>
      <c r="E1294" s="53">
        <v>66</v>
      </c>
      <c r="F1294" s="1">
        <v>0.65625</v>
      </c>
      <c r="G1294" s="31" t="s">
        <v>8</v>
      </c>
      <c r="H1294" s="10" t="str">
        <f t="shared" si="40"/>
        <v>Semaine</v>
      </c>
      <c r="I1294" s="15" t="str">
        <f>IF(FLOOR(F1294,"3:00")=Réf!$D$2,"Matin avant 9h",IF(FLOOR(F1294,"3:00")=Réf!$D$3,"Matinée",IF(OR(FLOOR(F1294,"3:00")=Réf!$D$4,FLOOR(F1294,"3:00")=Réf!$D$5),"Midi et aprèm",IF(OR(FLOOR(F1294,"3:00")=Réf!$D$6,FLOOR(F1294,"3:00")=Réf!$D$7),"Soir"," Nuit"))))</f>
        <v>Midi et aprèm</v>
      </c>
      <c r="J1294" s="10" t="str">
        <f t="shared" si="41"/>
        <v>3 - Coef important, 60-80</v>
      </c>
    </row>
    <row r="1295" spans="1:10" ht="18" thickBot="1" x14ac:dyDescent="0.3">
      <c r="A1295" s="35" t="str">
        <f>VLOOKUP(MONTH(C1295),Réf!F:G,2,0)</f>
        <v>novembre</v>
      </c>
      <c r="B1295" s="7" t="str">
        <f>VLOOKUP(WEEKDAY(C1295),Réf!$A$2:$B$8,2,0)</f>
        <v>Lundi</v>
      </c>
      <c r="C1295" s="27">
        <v>46356</v>
      </c>
      <c r="D1295" s="27" t="s">
        <v>270</v>
      </c>
      <c r="E1295" s="30">
        <v>62</v>
      </c>
      <c r="F1295" s="28">
        <v>0.93263888888888891</v>
      </c>
      <c r="G1295" s="29" t="s">
        <v>247</v>
      </c>
      <c r="H1295" s="10" t="str">
        <f t="shared" si="40"/>
        <v>Semaine</v>
      </c>
      <c r="I1295" s="15" t="str">
        <f>IF(FLOOR(F1295,"3:00")=Réf!$D$2,"Matin avant 9h",IF(FLOOR(F1295,"3:00")=Réf!$D$3,"Matinée",IF(OR(FLOOR(F1295,"3:00")=Réf!$D$4,FLOOR(F1295,"3:00")=Réf!$D$5),"Midi et aprèm",IF(OR(FLOOR(F1295,"3:00")=Réf!$D$6,FLOOR(F1295,"3:00")=Réf!$D$7),"Soir"," Nuit"))))</f>
        <v>Soir</v>
      </c>
      <c r="J1295" s="10" t="str">
        <f t="shared" si="41"/>
        <v>3 - Coef important, 60-80</v>
      </c>
    </row>
    <row r="1296" spans="1:10" ht="18" thickBot="1" x14ac:dyDescent="0.3">
      <c r="A1296" s="35" t="str">
        <f>VLOOKUP(MONTH(C1296),Réf!F:G,2,0)</f>
        <v>décembre</v>
      </c>
      <c r="B1296" s="7" t="str">
        <f>VLOOKUP(WEEKDAY(C1296),Réf!$A$2:$B$8,2,0)</f>
        <v>Mardi</v>
      </c>
      <c r="C1296" s="27">
        <v>46357</v>
      </c>
      <c r="D1296" s="27" t="s">
        <v>271</v>
      </c>
      <c r="E1296" s="53">
        <v>62</v>
      </c>
      <c r="F1296" s="1">
        <v>0.1701388888888889</v>
      </c>
      <c r="G1296" s="31" t="s">
        <v>222</v>
      </c>
      <c r="H1296" s="10" t="str">
        <f t="shared" si="40"/>
        <v>Semaine</v>
      </c>
      <c r="I1296" s="15" t="str">
        <f>IF(FLOOR(F1296,"3:00")=Réf!$D$2,"Matin avant 9h",IF(FLOOR(F1296,"3:00")=Réf!$D$3,"Matinée",IF(OR(FLOOR(F1296,"3:00")=Réf!$D$4,FLOOR(F1296,"3:00")=Réf!$D$5),"Midi et aprèm",IF(OR(FLOOR(F1296,"3:00")=Réf!$D$6,FLOOR(F1296,"3:00")=Réf!$D$7),"Soir"," Nuit"))))</f>
        <v xml:space="preserve"> Nuit</v>
      </c>
      <c r="J1296" s="10" t="str">
        <f t="shared" si="41"/>
        <v>3 - Coef important, 60-80</v>
      </c>
    </row>
    <row r="1297" spans="1:10" ht="18" thickBot="1" x14ac:dyDescent="0.3">
      <c r="A1297" s="35" t="str">
        <f>VLOOKUP(MONTH(C1297),Réf!F:G,2,0)</f>
        <v>décembre</v>
      </c>
      <c r="B1297" s="7" t="str">
        <f>VLOOKUP(WEEKDAY(C1297),Réf!$A$2:$B$8,2,0)</f>
        <v>Mardi</v>
      </c>
      <c r="C1297" s="27">
        <v>46357</v>
      </c>
      <c r="D1297" s="27" t="s">
        <v>270</v>
      </c>
      <c r="E1297" s="30">
        <v>58</v>
      </c>
      <c r="F1297" s="28">
        <v>0.4513888888888889</v>
      </c>
      <c r="G1297" s="29" t="s">
        <v>32</v>
      </c>
      <c r="H1297" s="10" t="str">
        <f t="shared" si="40"/>
        <v>Semaine</v>
      </c>
      <c r="I1297" s="15" t="str">
        <f>IF(FLOOR(F1297,"3:00")=Réf!$D$2,"Matin avant 9h",IF(FLOOR(F1297,"3:00")=Réf!$D$3,"Matinée",IF(OR(FLOOR(F1297,"3:00")=Réf!$D$4,FLOOR(F1297,"3:00")=Réf!$D$5),"Midi et aprèm",IF(OR(FLOOR(F1297,"3:00")=Réf!$D$6,FLOOR(F1297,"3:00")=Réf!$D$7),"Soir"," Nuit"))))</f>
        <v>Matinée</v>
      </c>
      <c r="J1297" s="10" t="str">
        <f t="shared" si="41"/>
        <v>2 - Coef moyen, 40-60</v>
      </c>
    </row>
    <row r="1298" spans="1:10" ht="18" thickBot="1" x14ac:dyDescent="0.3">
      <c r="A1298" s="35" t="str">
        <f>VLOOKUP(MONTH(C1298),Réf!F:G,2,0)</f>
        <v>décembre</v>
      </c>
      <c r="B1298" s="7" t="str">
        <f>VLOOKUP(WEEKDAY(C1298),Réf!$A$2:$B$8,2,0)</f>
        <v>Mardi</v>
      </c>
      <c r="C1298" s="27">
        <v>46357</v>
      </c>
      <c r="D1298" s="27" t="s">
        <v>271</v>
      </c>
      <c r="E1298" s="53">
        <v>58</v>
      </c>
      <c r="F1298" s="1">
        <v>0.69861111111111107</v>
      </c>
      <c r="G1298" s="31" t="s">
        <v>4</v>
      </c>
      <c r="H1298" s="10" t="str">
        <f t="shared" si="40"/>
        <v>Semaine</v>
      </c>
      <c r="I1298" s="15" t="str">
        <f>IF(FLOOR(F1298,"3:00")=Réf!$D$2,"Matin avant 9h",IF(FLOOR(F1298,"3:00")=Réf!$D$3,"Matinée",IF(OR(FLOOR(F1298,"3:00")=Réf!$D$4,FLOOR(F1298,"3:00")=Réf!$D$5),"Midi et aprèm",IF(OR(FLOOR(F1298,"3:00")=Réf!$D$6,FLOOR(F1298,"3:00")=Réf!$D$7),"Soir"," Nuit"))))</f>
        <v>Midi et aprèm</v>
      </c>
      <c r="J1298" s="10" t="str">
        <f t="shared" si="41"/>
        <v>2 - Coef moyen, 40-60</v>
      </c>
    </row>
    <row r="1299" spans="1:10" ht="18" thickBot="1" x14ac:dyDescent="0.3">
      <c r="A1299" s="35" t="str">
        <f>VLOOKUP(MONTH(C1299),Réf!F:G,2,0)</f>
        <v>décembre</v>
      </c>
      <c r="B1299" s="7" t="str">
        <f>VLOOKUP(WEEKDAY(C1299),Réf!$A$2:$B$8,2,0)</f>
        <v>Mardi</v>
      </c>
      <c r="C1299" s="27">
        <v>46357</v>
      </c>
      <c r="D1299" s="27" t="s">
        <v>270</v>
      </c>
      <c r="E1299" s="30">
        <v>55</v>
      </c>
      <c r="F1299" s="28">
        <v>0.97986111111111107</v>
      </c>
      <c r="G1299" s="29" t="s">
        <v>176</v>
      </c>
      <c r="H1299" s="10" t="str">
        <f t="shared" si="40"/>
        <v>Semaine</v>
      </c>
      <c r="I1299" s="15" t="str">
        <f>IF(FLOOR(F1299,"3:00")=Réf!$D$2,"Matin avant 9h",IF(FLOOR(F1299,"3:00")=Réf!$D$3,"Matinée",IF(OR(FLOOR(F1299,"3:00")=Réf!$D$4,FLOOR(F1299,"3:00")=Réf!$D$5),"Midi et aprèm",IF(OR(FLOOR(F1299,"3:00")=Réf!$D$6,FLOOR(F1299,"3:00")=Réf!$D$7),"Soir"," Nuit"))))</f>
        <v>Soir</v>
      </c>
      <c r="J1299" s="10" t="str">
        <f t="shared" si="41"/>
        <v>2 - Coef moyen, 40-60</v>
      </c>
    </row>
    <row r="1300" spans="1:10" ht="18" thickBot="1" x14ac:dyDescent="0.3">
      <c r="A1300" s="35" t="str">
        <f>VLOOKUP(MONTH(C1300),Réf!F:G,2,0)</f>
        <v>décembre</v>
      </c>
      <c r="B1300" s="7" t="str">
        <f>VLOOKUP(WEEKDAY(C1300),Réf!$A$2:$B$8,2,0)</f>
        <v>Mercredi</v>
      </c>
      <c r="C1300" s="27">
        <v>46358</v>
      </c>
      <c r="D1300" s="27" t="s">
        <v>271</v>
      </c>
      <c r="E1300" s="53">
        <v>55</v>
      </c>
      <c r="F1300" s="1">
        <v>0.21388888888888888</v>
      </c>
      <c r="G1300" s="31" t="s">
        <v>40</v>
      </c>
      <c r="H1300" s="10" t="str">
        <f t="shared" si="40"/>
        <v>Semaine</v>
      </c>
      <c r="I1300" s="15" t="str">
        <f>IF(FLOOR(F1300,"3:00")=Réf!$D$2,"Matin avant 9h",IF(FLOOR(F1300,"3:00")=Réf!$D$3,"Matinée",IF(OR(FLOOR(F1300,"3:00")=Réf!$D$4,FLOOR(F1300,"3:00")=Réf!$D$5),"Midi et aprèm",IF(OR(FLOOR(F1300,"3:00")=Réf!$D$6,FLOOR(F1300,"3:00")=Réf!$D$7),"Soir"," Nuit"))))</f>
        <v xml:space="preserve"> Nuit</v>
      </c>
      <c r="J1300" s="10" t="str">
        <f t="shared" si="41"/>
        <v>2 - Coef moyen, 40-60</v>
      </c>
    </row>
    <row r="1301" spans="1:10" ht="18" thickBot="1" x14ac:dyDescent="0.3">
      <c r="A1301" s="35" t="str">
        <f>VLOOKUP(MONTH(C1301),Réf!F:G,2,0)</f>
        <v>décembre</v>
      </c>
      <c r="B1301" s="7" t="str">
        <f>VLOOKUP(WEEKDAY(C1301),Réf!$A$2:$B$8,2,0)</f>
        <v>Mercredi</v>
      </c>
      <c r="C1301" s="27">
        <v>46358</v>
      </c>
      <c r="D1301" s="27" t="s">
        <v>270</v>
      </c>
      <c r="E1301" s="30">
        <v>53</v>
      </c>
      <c r="F1301" s="28">
        <v>0.49861111111111112</v>
      </c>
      <c r="G1301" s="29" t="s">
        <v>68</v>
      </c>
      <c r="H1301" s="10" t="str">
        <f t="shared" si="40"/>
        <v>Semaine</v>
      </c>
      <c r="I1301" s="15" t="str">
        <f>IF(FLOOR(F1301,"3:00")=Réf!$D$2,"Matin avant 9h",IF(FLOOR(F1301,"3:00")=Réf!$D$3,"Matinée",IF(OR(FLOOR(F1301,"3:00")=Réf!$D$4,FLOOR(F1301,"3:00")=Réf!$D$5),"Midi et aprèm",IF(OR(FLOOR(F1301,"3:00")=Réf!$D$6,FLOOR(F1301,"3:00")=Réf!$D$7),"Soir"," Nuit"))))</f>
        <v>Matinée</v>
      </c>
      <c r="J1301" s="10" t="str">
        <f t="shared" si="41"/>
        <v>2 - Coef moyen, 40-60</v>
      </c>
    </row>
    <row r="1302" spans="1:10" ht="18" thickBot="1" x14ac:dyDescent="0.3">
      <c r="A1302" s="35" t="str">
        <f>VLOOKUP(MONTH(C1302),Réf!F:G,2,0)</f>
        <v>décembre</v>
      </c>
      <c r="B1302" s="7" t="str">
        <f>VLOOKUP(WEEKDAY(C1302),Réf!$A$2:$B$8,2,0)</f>
        <v>Mercredi</v>
      </c>
      <c r="C1302" s="27">
        <v>46358</v>
      </c>
      <c r="D1302" s="27" t="s">
        <v>271</v>
      </c>
      <c r="E1302" s="53">
        <v>53</v>
      </c>
      <c r="F1302" s="1">
        <v>0.74444444444444446</v>
      </c>
      <c r="G1302" s="31" t="s">
        <v>207</v>
      </c>
      <c r="H1302" s="10" t="str">
        <f t="shared" si="40"/>
        <v>Semaine</v>
      </c>
      <c r="I1302" s="15" t="str">
        <f>IF(FLOOR(F1302,"3:00")=Réf!$D$2,"Matin avant 9h",IF(FLOOR(F1302,"3:00")=Réf!$D$3,"Matinée",IF(OR(FLOOR(F1302,"3:00")=Réf!$D$4,FLOOR(F1302,"3:00")=Réf!$D$5),"Midi et aprèm",IF(OR(FLOOR(F1302,"3:00")=Réf!$D$6,FLOOR(F1302,"3:00")=Réf!$D$7),"Soir"," Nuit"))))</f>
        <v>Midi et aprèm</v>
      </c>
      <c r="J1302" s="10" t="str">
        <f t="shared" si="41"/>
        <v>2 - Coef moyen, 40-60</v>
      </c>
    </row>
    <row r="1303" spans="1:10" ht="18" thickBot="1" x14ac:dyDescent="0.3">
      <c r="A1303" s="35" t="str">
        <f>VLOOKUP(MONTH(C1303),Réf!F:G,2,0)</f>
        <v>décembre</v>
      </c>
      <c r="B1303" s="7" t="str">
        <f>VLOOKUP(WEEKDAY(C1303),Réf!$A$2:$B$8,2,0)</f>
        <v>Jeudi</v>
      </c>
      <c r="C1303" s="27">
        <v>46359</v>
      </c>
      <c r="D1303" s="27" t="s">
        <v>270</v>
      </c>
      <c r="E1303" s="30">
        <v>52</v>
      </c>
      <c r="F1303" s="28">
        <v>2.5000000000000001E-2</v>
      </c>
      <c r="G1303" s="29" t="s">
        <v>176</v>
      </c>
      <c r="H1303" s="10" t="str">
        <f t="shared" si="40"/>
        <v>Semaine</v>
      </c>
      <c r="I1303" s="15" t="str">
        <f>IF(FLOOR(F1303,"3:00")=Réf!$D$2,"Matin avant 9h",IF(FLOOR(F1303,"3:00")=Réf!$D$3,"Matinée",IF(OR(FLOOR(F1303,"3:00")=Réf!$D$4,FLOOR(F1303,"3:00")=Réf!$D$5),"Midi et aprèm",IF(OR(FLOOR(F1303,"3:00")=Réf!$D$6,FLOOR(F1303,"3:00")=Réf!$D$7),"Soir"," Nuit"))))</f>
        <v xml:space="preserve"> Nuit</v>
      </c>
      <c r="J1303" s="10" t="str">
        <f t="shared" si="41"/>
        <v>2 - Coef moyen, 40-60</v>
      </c>
    </row>
    <row r="1304" spans="1:10" ht="18" thickBot="1" x14ac:dyDescent="0.3">
      <c r="A1304" s="35" t="str">
        <f>VLOOKUP(MONTH(C1304),Réf!F:G,2,0)</f>
        <v>décembre</v>
      </c>
      <c r="B1304" s="7" t="str">
        <f>VLOOKUP(WEEKDAY(C1304),Réf!$A$2:$B$8,2,0)</f>
        <v>Jeudi</v>
      </c>
      <c r="C1304" s="27">
        <v>46359</v>
      </c>
      <c r="D1304" s="27" t="s">
        <v>271</v>
      </c>
      <c r="E1304" s="53">
        <v>52</v>
      </c>
      <c r="F1304" s="1">
        <v>0.26111111111111113</v>
      </c>
      <c r="G1304" s="31" t="s">
        <v>140</v>
      </c>
      <c r="H1304" s="10" t="str">
        <f t="shared" si="40"/>
        <v>Semaine</v>
      </c>
      <c r="I1304" s="15" t="str">
        <f>IF(FLOOR(F1304,"3:00")=Réf!$D$2,"Matin avant 9h",IF(FLOOR(F1304,"3:00")=Réf!$D$3,"Matinée",IF(OR(FLOOR(F1304,"3:00")=Réf!$D$4,FLOOR(F1304,"3:00")=Réf!$D$5),"Midi et aprèm",IF(OR(FLOOR(F1304,"3:00")=Réf!$D$6,FLOOR(F1304,"3:00")=Réf!$D$7),"Soir"," Nuit"))))</f>
        <v>Matin avant 9h</v>
      </c>
      <c r="J1304" s="10" t="str">
        <f t="shared" si="41"/>
        <v>2 - Coef moyen, 40-60</v>
      </c>
    </row>
    <row r="1305" spans="1:10" ht="18" thickBot="1" x14ac:dyDescent="0.3">
      <c r="A1305" s="35" t="str">
        <f>VLOOKUP(MONTH(C1305),Réf!F:G,2,0)</f>
        <v>décembre</v>
      </c>
      <c r="B1305" s="7" t="str">
        <f>VLOOKUP(WEEKDAY(C1305),Réf!$A$2:$B$8,2,0)</f>
        <v>Jeudi</v>
      </c>
      <c r="C1305" s="27">
        <v>46359</v>
      </c>
      <c r="D1305" s="27" t="s">
        <v>270</v>
      </c>
      <c r="E1305" s="30">
        <v>53</v>
      </c>
      <c r="F1305" s="28">
        <v>0.54374999999999996</v>
      </c>
      <c r="G1305" s="29" t="s">
        <v>78</v>
      </c>
      <c r="H1305" s="10" t="str">
        <f t="shared" si="40"/>
        <v>Semaine</v>
      </c>
      <c r="I1305" s="15" t="str">
        <f>IF(FLOOR(F1305,"3:00")=Réf!$D$2,"Matin avant 9h",IF(FLOOR(F1305,"3:00")=Réf!$D$3,"Matinée",IF(OR(FLOOR(F1305,"3:00")=Réf!$D$4,FLOOR(F1305,"3:00")=Réf!$D$5),"Midi et aprèm",IF(OR(FLOOR(F1305,"3:00")=Réf!$D$6,FLOOR(F1305,"3:00")=Réf!$D$7),"Soir"," Nuit"))))</f>
        <v>Midi et aprèm</v>
      </c>
      <c r="J1305" s="10" t="str">
        <f t="shared" si="41"/>
        <v>2 - Coef moyen, 40-60</v>
      </c>
    </row>
    <row r="1306" spans="1:10" ht="18" thickBot="1" x14ac:dyDescent="0.3">
      <c r="A1306" s="35" t="str">
        <f>VLOOKUP(MONTH(C1306),Réf!F:G,2,0)</f>
        <v>décembre</v>
      </c>
      <c r="B1306" s="7" t="str">
        <f>VLOOKUP(WEEKDAY(C1306),Réf!$A$2:$B$8,2,0)</f>
        <v>Jeudi</v>
      </c>
      <c r="C1306" s="27">
        <v>46359</v>
      </c>
      <c r="D1306" s="27" t="s">
        <v>271</v>
      </c>
      <c r="E1306" s="53">
        <v>53</v>
      </c>
      <c r="F1306" s="1">
        <v>0.79097222222222219</v>
      </c>
      <c r="G1306" s="31" t="s">
        <v>207</v>
      </c>
      <c r="H1306" s="10" t="str">
        <f t="shared" si="40"/>
        <v>Semaine</v>
      </c>
      <c r="I1306" s="15" t="str">
        <f>IF(FLOOR(F1306,"3:00")=Réf!$D$2,"Matin avant 9h",IF(FLOOR(F1306,"3:00")=Réf!$D$3,"Matinée",IF(OR(FLOOR(F1306,"3:00")=Réf!$D$4,FLOOR(F1306,"3:00")=Réf!$D$5),"Midi et aprèm",IF(OR(FLOOR(F1306,"3:00")=Réf!$D$6,FLOOR(F1306,"3:00")=Réf!$D$7),"Soir"," Nuit"))))</f>
        <v>Soir</v>
      </c>
      <c r="J1306" s="10" t="str">
        <f t="shared" si="41"/>
        <v>2 - Coef moyen, 40-60</v>
      </c>
    </row>
    <row r="1307" spans="1:10" ht="18" thickBot="1" x14ac:dyDescent="0.3">
      <c r="A1307" s="35" t="str">
        <f>VLOOKUP(MONTH(C1307),Réf!F:G,2,0)</f>
        <v>décembre</v>
      </c>
      <c r="B1307" s="7" t="str">
        <f>VLOOKUP(WEEKDAY(C1307),Réf!$A$2:$B$8,2,0)</f>
        <v>Vendredi</v>
      </c>
      <c r="C1307" s="27">
        <v>46360</v>
      </c>
      <c r="D1307" s="27" t="s">
        <v>270</v>
      </c>
      <c r="E1307" s="30">
        <v>54</v>
      </c>
      <c r="F1307" s="28">
        <v>6.7361111111111108E-2</v>
      </c>
      <c r="G1307" s="29" t="s">
        <v>231</v>
      </c>
      <c r="H1307" s="10" t="str">
        <f t="shared" si="40"/>
        <v>Semaine</v>
      </c>
      <c r="I1307" s="15" t="str">
        <f>IF(FLOOR(F1307,"3:00")=Réf!$D$2,"Matin avant 9h",IF(FLOOR(F1307,"3:00")=Réf!$D$3,"Matinée",IF(OR(FLOOR(F1307,"3:00")=Réf!$D$4,FLOOR(F1307,"3:00")=Réf!$D$5),"Midi et aprèm",IF(OR(FLOOR(F1307,"3:00")=Réf!$D$6,FLOOR(F1307,"3:00")=Réf!$D$7),"Soir"," Nuit"))))</f>
        <v xml:space="preserve"> Nuit</v>
      </c>
      <c r="J1307" s="10" t="str">
        <f t="shared" si="41"/>
        <v>2 - Coef moyen, 40-60</v>
      </c>
    </row>
    <row r="1308" spans="1:10" ht="18" thickBot="1" x14ac:dyDescent="0.3">
      <c r="A1308" s="35" t="str">
        <f>VLOOKUP(MONTH(C1308),Réf!F:G,2,0)</f>
        <v>décembre</v>
      </c>
      <c r="B1308" s="7" t="str">
        <f>VLOOKUP(WEEKDAY(C1308),Réf!$A$2:$B$8,2,0)</f>
        <v>Vendredi</v>
      </c>
      <c r="C1308" s="27">
        <v>46360</v>
      </c>
      <c r="D1308" s="27" t="s">
        <v>271</v>
      </c>
      <c r="E1308" s="53">
        <v>54</v>
      </c>
      <c r="F1308" s="1">
        <v>0.30763888888888891</v>
      </c>
      <c r="G1308" s="31" t="s">
        <v>43</v>
      </c>
      <c r="H1308" s="10" t="str">
        <f t="shared" si="40"/>
        <v>Semaine</v>
      </c>
      <c r="I1308" s="15" t="str">
        <f>IF(FLOOR(F1308,"3:00")=Réf!$D$2,"Matin avant 9h",IF(FLOOR(F1308,"3:00")=Réf!$D$3,"Matinée",IF(OR(FLOOR(F1308,"3:00")=Réf!$D$4,FLOOR(F1308,"3:00")=Réf!$D$5),"Midi et aprèm",IF(OR(FLOOR(F1308,"3:00")=Réf!$D$6,FLOOR(F1308,"3:00")=Réf!$D$7),"Soir"," Nuit"))))</f>
        <v>Matin avant 9h</v>
      </c>
      <c r="J1308" s="10" t="str">
        <f t="shared" si="41"/>
        <v>2 - Coef moyen, 40-60</v>
      </c>
    </row>
    <row r="1309" spans="1:10" ht="18" thickBot="1" x14ac:dyDescent="0.3">
      <c r="A1309" s="35" t="str">
        <f>VLOOKUP(MONTH(C1309),Réf!F:G,2,0)</f>
        <v>décembre</v>
      </c>
      <c r="B1309" s="7" t="str">
        <f>VLOOKUP(WEEKDAY(C1309),Réf!$A$2:$B$8,2,0)</f>
        <v>Vendredi</v>
      </c>
      <c r="C1309" s="27">
        <v>46360</v>
      </c>
      <c r="D1309" s="27" t="s">
        <v>270</v>
      </c>
      <c r="E1309" s="30">
        <v>57</v>
      </c>
      <c r="F1309" s="28">
        <v>0.58611111111111114</v>
      </c>
      <c r="G1309" s="29" t="s">
        <v>248</v>
      </c>
      <c r="H1309" s="10" t="str">
        <f t="shared" si="40"/>
        <v>Semaine</v>
      </c>
      <c r="I1309" s="15" t="str">
        <f>IF(FLOOR(F1309,"3:00")=Réf!$D$2,"Matin avant 9h",IF(FLOOR(F1309,"3:00")=Réf!$D$3,"Matinée",IF(OR(FLOOR(F1309,"3:00")=Réf!$D$4,FLOOR(F1309,"3:00")=Réf!$D$5),"Midi et aprèm",IF(OR(FLOOR(F1309,"3:00")=Réf!$D$6,FLOOR(F1309,"3:00")=Réf!$D$7),"Soir"," Nuit"))))</f>
        <v>Midi et aprèm</v>
      </c>
      <c r="J1309" s="10" t="str">
        <f t="shared" si="41"/>
        <v>2 - Coef moyen, 40-60</v>
      </c>
    </row>
    <row r="1310" spans="1:10" ht="18" thickBot="1" x14ac:dyDescent="0.3">
      <c r="A1310" s="35" t="str">
        <f>VLOOKUP(MONTH(C1310),Réf!F:G,2,0)</f>
        <v>décembre</v>
      </c>
      <c r="B1310" s="7" t="str">
        <f>VLOOKUP(WEEKDAY(C1310),Réf!$A$2:$B$8,2,0)</f>
        <v>Vendredi</v>
      </c>
      <c r="C1310" s="27">
        <v>46360</v>
      </c>
      <c r="D1310" s="27" t="s">
        <v>271</v>
      </c>
      <c r="E1310" s="53">
        <v>57</v>
      </c>
      <c r="F1310" s="1">
        <v>0.83402777777777781</v>
      </c>
      <c r="G1310" s="31" t="s">
        <v>259</v>
      </c>
      <c r="H1310" s="10" t="str">
        <f t="shared" si="40"/>
        <v>Semaine</v>
      </c>
      <c r="I1310" s="15" t="str">
        <f>IF(FLOOR(F1310,"3:00")=Réf!$D$2,"Matin avant 9h",IF(FLOOR(F1310,"3:00")=Réf!$D$3,"Matinée",IF(OR(FLOOR(F1310,"3:00")=Réf!$D$4,FLOOR(F1310,"3:00")=Réf!$D$5),"Midi et aprèm",IF(OR(FLOOR(F1310,"3:00")=Réf!$D$6,FLOOR(F1310,"3:00")=Réf!$D$7),"Soir"," Nuit"))))</f>
        <v>Soir</v>
      </c>
      <c r="J1310" s="10" t="str">
        <f t="shared" si="41"/>
        <v>2 - Coef moyen, 40-60</v>
      </c>
    </row>
    <row r="1311" spans="1:10" ht="18" thickBot="1" x14ac:dyDescent="0.3">
      <c r="A1311" s="35" t="str">
        <f>VLOOKUP(MONTH(C1311),Réf!F:G,2,0)</f>
        <v>décembre</v>
      </c>
      <c r="B1311" s="7" t="str">
        <f>VLOOKUP(WEEKDAY(C1311),Réf!$A$2:$B$8,2,0)</f>
        <v>Samedi</v>
      </c>
      <c r="C1311" s="27">
        <v>46361</v>
      </c>
      <c r="D1311" s="27" t="s">
        <v>270</v>
      </c>
      <c r="E1311" s="30">
        <v>59</v>
      </c>
      <c r="F1311" s="28">
        <v>0.10555555555555556</v>
      </c>
      <c r="G1311" s="29" t="s">
        <v>78</v>
      </c>
      <c r="H1311" s="10" t="str">
        <f t="shared" si="40"/>
        <v>Week-End</v>
      </c>
      <c r="I1311" s="15" t="str">
        <f>IF(FLOOR(F1311,"3:00")=Réf!$D$2,"Matin avant 9h",IF(FLOOR(F1311,"3:00")=Réf!$D$3,"Matinée",IF(OR(FLOOR(F1311,"3:00")=Réf!$D$4,FLOOR(F1311,"3:00")=Réf!$D$5),"Midi et aprèm",IF(OR(FLOOR(F1311,"3:00")=Réf!$D$6,FLOOR(F1311,"3:00")=Réf!$D$7),"Soir"," Nuit"))))</f>
        <v xml:space="preserve"> Nuit</v>
      </c>
      <c r="J1311" s="10" t="str">
        <f t="shared" si="41"/>
        <v>2 - Coef moyen, 40-60</v>
      </c>
    </row>
    <row r="1312" spans="1:10" ht="18" thickBot="1" x14ac:dyDescent="0.3">
      <c r="A1312" s="35" t="str">
        <f>VLOOKUP(MONTH(C1312),Réf!F:G,2,0)</f>
        <v>décembre</v>
      </c>
      <c r="B1312" s="7" t="str">
        <f>VLOOKUP(WEEKDAY(C1312),Réf!$A$2:$B$8,2,0)</f>
        <v>Samedi</v>
      </c>
      <c r="C1312" s="27">
        <v>46361</v>
      </c>
      <c r="D1312" s="27" t="s">
        <v>271</v>
      </c>
      <c r="E1312" s="53">
        <v>59</v>
      </c>
      <c r="F1312" s="1">
        <v>0.35069444444444442</v>
      </c>
      <c r="G1312" s="31" t="s">
        <v>259</v>
      </c>
      <c r="H1312" s="10" t="str">
        <f t="shared" si="40"/>
        <v>Week-End</v>
      </c>
      <c r="I1312" s="15" t="str">
        <f>IF(FLOOR(F1312,"3:00")=Réf!$D$2,"Matin avant 9h",IF(FLOOR(F1312,"3:00")=Réf!$D$3,"Matinée",IF(OR(FLOOR(F1312,"3:00")=Réf!$D$4,FLOOR(F1312,"3:00")=Réf!$D$5),"Midi et aprèm",IF(OR(FLOOR(F1312,"3:00")=Réf!$D$6,FLOOR(F1312,"3:00")=Réf!$D$7),"Soir"," Nuit"))))</f>
        <v>Matin avant 9h</v>
      </c>
      <c r="J1312" s="10" t="str">
        <f t="shared" si="41"/>
        <v>2 - Coef moyen, 40-60</v>
      </c>
    </row>
    <row r="1313" spans="1:10" ht="18" thickBot="1" x14ac:dyDescent="0.3">
      <c r="A1313" s="35" t="str">
        <f>VLOOKUP(MONTH(C1313),Réf!F:G,2,0)</f>
        <v>décembre</v>
      </c>
      <c r="B1313" s="7" t="str">
        <f>VLOOKUP(WEEKDAY(C1313),Réf!$A$2:$B$8,2,0)</f>
        <v>Samedi</v>
      </c>
      <c r="C1313" s="27">
        <v>46361</v>
      </c>
      <c r="D1313" s="27" t="s">
        <v>270</v>
      </c>
      <c r="E1313" s="30">
        <v>62</v>
      </c>
      <c r="F1313" s="28">
        <v>0.62361111111111112</v>
      </c>
      <c r="G1313" s="29" t="s">
        <v>160</v>
      </c>
      <c r="H1313" s="10" t="str">
        <f t="shared" si="40"/>
        <v>Week-End</v>
      </c>
      <c r="I1313" s="15" t="str">
        <f>IF(FLOOR(F1313,"3:00")=Réf!$D$2,"Matin avant 9h",IF(FLOOR(F1313,"3:00")=Réf!$D$3,"Matinée",IF(OR(FLOOR(F1313,"3:00")=Réf!$D$4,FLOOR(F1313,"3:00")=Réf!$D$5),"Midi et aprèm",IF(OR(FLOOR(F1313,"3:00")=Réf!$D$6,FLOOR(F1313,"3:00")=Réf!$D$7),"Soir"," Nuit"))))</f>
        <v>Midi et aprèm</v>
      </c>
      <c r="J1313" s="10" t="str">
        <f t="shared" si="41"/>
        <v>3 - Coef important, 60-80</v>
      </c>
    </row>
    <row r="1314" spans="1:10" ht="18" thickBot="1" x14ac:dyDescent="0.3">
      <c r="A1314" s="35" t="str">
        <f>VLOOKUP(MONTH(C1314),Réf!F:G,2,0)</f>
        <v>décembre</v>
      </c>
      <c r="B1314" s="7" t="str">
        <f>VLOOKUP(WEEKDAY(C1314),Réf!$A$2:$B$8,2,0)</f>
        <v>Samedi</v>
      </c>
      <c r="C1314" s="27">
        <v>46361</v>
      </c>
      <c r="D1314" s="27" t="s">
        <v>271</v>
      </c>
      <c r="E1314" s="53">
        <v>62</v>
      </c>
      <c r="F1314" s="1">
        <v>0.87222222222222223</v>
      </c>
      <c r="G1314" s="31" t="s">
        <v>63</v>
      </c>
      <c r="H1314" s="10" t="str">
        <f t="shared" si="40"/>
        <v>Week-End</v>
      </c>
      <c r="I1314" s="15" t="str">
        <f>IF(FLOOR(F1314,"3:00")=Réf!$D$2,"Matin avant 9h",IF(FLOOR(F1314,"3:00")=Réf!$D$3,"Matinée",IF(OR(FLOOR(F1314,"3:00")=Réf!$D$4,FLOOR(F1314,"3:00")=Réf!$D$5),"Midi et aprèm",IF(OR(FLOOR(F1314,"3:00")=Réf!$D$6,FLOOR(F1314,"3:00")=Réf!$D$7),"Soir"," Nuit"))))</f>
        <v>Soir</v>
      </c>
      <c r="J1314" s="10" t="str">
        <f t="shared" si="41"/>
        <v>3 - Coef important, 60-80</v>
      </c>
    </row>
    <row r="1315" spans="1:10" ht="18" thickBot="1" x14ac:dyDescent="0.3">
      <c r="A1315" s="35" t="str">
        <f>VLOOKUP(MONTH(C1315),Réf!F:G,2,0)</f>
        <v>décembre</v>
      </c>
      <c r="B1315" s="7" t="str">
        <f>VLOOKUP(WEEKDAY(C1315),Réf!$A$2:$B$8,2,0)</f>
        <v>Dimanche</v>
      </c>
      <c r="C1315" s="27">
        <v>46362</v>
      </c>
      <c r="D1315" s="27" t="s">
        <v>270</v>
      </c>
      <c r="E1315" s="30">
        <v>64</v>
      </c>
      <c r="F1315" s="28">
        <v>0.1388888888888889</v>
      </c>
      <c r="G1315" s="29" t="s">
        <v>100</v>
      </c>
      <c r="H1315" s="10" t="str">
        <f t="shared" si="40"/>
        <v>Week-End</v>
      </c>
      <c r="I1315" s="15" t="str">
        <f>IF(FLOOR(F1315,"3:00")=Réf!$D$2,"Matin avant 9h",IF(FLOOR(F1315,"3:00")=Réf!$D$3,"Matinée",IF(OR(FLOOR(F1315,"3:00")=Réf!$D$4,FLOOR(F1315,"3:00")=Réf!$D$5),"Midi et aprèm",IF(OR(FLOOR(F1315,"3:00")=Réf!$D$6,FLOOR(F1315,"3:00")=Réf!$D$7),"Soir"," Nuit"))))</f>
        <v xml:space="preserve"> Nuit</v>
      </c>
      <c r="J1315" s="10" t="str">
        <f t="shared" si="41"/>
        <v>3 - Coef important, 60-80</v>
      </c>
    </row>
    <row r="1316" spans="1:10" ht="18" thickBot="1" x14ac:dyDescent="0.3">
      <c r="A1316" s="35" t="str">
        <f>VLOOKUP(MONTH(C1316),Réf!F:G,2,0)</f>
        <v>décembre</v>
      </c>
      <c r="B1316" s="7" t="str">
        <f>VLOOKUP(WEEKDAY(C1316),Réf!$A$2:$B$8,2,0)</f>
        <v>Dimanche</v>
      </c>
      <c r="C1316" s="27">
        <v>46362</v>
      </c>
      <c r="D1316" s="27" t="s">
        <v>271</v>
      </c>
      <c r="E1316" s="53">
        <v>64</v>
      </c>
      <c r="F1316" s="1">
        <v>0.38819444444444445</v>
      </c>
      <c r="G1316" s="31" t="s">
        <v>267</v>
      </c>
      <c r="H1316" s="10" t="str">
        <f t="shared" si="40"/>
        <v>Week-End</v>
      </c>
      <c r="I1316" s="15" t="str">
        <f>IF(FLOOR(F1316,"3:00")=Réf!$D$2,"Matin avant 9h",IF(FLOOR(F1316,"3:00")=Réf!$D$3,"Matinée",IF(OR(FLOOR(F1316,"3:00")=Réf!$D$4,FLOOR(F1316,"3:00")=Réf!$D$5),"Midi et aprèm",IF(OR(FLOOR(F1316,"3:00")=Réf!$D$6,FLOOR(F1316,"3:00")=Réf!$D$7),"Soir"," Nuit"))))</f>
        <v>Matinée</v>
      </c>
      <c r="J1316" s="10" t="str">
        <f t="shared" si="41"/>
        <v>3 - Coef important, 60-80</v>
      </c>
    </row>
    <row r="1317" spans="1:10" ht="18" thickBot="1" x14ac:dyDescent="0.3">
      <c r="A1317" s="35" t="str">
        <f>VLOOKUP(MONTH(C1317),Réf!F:G,2,0)</f>
        <v>décembre</v>
      </c>
      <c r="B1317" s="7" t="str">
        <f>VLOOKUP(WEEKDAY(C1317),Réf!$A$2:$B$8,2,0)</f>
        <v>Dimanche</v>
      </c>
      <c r="C1317" s="27">
        <v>46362</v>
      </c>
      <c r="D1317" s="27" t="s">
        <v>270</v>
      </c>
      <c r="E1317" s="30">
        <v>66</v>
      </c>
      <c r="F1317" s="28">
        <v>0.65486111111111112</v>
      </c>
      <c r="G1317" s="29" t="s">
        <v>145</v>
      </c>
      <c r="H1317" s="10" t="str">
        <f t="shared" si="40"/>
        <v>Week-End</v>
      </c>
      <c r="I1317" s="15" t="str">
        <f>IF(FLOOR(F1317,"3:00")=Réf!$D$2,"Matin avant 9h",IF(FLOOR(F1317,"3:00")=Réf!$D$3,"Matinée",IF(OR(FLOOR(F1317,"3:00")=Réf!$D$4,FLOOR(F1317,"3:00")=Réf!$D$5),"Midi et aprèm",IF(OR(FLOOR(F1317,"3:00")=Réf!$D$6,FLOOR(F1317,"3:00")=Réf!$D$7),"Soir"," Nuit"))))</f>
        <v>Midi et aprèm</v>
      </c>
      <c r="J1317" s="10" t="str">
        <f t="shared" si="41"/>
        <v>3 - Coef important, 60-80</v>
      </c>
    </row>
    <row r="1318" spans="1:10" ht="18" thickBot="1" x14ac:dyDescent="0.3">
      <c r="A1318" s="35" t="str">
        <f>VLOOKUP(MONTH(C1318),Réf!F:G,2,0)</f>
        <v>décembre</v>
      </c>
      <c r="B1318" s="7" t="str">
        <f>VLOOKUP(WEEKDAY(C1318),Réf!$A$2:$B$8,2,0)</f>
        <v>Dimanche</v>
      </c>
      <c r="C1318" s="27">
        <v>46362</v>
      </c>
      <c r="D1318" s="27" t="s">
        <v>271</v>
      </c>
      <c r="E1318" s="53">
        <v>66</v>
      </c>
      <c r="F1318" s="1">
        <v>0.90486111111111112</v>
      </c>
      <c r="G1318" s="31" t="s">
        <v>33</v>
      </c>
      <c r="H1318" s="10" t="str">
        <f t="shared" si="40"/>
        <v>Week-End</v>
      </c>
      <c r="I1318" s="15" t="str">
        <f>IF(FLOOR(F1318,"3:00")=Réf!$D$2,"Matin avant 9h",IF(FLOOR(F1318,"3:00")=Réf!$D$3,"Matinée",IF(OR(FLOOR(F1318,"3:00")=Réf!$D$4,FLOOR(F1318,"3:00")=Réf!$D$5),"Midi et aprèm",IF(OR(FLOOR(F1318,"3:00")=Réf!$D$6,FLOOR(F1318,"3:00")=Réf!$D$7),"Soir"," Nuit"))))</f>
        <v>Soir</v>
      </c>
      <c r="J1318" s="10" t="str">
        <f t="shared" si="41"/>
        <v>3 - Coef important, 60-80</v>
      </c>
    </row>
    <row r="1319" spans="1:10" ht="18" thickBot="1" x14ac:dyDescent="0.3">
      <c r="A1319" s="35" t="str">
        <f>VLOOKUP(MONTH(C1319),Réf!F:G,2,0)</f>
        <v>décembre</v>
      </c>
      <c r="B1319" s="7" t="str">
        <f>VLOOKUP(WEEKDAY(C1319),Réf!$A$2:$B$8,2,0)</f>
        <v>Lundi</v>
      </c>
      <c r="C1319" s="27">
        <v>46363</v>
      </c>
      <c r="D1319" s="27" t="s">
        <v>270</v>
      </c>
      <c r="E1319" s="30">
        <v>69</v>
      </c>
      <c r="F1319" s="28">
        <v>0.1673611111111111</v>
      </c>
      <c r="G1319" s="29" t="s">
        <v>228</v>
      </c>
      <c r="H1319" s="10" t="str">
        <f t="shared" si="40"/>
        <v>Semaine</v>
      </c>
      <c r="I1319" s="15" t="str">
        <f>IF(FLOOR(F1319,"3:00")=Réf!$D$2,"Matin avant 9h",IF(FLOOR(F1319,"3:00")=Réf!$D$3,"Matinée",IF(OR(FLOOR(F1319,"3:00")=Réf!$D$4,FLOOR(F1319,"3:00")=Réf!$D$5),"Midi et aprèm",IF(OR(FLOOR(F1319,"3:00")=Réf!$D$6,FLOOR(F1319,"3:00")=Réf!$D$7),"Soir"," Nuit"))))</f>
        <v xml:space="preserve"> Nuit</v>
      </c>
      <c r="J1319" s="10" t="str">
        <f t="shared" si="41"/>
        <v>3 - Coef important, 60-80</v>
      </c>
    </row>
    <row r="1320" spans="1:10" ht="18" thickBot="1" x14ac:dyDescent="0.3">
      <c r="A1320" s="35" t="str">
        <f>VLOOKUP(MONTH(C1320),Réf!F:G,2,0)</f>
        <v>décembre</v>
      </c>
      <c r="B1320" s="7" t="str">
        <f>VLOOKUP(WEEKDAY(C1320),Réf!$A$2:$B$8,2,0)</f>
        <v>Lundi</v>
      </c>
      <c r="C1320" s="27">
        <v>46363</v>
      </c>
      <c r="D1320" s="27" t="s">
        <v>271</v>
      </c>
      <c r="E1320" s="53">
        <v>69</v>
      </c>
      <c r="F1320" s="1">
        <v>0.42083333333333334</v>
      </c>
      <c r="G1320" s="31" t="s">
        <v>119</v>
      </c>
      <c r="H1320" s="10" t="str">
        <f t="shared" si="40"/>
        <v>Semaine</v>
      </c>
      <c r="I1320" s="15" t="str">
        <f>IF(FLOOR(F1320,"3:00")=Réf!$D$2,"Matin avant 9h",IF(FLOOR(F1320,"3:00")=Réf!$D$3,"Matinée",IF(OR(FLOOR(F1320,"3:00")=Réf!$D$4,FLOOR(F1320,"3:00")=Réf!$D$5),"Midi et aprèm",IF(OR(FLOOR(F1320,"3:00")=Réf!$D$6,FLOOR(F1320,"3:00")=Réf!$D$7),"Soir"," Nuit"))))</f>
        <v>Matinée</v>
      </c>
      <c r="J1320" s="10" t="str">
        <f t="shared" si="41"/>
        <v>3 - Coef important, 60-80</v>
      </c>
    </row>
    <row r="1321" spans="1:10" ht="18" thickBot="1" x14ac:dyDescent="0.3">
      <c r="A1321" s="35" t="str">
        <f>VLOOKUP(MONTH(C1321),Réf!F:G,2,0)</f>
        <v>décembre</v>
      </c>
      <c r="B1321" s="7" t="str">
        <f>VLOOKUP(WEEKDAY(C1321),Réf!$A$2:$B$8,2,0)</f>
        <v>Lundi</v>
      </c>
      <c r="C1321" s="27">
        <v>46363</v>
      </c>
      <c r="D1321" s="27" t="s">
        <v>270</v>
      </c>
      <c r="E1321" s="30">
        <v>70</v>
      </c>
      <c r="F1321" s="28">
        <v>0.68333333333333335</v>
      </c>
      <c r="G1321" s="29" t="s">
        <v>132</v>
      </c>
      <c r="H1321" s="10" t="str">
        <f t="shared" si="40"/>
        <v>Semaine</v>
      </c>
      <c r="I1321" s="15" t="str">
        <f>IF(FLOOR(F1321,"3:00")=Réf!$D$2,"Matin avant 9h",IF(FLOOR(F1321,"3:00")=Réf!$D$3,"Matinée",IF(OR(FLOOR(F1321,"3:00")=Réf!$D$4,FLOOR(F1321,"3:00")=Réf!$D$5),"Midi et aprèm",IF(OR(FLOOR(F1321,"3:00")=Réf!$D$6,FLOOR(F1321,"3:00")=Réf!$D$7),"Soir"," Nuit"))))</f>
        <v>Midi et aprèm</v>
      </c>
      <c r="J1321" s="10" t="str">
        <f t="shared" si="41"/>
        <v>3 - Coef important, 60-80</v>
      </c>
    </row>
    <row r="1322" spans="1:10" ht="18" thickBot="1" x14ac:dyDescent="0.3">
      <c r="A1322" s="35" t="str">
        <f>VLOOKUP(MONTH(C1322),Réf!F:G,2,0)</f>
        <v>décembre</v>
      </c>
      <c r="B1322" s="7" t="str">
        <f>VLOOKUP(WEEKDAY(C1322),Réf!$A$2:$B$8,2,0)</f>
        <v>Lundi</v>
      </c>
      <c r="C1322" s="27">
        <v>46363</v>
      </c>
      <c r="D1322" s="27" t="s">
        <v>271</v>
      </c>
      <c r="E1322" s="53">
        <v>70</v>
      </c>
      <c r="F1322" s="1">
        <v>0.93402777777777779</v>
      </c>
      <c r="G1322" s="31" t="s">
        <v>177</v>
      </c>
      <c r="H1322" s="10" t="str">
        <f t="shared" si="40"/>
        <v>Semaine</v>
      </c>
      <c r="I1322" s="15" t="str">
        <f>IF(FLOOR(F1322,"3:00")=Réf!$D$2,"Matin avant 9h",IF(FLOOR(F1322,"3:00")=Réf!$D$3,"Matinée",IF(OR(FLOOR(F1322,"3:00")=Réf!$D$4,FLOOR(F1322,"3:00")=Réf!$D$5),"Midi et aprèm",IF(OR(FLOOR(F1322,"3:00")=Réf!$D$6,FLOOR(F1322,"3:00")=Réf!$D$7),"Soir"," Nuit"))))</f>
        <v>Soir</v>
      </c>
      <c r="J1322" s="10" t="str">
        <f t="shared" si="41"/>
        <v>3 - Coef important, 60-80</v>
      </c>
    </row>
    <row r="1323" spans="1:10" ht="18" thickBot="1" x14ac:dyDescent="0.3">
      <c r="A1323" s="35" t="str">
        <f>VLOOKUP(MONTH(C1323),Réf!F:G,2,0)</f>
        <v>décembre</v>
      </c>
      <c r="B1323" s="7" t="str">
        <f>VLOOKUP(WEEKDAY(C1323),Réf!$A$2:$B$8,2,0)</f>
        <v>Mardi</v>
      </c>
      <c r="C1323" s="27">
        <v>46364</v>
      </c>
      <c r="D1323" s="27" t="s">
        <v>270</v>
      </c>
      <c r="E1323" s="30">
        <v>72</v>
      </c>
      <c r="F1323" s="28">
        <v>0.19375000000000001</v>
      </c>
      <c r="G1323" s="29" t="s">
        <v>245</v>
      </c>
      <c r="H1323" s="10" t="str">
        <f t="shared" si="40"/>
        <v>Semaine</v>
      </c>
      <c r="I1323" s="15" t="str">
        <f>IF(FLOOR(F1323,"3:00")=Réf!$D$2,"Matin avant 9h",IF(FLOOR(F1323,"3:00")=Réf!$D$3,"Matinée",IF(OR(FLOOR(F1323,"3:00")=Réf!$D$4,FLOOR(F1323,"3:00")=Réf!$D$5),"Midi et aprèm",IF(OR(FLOOR(F1323,"3:00")=Réf!$D$6,FLOOR(F1323,"3:00")=Réf!$D$7),"Soir"," Nuit"))))</f>
        <v xml:space="preserve"> Nuit</v>
      </c>
      <c r="J1323" s="10" t="str">
        <f t="shared" si="41"/>
        <v>3 - Coef important, 60-80</v>
      </c>
    </row>
    <row r="1324" spans="1:10" ht="18" thickBot="1" x14ac:dyDescent="0.3">
      <c r="A1324" s="35" t="str">
        <f>VLOOKUP(MONTH(C1324),Réf!F:G,2,0)</f>
        <v>décembre</v>
      </c>
      <c r="B1324" s="7" t="str">
        <f>VLOOKUP(WEEKDAY(C1324),Réf!$A$2:$B$8,2,0)</f>
        <v>Mardi</v>
      </c>
      <c r="C1324" s="27">
        <v>46364</v>
      </c>
      <c r="D1324" s="27" t="s">
        <v>271</v>
      </c>
      <c r="E1324" s="53">
        <v>72</v>
      </c>
      <c r="F1324" s="1">
        <v>0.44930555555555557</v>
      </c>
      <c r="G1324" s="31" t="s">
        <v>7</v>
      </c>
      <c r="H1324" s="10" t="str">
        <f t="shared" si="40"/>
        <v>Semaine</v>
      </c>
      <c r="I1324" s="15" t="str">
        <f>IF(FLOOR(F1324,"3:00")=Réf!$D$2,"Matin avant 9h",IF(FLOOR(F1324,"3:00")=Réf!$D$3,"Matinée",IF(OR(FLOOR(F1324,"3:00")=Réf!$D$4,FLOOR(F1324,"3:00")=Réf!$D$5),"Midi et aprèm",IF(OR(FLOOR(F1324,"3:00")=Réf!$D$6,FLOOR(F1324,"3:00")=Réf!$D$7),"Soir"," Nuit"))))</f>
        <v>Matinée</v>
      </c>
      <c r="J1324" s="10" t="str">
        <f t="shared" si="41"/>
        <v>3 - Coef important, 60-80</v>
      </c>
    </row>
    <row r="1325" spans="1:10" ht="18" thickBot="1" x14ac:dyDescent="0.3">
      <c r="A1325" s="35" t="str">
        <f>VLOOKUP(MONTH(C1325),Réf!F:G,2,0)</f>
        <v>décembre</v>
      </c>
      <c r="B1325" s="7" t="str">
        <f>VLOOKUP(WEEKDAY(C1325),Réf!$A$2:$B$8,2,0)</f>
        <v>Mardi</v>
      </c>
      <c r="C1325" s="27">
        <v>46364</v>
      </c>
      <c r="D1325" s="27" t="s">
        <v>270</v>
      </c>
      <c r="E1325" s="30">
        <v>73</v>
      </c>
      <c r="F1325" s="28">
        <v>0.70972222222222225</v>
      </c>
      <c r="G1325" s="29" t="s">
        <v>79</v>
      </c>
      <c r="H1325" s="10" t="str">
        <f t="shared" si="40"/>
        <v>Semaine</v>
      </c>
      <c r="I1325" s="15" t="str">
        <f>IF(FLOOR(F1325,"3:00")=Réf!$D$2,"Matin avant 9h",IF(FLOOR(F1325,"3:00")=Réf!$D$3,"Matinée",IF(OR(FLOOR(F1325,"3:00")=Réf!$D$4,FLOOR(F1325,"3:00")=Réf!$D$5),"Midi et aprèm",IF(OR(FLOOR(F1325,"3:00")=Réf!$D$6,FLOOR(F1325,"3:00")=Réf!$D$7),"Soir"," Nuit"))))</f>
        <v>Midi et aprèm</v>
      </c>
      <c r="J1325" s="10" t="str">
        <f t="shared" si="41"/>
        <v>3 - Coef important, 60-80</v>
      </c>
    </row>
    <row r="1326" spans="1:10" ht="18" thickBot="1" x14ac:dyDescent="0.3">
      <c r="A1326" s="35" t="str">
        <f>VLOOKUP(MONTH(C1326),Réf!F:G,2,0)</f>
        <v>décembre</v>
      </c>
      <c r="B1326" s="7" t="str">
        <f>VLOOKUP(WEEKDAY(C1326),Réf!$A$2:$B$8,2,0)</f>
        <v>Mardi</v>
      </c>
      <c r="C1326" s="27">
        <v>46364</v>
      </c>
      <c r="D1326" s="27" t="s">
        <v>271</v>
      </c>
      <c r="E1326" s="53">
        <v>73</v>
      </c>
      <c r="F1326" s="1">
        <v>0.95972222222222225</v>
      </c>
      <c r="G1326" s="31" t="s">
        <v>93</v>
      </c>
      <c r="H1326" s="10" t="str">
        <f t="shared" si="40"/>
        <v>Semaine</v>
      </c>
      <c r="I1326" s="15" t="str">
        <f>IF(FLOOR(F1326,"3:00")=Réf!$D$2,"Matin avant 9h",IF(FLOOR(F1326,"3:00")=Réf!$D$3,"Matinée",IF(OR(FLOOR(F1326,"3:00")=Réf!$D$4,FLOOR(F1326,"3:00")=Réf!$D$5),"Midi et aprèm",IF(OR(FLOOR(F1326,"3:00")=Réf!$D$6,FLOOR(F1326,"3:00")=Réf!$D$7),"Soir"," Nuit"))))</f>
        <v>Soir</v>
      </c>
      <c r="J1326" s="10" t="str">
        <f t="shared" si="41"/>
        <v>3 - Coef important, 60-80</v>
      </c>
    </row>
    <row r="1327" spans="1:10" ht="18" thickBot="1" x14ac:dyDescent="0.3">
      <c r="A1327" s="35" t="str">
        <f>VLOOKUP(MONTH(C1327),Réf!F:G,2,0)</f>
        <v>décembre</v>
      </c>
      <c r="B1327" s="7" t="str">
        <f>VLOOKUP(WEEKDAY(C1327),Réf!$A$2:$B$8,2,0)</f>
        <v>Mercredi</v>
      </c>
      <c r="C1327" s="27">
        <v>46365</v>
      </c>
      <c r="D1327" s="27" t="s">
        <v>270</v>
      </c>
      <c r="E1327" s="30">
        <v>74</v>
      </c>
      <c r="F1327" s="28">
        <v>0.22013888888888888</v>
      </c>
      <c r="G1327" s="29" t="s">
        <v>73</v>
      </c>
      <c r="H1327" s="10" t="str">
        <f t="shared" si="40"/>
        <v>Semaine</v>
      </c>
      <c r="I1327" s="15" t="str">
        <f>IF(FLOOR(F1327,"3:00")=Réf!$D$2,"Matin avant 9h",IF(FLOOR(F1327,"3:00")=Réf!$D$3,"Matinée",IF(OR(FLOOR(F1327,"3:00")=Réf!$D$4,FLOOR(F1327,"3:00")=Réf!$D$5),"Midi et aprèm",IF(OR(FLOOR(F1327,"3:00")=Réf!$D$6,FLOOR(F1327,"3:00")=Réf!$D$7),"Soir"," Nuit"))))</f>
        <v xml:space="preserve"> Nuit</v>
      </c>
      <c r="J1327" s="10" t="str">
        <f t="shared" si="41"/>
        <v>3 - Coef important, 60-80</v>
      </c>
    </row>
    <row r="1328" spans="1:10" ht="18" thickBot="1" x14ac:dyDescent="0.3">
      <c r="A1328" s="35" t="str">
        <f>VLOOKUP(MONTH(C1328),Réf!F:G,2,0)</f>
        <v>décembre</v>
      </c>
      <c r="B1328" s="7" t="str">
        <f>VLOOKUP(WEEKDAY(C1328),Réf!$A$2:$B$8,2,0)</f>
        <v>Mercredi</v>
      </c>
      <c r="C1328" s="27">
        <v>46365</v>
      </c>
      <c r="D1328" s="27" t="s">
        <v>271</v>
      </c>
      <c r="E1328" s="53">
        <v>74</v>
      </c>
      <c r="F1328" s="1">
        <v>0.47430555555555554</v>
      </c>
      <c r="G1328" s="31" t="s">
        <v>67</v>
      </c>
      <c r="H1328" s="10" t="str">
        <f t="shared" si="40"/>
        <v>Semaine</v>
      </c>
      <c r="I1328" s="15" t="str">
        <f>IF(FLOOR(F1328,"3:00")=Réf!$D$2,"Matin avant 9h",IF(FLOOR(F1328,"3:00")=Réf!$D$3,"Matinée",IF(OR(FLOOR(F1328,"3:00")=Réf!$D$4,FLOOR(F1328,"3:00")=Réf!$D$5),"Midi et aprèm",IF(OR(FLOOR(F1328,"3:00")=Réf!$D$6,FLOOR(F1328,"3:00")=Réf!$D$7),"Soir"," Nuit"))))</f>
        <v>Matinée</v>
      </c>
      <c r="J1328" s="10" t="str">
        <f t="shared" si="41"/>
        <v>3 - Coef important, 60-80</v>
      </c>
    </row>
    <row r="1329" spans="1:10" ht="18" thickBot="1" x14ac:dyDescent="0.3">
      <c r="A1329" s="35" t="str">
        <f>VLOOKUP(MONTH(C1329),Réf!F:G,2,0)</f>
        <v>décembre</v>
      </c>
      <c r="B1329" s="7" t="str">
        <f>VLOOKUP(WEEKDAY(C1329),Réf!$A$2:$B$8,2,0)</f>
        <v>Mercredi</v>
      </c>
      <c r="C1329" s="27">
        <v>46365</v>
      </c>
      <c r="D1329" s="27" t="s">
        <v>270</v>
      </c>
      <c r="E1329" s="30">
        <v>74</v>
      </c>
      <c r="F1329" s="28">
        <v>0.73541666666666672</v>
      </c>
      <c r="G1329" s="29" t="s">
        <v>228</v>
      </c>
      <c r="H1329" s="10" t="str">
        <f t="shared" si="40"/>
        <v>Semaine</v>
      </c>
      <c r="I1329" s="15" t="str">
        <f>IF(FLOOR(F1329,"3:00")=Réf!$D$2,"Matin avant 9h",IF(FLOOR(F1329,"3:00")=Réf!$D$3,"Matinée",IF(OR(FLOOR(F1329,"3:00")=Réf!$D$4,FLOOR(F1329,"3:00")=Réf!$D$5),"Midi et aprèm",IF(OR(FLOOR(F1329,"3:00")=Réf!$D$6,FLOOR(F1329,"3:00")=Réf!$D$7),"Soir"," Nuit"))))</f>
        <v>Midi et aprèm</v>
      </c>
      <c r="J1329" s="10" t="str">
        <f t="shared" si="41"/>
        <v>3 - Coef important, 60-80</v>
      </c>
    </row>
    <row r="1330" spans="1:10" ht="18" thickBot="1" x14ac:dyDescent="0.3">
      <c r="A1330" s="35" t="str">
        <f>VLOOKUP(MONTH(C1330),Réf!F:G,2,0)</f>
        <v>décembre</v>
      </c>
      <c r="B1330" s="7" t="str">
        <f>VLOOKUP(WEEKDAY(C1330),Réf!$A$2:$B$8,2,0)</f>
        <v>Mercredi</v>
      </c>
      <c r="C1330" s="27">
        <v>46365</v>
      </c>
      <c r="D1330" s="27" t="s">
        <v>271</v>
      </c>
      <c r="E1330" s="53">
        <v>74</v>
      </c>
      <c r="F1330" s="1">
        <v>0.98333333333333328</v>
      </c>
      <c r="G1330" s="31" t="s">
        <v>93</v>
      </c>
      <c r="H1330" s="10" t="str">
        <f t="shared" si="40"/>
        <v>Semaine</v>
      </c>
      <c r="I1330" s="15" t="str">
        <f>IF(FLOOR(F1330,"3:00")=Réf!$D$2,"Matin avant 9h",IF(FLOOR(F1330,"3:00")=Réf!$D$3,"Matinée",IF(OR(FLOOR(F1330,"3:00")=Réf!$D$4,FLOOR(F1330,"3:00")=Réf!$D$5),"Midi et aprèm",IF(OR(FLOOR(F1330,"3:00")=Réf!$D$6,FLOOR(F1330,"3:00")=Réf!$D$7),"Soir"," Nuit"))))</f>
        <v>Soir</v>
      </c>
      <c r="J1330" s="10" t="str">
        <f t="shared" si="41"/>
        <v>3 - Coef important, 60-80</v>
      </c>
    </row>
    <row r="1331" spans="1:10" ht="18" thickBot="1" x14ac:dyDescent="0.3">
      <c r="A1331" s="35" t="str">
        <f>VLOOKUP(MONTH(C1331),Réf!F:G,2,0)</f>
        <v>décembre</v>
      </c>
      <c r="B1331" s="7" t="str">
        <f>VLOOKUP(WEEKDAY(C1331),Réf!$A$2:$B$8,2,0)</f>
        <v>Jeudi</v>
      </c>
      <c r="C1331" s="27">
        <v>46366</v>
      </c>
      <c r="D1331" s="27" t="s">
        <v>270</v>
      </c>
      <c r="E1331" s="30">
        <v>74</v>
      </c>
      <c r="F1331" s="28">
        <v>0.24583333333333332</v>
      </c>
      <c r="G1331" s="29" t="s">
        <v>21</v>
      </c>
      <c r="H1331" s="10" t="str">
        <f t="shared" si="40"/>
        <v>Semaine</v>
      </c>
      <c r="I1331" s="15" t="str">
        <f>IF(FLOOR(F1331,"3:00")=Réf!$D$2,"Matin avant 9h",IF(FLOOR(F1331,"3:00")=Réf!$D$3,"Matinée",IF(OR(FLOOR(F1331,"3:00")=Réf!$D$4,FLOOR(F1331,"3:00")=Réf!$D$5),"Midi et aprèm",IF(OR(FLOOR(F1331,"3:00")=Réf!$D$6,FLOOR(F1331,"3:00")=Réf!$D$7),"Soir"," Nuit"))))</f>
        <v xml:space="preserve"> Nuit</v>
      </c>
      <c r="J1331" s="10" t="str">
        <f t="shared" si="41"/>
        <v>3 - Coef important, 60-80</v>
      </c>
    </row>
    <row r="1332" spans="1:10" ht="18" thickBot="1" x14ac:dyDescent="0.3">
      <c r="A1332" s="35" t="str">
        <f>VLOOKUP(MONTH(C1332),Réf!F:G,2,0)</f>
        <v>décembre</v>
      </c>
      <c r="B1332" s="7" t="str">
        <f>VLOOKUP(WEEKDAY(C1332),Réf!$A$2:$B$8,2,0)</f>
        <v>Jeudi</v>
      </c>
      <c r="C1332" s="27">
        <v>46366</v>
      </c>
      <c r="D1332" s="27" t="s">
        <v>271</v>
      </c>
      <c r="E1332" s="53">
        <v>74</v>
      </c>
      <c r="F1332" s="1">
        <v>0.49861111111111112</v>
      </c>
      <c r="G1332" s="31" t="s">
        <v>80</v>
      </c>
      <c r="H1332" s="10" t="str">
        <f t="shared" si="40"/>
        <v>Semaine</v>
      </c>
      <c r="I1332" s="15" t="str">
        <f>IF(FLOOR(F1332,"3:00")=Réf!$D$2,"Matin avant 9h",IF(FLOOR(F1332,"3:00")=Réf!$D$3,"Matinée",IF(OR(FLOOR(F1332,"3:00")=Réf!$D$4,FLOOR(F1332,"3:00")=Réf!$D$5),"Midi et aprèm",IF(OR(FLOOR(F1332,"3:00")=Réf!$D$6,FLOOR(F1332,"3:00")=Réf!$D$7),"Soir"," Nuit"))))</f>
        <v>Matinée</v>
      </c>
      <c r="J1332" s="10" t="str">
        <f t="shared" si="41"/>
        <v>3 - Coef important, 60-80</v>
      </c>
    </row>
    <row r="1333" spans="1:10" ht="18" thickBot="1" x14ac:dyDescent="0.3">
      <c r="A1333" s="35" t="str">
        <f>VLOOKUP(MONTH(C1333),Réf!F:G,2,0)</f>
        <v>décembre</v>
      </c>
      <c r="B1333" s="7" t="str">
        <f>VLOOKUP(WEEKDAY(C1333),Réf!$A$2:$B$8,2,0)</f>
        <v>Jeudi</v>
      </c>
      <c r="C1333" s="27">
        <v>46366</v>
      </c>
      <c r="D1333" s="27" t="s">
        <v>270</v>
      </c>
      <c r="E1333" s="30">
        <v>73</v>
      </c>
      <c r="F1333" s="28">
        <v>0.76041666666666663</v>
      </c>
      <c r="G1333" s="29" t="s">
        <v>92</v>
      </c>
      <c r="H1333" s="10" t="str">
        <f t="shared" si="40"/>
        <v>Semaine</v>
      </c>
      <c r="I1333" s="15" t="str">
        <f>IF(FLOOR(F1333,"3:00")=Réf!$D$2,"Matin avant 9h",IF(FLOOR(F1333,"3:00")=Réf!$D$3,"Matinée",IF(OR(FLOOR(F1333,"3:00")=Réf!$D$4,FLOOR(F1333,"3:00")=Réf!$D$5),"Midi et aprèm",IF(OR(FLOOR(F1333,"3:00")=Réf!$D$6,FLOOR(F1333,"3:00")=Réf!$D$7),"Soir"," Nuit"))))</f>
        <v>Soir</v>
      </c>
      <c r="J1333" s="10" t="str">
        <f t="shared" si="41"/>
        <v>3 - Coef important, 60-80</v>
      </c>
    </row>
    <row r="1334" spans="1:10" ht="18" thickBot="1" x14ac:dyDescent="0.3">
      <c r="A1334" s="35" t="str">
        <f>VLOOKUP(MONTH(C1334),Réf!F:G,2,0)</f>
        <v>décembre</v>
      </c>
      <c r="B1334" s="7" t="str">
        <f>VLOOKUP(WEEKDAY(C1334),Réf!$A$2:$B$8,2,0)</f>
        <v>Vendredi</v>
      </c>
      <c r="C1334" s="27">
        <v>46367</v>
      </c>
      <c r="D1334" s="27" t="s">
        <v>271</v>
      </c>
      <c r="E1334" s="53">
        <v>73</v>
      </c>
      <c r="F1334" s="1">
        <v>6.9444444444444441E-3</v>
      </c>
      <c r="G1334" s="31" t="s">
        <v>8</v>
      </c>
      <c r="H1334" s="10" t="str">
        <f t="shared" si="40"/>
        <v>Semaine</v>
      </c>
      <c r="I1334" s="15" t="str">
        <f>IF(FLOOR(F1334,"3:00")=Réf!$D$2,"Matin avant 9h",IF(FLOOR(F1334,"3:00")=Réf!$D$3,"Matinée",IF(OR(FLOOR(F1334,"3:00")=Réf!$D$4,FLOOR(F1334,"3:00")=Réf!$D$5),"Midi et aprèm",IF(OR(FLOOR(F1334,"3:00")=Réf!$D$6,FLOOR(F1334,"3:00")=Réf!$D$7),"Soir"," Nuit"))))</f>
        <v xml:space="preserve"> Nuit</v>
      </c>
      <c r="J1334" s="10" t="str">
        <f t="shared" si="41"/>
        <v>3 - Coef important, 60-80</v>
      </c>
    </row>
    <row r="1335" spans="1:10" ht="18" thickBot="1" x14ac:dyDescent="0.3">
      <c r="A1335" s="35" t="str">
        <f>VLOOKUP(MONTH(C1335),Réf!F:G,2,0)</f>
        <v>décembre</v>
      </c>
      <c r="B1335" s="7" t="str">
        <f>VLOOKUP(WEEKDAY(C1335),Réf!$A$2:$B$8,2,0)</f>
        <v>Vendredi</v>
      </c>
      <c r="C1335" s="27">
        <v>46367</v>
      </c>
      <c r="D1335" s="27" t="s">
        <v>270</v>
      </c>
      <c r="E1335" s="30">
        <v>72</v>
      </c>
      <c r="F1335" s="28">
        <v>0.27083333333333331</v>
      </c>
      <c r="G1335" s="29" t="s">
        <v>17</v>
      </c>
      <c r="H1335" s="10" t="str">
        <f t="shared" si="40"/>
        <v>Semaine</v>
      </c>
      <c r="I1335" s="15" t="str">
        <f>IF(FLOOR(F1335,"3:00")=Réf!$D$2,"Matin avant 9h",IF(FLOOR(F1335,"3:00")=Réf!$D$3,"Matinée",IF(OR(FLOOR(F1335,"3:00")=Réf!$D$4,FLOOR(F1335,"3:00")=Réf!$D$5),"Midi et aprèm",IF(OR(FLOOR(F1335,"3:00")=Réf!$D$6,FLOOR(F1335,"3:00")=Réf!$D$7),"Soir"," Nuit"))))</f>
        <v>Matin avant 9h</v>
      </c>
      <c r="J1335" s="10" t="str">
        <f t="shared" si="41"/>
        <v>3 - Coef important, 60-80</v>
      </c>
    </row>
    <row r="1336" spans="1:10" ht="18" thickBot="1" x14ac:dyDescent="0.3">
      <c r="A1336" s="35" t="str">
        <f>VLOOKUP(MONTH(C1336),Réf!F:G,2,0)</f>
        <v>décembre</v>
      </c>
      <c r="B1336" s="7" t="str">
        <f>VLOOKUP(WEEKDAY(C1336),Réf!$A$2:$B$8,2,0)</f>
        <v>Vendredi</v>
      </c>
      <c r="C1336" s="27">
        <v>46367</v>
      </c>
      <c r="D1336" s="27" t="s">
        <v>271</v>
      </c>
      <c r="E1336" s="53">
        <v>72</v>
      </c>
      <c r="F1336" s="1">
        <v>0.5229166666666667</v>
      </c>
      <c r="G1336" s="31" t="s">
        <v>83</v>
      </c>
      <c r="H1336" s="10" t="str">
        <f t="shared" si="40"/>
        <v>Semaine</v>
      </c>
      <c r="I1336" s="15" t="str">
        <f>IF(FLOOR(F1336,"3:00")=Réf!$D$2,"Matin avant 9h",IF(FLOOR(F1336,"3:00")=Réf!$D$3,"Matinée",IF(OR(FLOOR(F1336,"3:00")=Réf!$D$4,FLOOR(F1336,"3:00")=Réf!$D$5),"Midi et aprèm",IF(OR(FLOOR(F1336,"3:00")=Réf!$D$6,FLOOR(F1336,"3:00")=Réf!$D$7),"Soir"," Nuit"))))</f>
        <v>Midi et aprèm</v>
      </c>
      <c r="J1336" s="10" t="str">
        <f t="shared" si="41"/>
        <v>3 - Coef important, 60-80</v>
      </c>
    </row>
    <row r="1337" spans="1:10" ht="18" thickBot="1" x14ac:dyDescent="0.3">
      <c r="A1337" s="35" t="str">
        <f>VLOOKUP(MONTH(C1337),Réf!F:G,2,0)</f>
        <v>décembre</v>
      </c>
      <c r="B1337" s="7" t="str">
        <f>VLOOKUP(WEEKDAY(C1337),Réf!$A$2:$B$8,2,0)</f>
        <v>Vendredi</v>
      </c>
      <c r="C1337" s="27">
        <v>46367</v>
      </c>
      <c r="D1337" s="27" t="s">
        <v>270</v>
      </c>
      <c r="E1337" s="30">
        <v>71</v>
      </c>
      <c r="F1337" s="28">
        <v>0.78472222222222221</v>
      </c>
      <c r="G1337" s="29" t="s">
        <v>145</v>
      </c>
      <c r="H1337" s="10" t="str">
        <f t="shared" si="40"/>
        <v>Semaine</v>
      </c>
      <c r="I1337" s="15" t="str">
        <f>IF(FLOOR(F1337,"3:00")=Réf!$D$2,"Matin avant 9h",IF(FLOOR(F1337,"3:00")=Réf!$D$3,"Matinée",IF(OR(FLOOR(F1337,"3:00")=Réf!$D$4,FLOOR(F1337,"3:00")=Réf!$D$5),"Midi et aprèm",IF(OR(FLOOR(F1337,"3:00")=Réf!$D$6,FLOOR(F1337,"3:00")=Réf!$D$7),"Soir"," Nuit"))))</f>
        <v>Soir</v>
      </c>
      <c r="J1337" s="10" t="str">
        <f t="shared" si="41"/>
        <v>3 - Coef important, 60-80</v>
      </c>
    </row>
    <row r="1338" spans="1:10" ht="18" thickBot="1" x14ac:dyDescent="0.3">
      <c r="A1338" s="35" t="str">
        <f>VLOOKUP(MONTH(C1338),Réf!F:G,2,0)</f>
        <v>décembre</v>
      </c>
      <c r="B1338" s="7" t="str">
        <f>VLOOKUP(WEEKDAY(C1338),Réf!$A$2:$B$8,2,0)</f>
        <v>Samedi</v>
      </c>
      <c r="C1338" s="27">
        <v>46368</v>
      </c>
      <c r="D1338" s="27" t="s">
        <v>271</v>
      </c>
      <c r="E1338" s="53">
        <v>71</v>
      </c>
      <c r="F1338" s="1">
        <v>3.125E-2</v>
      </c>
      <c r="G1338" s="31" t="s">
        <v>33</v>
      </c>
      <c r="H1338" s="10" t="str">
        <f t="shared" si="40"/>
        <v>Week-End</v>
      </c>
      <c r="I1338" s="15" t="str">
        <f>IF(FLOOR(F1338,"3:00")=Réf!$D$2,"Matin avant 9h",IF(FLOOR(F1338,"3:00")=Réf!$D$3,"Matinée",IF(OR(FLOOR(F1338,"3:00")=Réf!$D$4,FLOOR(F1338,"3:00")=Réf!$D$5),"Midi et aprèm",IF(OR(FLOOR(F1338,"3:00")=Réf!$D$6,FLOOR(F1338,"3:00")=Réf!$D$7),"Soir"," Nuit"))))</f>
        <v xml:space="preserve"> Nuit</v>
      </c>
      <c r="J1338" s="10" t="str">
        <f t="shared" si="41"/>
        <v>3 - Coef important, 60-80</v>
      </c>
    </row>
    <row r="1339" spans="1:10" ht="18" thickBot="1" x14ac:dyDescent="0.3">
      <c r="A1339" s="35" t="str">
        <f>VLOOKUP(MONTH(C1339),Réf!F:G,2,0)</f>
        <v>décembre</v>
      </c>
      <c r="B1339" s="7" t="str">
        <f>VLOOKUP(WEEKDAY(C1339),Réf!$A$2:$B$8,2,0)</f>
        <v>Samedi</v>
      </c>
      <c r="C1339" s="27">
        <v>46368</v>
      </c>
      <c r="D1339" s="27" t="s">
        <v>270</v>
      </c>
      <c r="E1339" s="30">
        <v>69</v>
      </c>
      <c r="F1339" s="28">
        <v>0.2951388888888889</v>
      </c>
      <c r="G1339" s="29" t="s">
        <v>13</v>
      </c>
      <c r="H1339" s="10" t="str">
        <f t="shared" si="40"/>
        <v>Week-End</v>
      </c>
      <c r="I1339" s="15" t="str">
        <f>IF(FLOOR(F1339,"3:00")=Réf!$D$2,"Matin avant 9h",IF(FLOOR(F1339,"3:00")=Réf!$D$3,"Matinée",IF(OR(FLOOR(F1339,"3:00")=Réf!$D$4,FLOOR(F1339,"3:00")=Réf!$D$5),"Midi et aprèm",IF(OR(FLOOR(F1339,"3:00")=Réf!$D$6,FLOOR(F1339,"3:00")=Réf!$D$7),"Soir"," Nuit"))))</f>
        <v>Matin avant 9h</v>
      </c>
      <c r="J1339" s="10" t="str">
        <f t="shared" si="41"/>
        <v>3 - Coef important, 60-80</v>
      </c>
    </row>
    <row r="1340" spans="1:10" ht="18" thickBot="1" x14ac:dyDescent="0.3">
      <c r="A1340" s="35" t="str">
        <f>VLOOKUP(MONTH(C1340),Réf!F:G,2,0)</f>
        <v>décembre</v>
      </c>
      <c r="B1340" s="7" t="str">
        <f>VLOOKUP(WEEKDAY(C1340),Réf!$A$2:$B$8,2,0)</f>
        <v>Samedi</v>
      </c>
      <c r="C1340" s="27">
        <v>46368</v>
      </c>
      <c r="D1340" s="27" t="s">
        <v>271</v>
      </c>
      <c r="E1340" s="53">
        <v>69</v>
      </c>
      <c r="F1340" s="1">
        <v>0.54861111111111116</v>
      </c>
      <c r="G1340" s="31" t="s">
        <v>93</v>
      </c>
      <c r="H1340" s="10" t="str">
        <f t="shared" si="40"/>
        <v>Week-End</v>
      </c>
      <c r="I1340" s="15" t="str">
        <f>IF(FLOOR(F1340,"3:00")=Réf!$D$2,"Matin avant 9h",IF(FLOOR(F1340,"3:00")=Réf!$D$3,"Matinée",IF(OR(FLOOR(F1340,"3:00")=Réf!$D$4,FLOOR(F1340,"3:00")=Réf!$D$5),"Midi et aprèm",IF(OR(FLOOR(F1340,"3:00")=Réf!$D$6,FLOOR(F1340,"3:00")=Réf!$D$7),"Soir"," Nuit"))))</f>
        <v>Midi et aprèm</v>
      </c>
      <c r="J1340" s="10" t="str">
        <f t="shared" si="41"/>
        <v>3 - Coef important, 60-80</v>
      </c>
    </row>
    <row r="1341" spans="1:10" ht="18" thickBot="1" x14ac:dyDescent="0.3">
      <c r="A1341" s="35" t="str">
        <f>VLOOKUP(MONTH(C1341),Réf!F:G,2,0)</f>
        <v>décembre</v>
      </c>
      <c r="B1341" s="7" t="str">
        <f>VLOOKUP(WEEKDAY(C1341),Réf!$A$2:$B$8,2,0)</f>
        <v>Samedi</v>
      </c>
      <c r="C1341" s="27">
        <v>46368</v>
      </c>
      <c r="D1341" s="27" t="s">
        <v>270</v>
      </c>
      <c r="E1341" s="30">
        <v>67</v>
      </c>
      <c r="F1341" s="28">
        <v>0.80763888888888891</v>
      </c>
      <c r="G1341" s="29" t="s">
        <v>101</v>
      </c>
      <c r="H1341" s="10" t="str">
        <f t="shared" si="40"/>
        <v>Week-End</v>
      </c>
      <c r="I1341" s="15" t="str">
        <f>IF(FLOOR(F1341,"3:00")=Réf!$D$2,"Matin avant 9h",IF(FLOOR(F1341,"3:00")=Réf!$D$3,"Matinée",IF(OR(FLOOR(F1341,"3:00")=Réf!$D$4,FLOOR(F1341,"3:00")=Réf!$D$5),"Midi et aprèm",IF(OR(FLOOR(F1341,"3:00")=Réf!$D$6,FLOOR(F1341,"3:00")=Réf!$D$7),"Soir"," Nuit"))))</f>
        <v>Soir</v>
      </c>
      <c r="J1341" s="10" t="str">
        <f t="shared" si="41"/>
        <v>3 - Coef important, 60-80</v>
      </c>
    </row>
    <row r="1342" spans="1:10" ht="18" thickBot="1" x14ac:dyDescent="0.3">
      <c r="A1342" s="35" t="str">
        <f>VLOOKUP(MONTH(C1342),Réf!F:G,2,0)</f>
        <v>décembre</v>
      </c>
      <c r="B1342" s="7" t="str">
        <f>VLOOKUP(WEEKDAY(C1342),Réf!$A$2:$B$8,2,0)</f>
        <v>Dimanche</v>
      </c>
      <c r="C1342" s="27">
        <v>46369</v>
      </c>
      <c r="D1342" s="27" t="s">
        <v>271</v>
      </c>
      <c r="E1342" s="53">
        <v>67</v>
      </c>
      <c r="F1342" s="1">
        <v>5.6250000000000001E-2</v>
      </c>
      <c r="G1342" s="31" t="s">
        <v>88</v>
      </c>
      <c r="H1342" s="10" t="str">
        <f t="shared" si="40"/>
        <v>Week-End</v>
      </c>
      <c r="I1342" s="15" t="str">
        <f>IF(FLOOR(F1342,"3:00")=Réf!$D$2,"Matin avant 9h",IF(FLOOR(F1342,"3:00")=Réf!$D$3,"Matinée",IF(OR(FLOOR(F1342,"3:00")=Réf!$D$4,FLOOR(F1342,"3:00")=Réf!$D$5),"Midi et aprèm",IF(OR(FLOOR(F1342,"3:00")=Réf!$D$6,FLOOR(F1342,"3:00")=Réf!$D$7),"Soir"," Nuit"))))</f>
        <v xml:space="preserve"> Nuit</v>
      </c>
      <c r="J1342" s="10" t="str">
        <f t="shared" si="41"/>
        <v>3 - Coef important, 60-80</v>
      </c>
    </row>
    <row r="1343" spans="1:10" ht="18" thickBot="1" x14ac:dyDescent="0.3">
      <c r="A1343" s="35" t="str">
        <f>VLOOKUP(MONTH(C1343),Réf!F:G,2,0)</f>
        <v>décembre</v>
      </c>
      <c r="B1343" s="7" t="str">
        <f>VLOOKUP(WEEKDAY(C1343),Réf!$A$2:$B$8,2,0)</f>
        <v>Dimanche</v>
      </c>
      <c r="C1343" s="27">
        <v>46369</v>
      </c>
      <c r="D1343" s="27" t="s">
        <v>270</v>
      </c>
      <c r="E1343" s="30">
        <v>65</v>
      </c>
      <c r="F1343" s="28">
        <v>0.31874999999999998</v>
      </c>
      <c r="G1343" s="29" t="s">
        <v>79</v>
      </c>
      <c r="H1343" s="10" t="str">
        <f t="shared" si="40"/>
        <v>Week-End</v>
      </c>
      <c r="I1343" s="15" t="str">
        <f>IF(FLOOR(F1343,"3:00")=Réf!$D$2,"Matin avant 9h",IF(FLOOR(F1343,"3:00")=Réf!$D$3,"Matinée",IF(OR(FLOOR(F1343,"3:00")=Réf!$D$4,FLOOR(F1343,"3:00")=Réf!$D$5),"Midi et aprèm",IF(OR(FLOOR(F1343,"3:00")=Réf!$D$6,FLOOR(F1343,"3:00")=Réf!$D$7),"Soir"," Nuit"))))</f>
        <v>Matin avant 9h</v>
      </c>
      <c r="J1343" s="10" t="str">
        <f t="shared" si="41"/>
        <v>3 - Coef important, 60-80</v>
      </c>
    </row>
    <row r="1344" spans="1:10" ht="18" thickBot="1" x14ac:dyDescent="0.3">
      <c r="A1344" s="35" t="str">
        <f>VLOOKUP(MONTH(C1344),Réf!F:G,2,0)</f>
        <v>décembre</v>
      </c>
      <c r="B1344" s="7" t="str">
        <f>VLOOKUP(WEEKDAY(C1344),Réf!$A$2:$B$8,2,0)</f>
        <v>Dimanche</v>
      </c>
      <c r="C1344" s="27">
        <v>46369</v>
      </c>
      <c r="D1344" s="27" t="s">
        <v>271</v>
      </c>
      <c r="E1344" s="53">
        <v>65</v>
      </c>
      <c r="F1344" s="1">
        <v>0.57361111111111107</v>
      </c>
      <c r="G1344" s="31" t="s">
        <v>66</v>
      </c>
      <c r="H1344" s="10" t="str">
        <f t="shared" si="40"/>
        <v>Week-End</v>
      </c>
      <c r="I1344" s="15" t="str">
        <f>IF(FLOOR(F1344,"3:00")=Réf!$D$2,"Matin avant 9h",IF(FLOOR(F1344,"3:00")=Réf!$D$3,"Matinée",IF(OR(FLOOR(F1344,"3:00")=Réf!$D$4,FLOOR(F1344,"3:00")=Réf!$D$5),"Midi et aprèm",IF(OR(FLOOR(F1344,"3:00")=Réf!$D$6,FLOOR(F1344,"3:00")=Réf!$D$7),"Soir"," Nuit"))))</f>
        <v>Midi et aprèm</v>
      </c>
      <c r="J1344" s="10" t="str">
        <f t="shared" si="41"/>
        <v>3 - Coef important, 60-80</v>
      </c>
    </row>
    <row r="1345" spans="1:10" ht="18" thickBot="1" x14ac:dyDescent="0.3">
      <c r="A1345" s="35" t="str">
        <f>VLOOKUP(MONTH(C1345),Réf!F:G,2,0)</f>
        <v>décembre</v>
      </c>
      <c r="B1345" s="7" t="str">
        <f>VLOOKUP(WEEKDAY(C1345),Réf!$A$2:$B$8,2,0)</f>
        <v>Dimanche</v>
      </c>
      <c r="C1345" s="27">
        <v>46369</v>
      </c>
      <c r="D1345" s="27" t="s">
        <v>270</v>
      </c>
      <c r="E1345" s="30">
        <v>63</v>
      </c>
      <c r="F1345" s="28">
        <v>0.8305555555555556</v>
      </c>
      <c r="G1345" s="29" t="s">
        <v>62</v>
      </c>
      <c r="H1345" s="10" t="str">
        <f t="shared" si="40"/>
        <v>Week-End</v>
      </c>
      <c r="I1345" s="15" t="str">
        <f>IF(FLOOR(F1345,"3:00")=Réf!$D$2,"Matin avant 9h",IF(FLOOR(F1345,"3:00")=Réf!$D$3,"Matinée",IF(OR(FLOOR(F1345,"3:00")=Réf!$D$4,FLOOR(F1345,"3:00")=Réf!$D$5),"Midi et aprèm",IF(OR(FLOOR(F1345,"3:00")=Réf!$D$6,FLOOR(F1345,"3:00")=Réf!$D$7),"Soir"," Nuit"))))</f>
        <v>Soir</v>
      </c>
      <c r="J1345" s="10" t="str">
        <f t="shared" si="41"/>
        <v>3 - Coef important, 60-80</v>
      </c>
    </row>
    <row r="1346" spans="1:10" ht="18" thickBot="1" x14ac:dyDescent="0.3">
      <c r="A1346" s="35" t="str">
        <f>VLOOKUP(MONTH(C1346),Réf!F:G,2,0)</f>
        <v>décembre</v>
      </c>
      <c r="B1346" s="7" t="str">
        <f>VLOOKUP(WEEKDAY(C1346),Réf!$A$2:$B$8,2,0)</f>
        <v>Lundi</v>
      </c>
      <c r="C1346" s="27">
        <v>46370</v>
      </c>
      <c r="D1346" s="27" t="s">
        <v>271</v>
      </c>
      <c r="E1346" s="53">
        <v>63</v>
      </c>
      <c r="F1346" s="1">
        <v>8.0555555555555561E-2</v>
      </c>
      <c r="G1346" s="31" t="s">
        <v>118</v>
      </c>
      <c r="H1346" s="10" t="str">
        <f t="shared" si="40"/>
        <v>Semaine</v>
      </c>
      <c r="I1346" s="15" t="str">
        <f>IF(FLOOR(F1346,"3:00")=Réf!$D$2,"Matin avant 9h",IF(FLOOR(F1346,"3:00")=Réf!$D$3,"Matinée",IF(OR(FLOOR(F1346,"3:00")=Réf!$D$4,FLOOR(F1346,"3:00")=Réf!$D$5),"Midi et aprèm",IF(OR(FLOOR(F1346,"3:00")=Réf!$D$6,FLOOR(F1346,"3:00")=Réf!$D$7),"Soir"," Nuit"))))</f>
        <v xml:space="preserve"> Nuit</v>
      </c>
      <c r="J1346" s="10" t="str">
        <f t="shared" si="41"/>
        <v>3 - Coef important, 60-80</v>
      </c>
    </row>
    <row r="1347" spans="1:10" ht="18" thickBot="1" x14ac:dyDescent="0.3">
      <c r="A1347" s="35" t="str">
        <f>VLOOKUP(MONTH(C1347),Réf!F:G,2,0)</f>
        <v>décembre</v>
      </c>
      <c r="B1347" s="7" t="str">
        <f>VLOOKUP(WEEKDAY(C1347),Réf!$A$2:$B$8,2,0)</f>
        <v>Lundi</v>
      </c>
      <c r="C1347" s="27">
        <v>46370</v>
      </c>
      <c r="D1347" s="27" t="s">
        <v>270</v>
      </c>
      <c r="E1347" s="30">
        <v>60</v>
      </c>
      <c r="F1347" s="28">
        <v>0.34444444444444444</v>
      </c>
      <c r="G1347" s="29" t="s">
        <v>100</v>
      </c>
      <c r="H1347" s="10" t="str">
        <f t="shared" si="40"/>
        <v>Semaine</v>
      </c>
      <c r="I1347" s="15" t="str">
        <f>IF(FLOOR(F1347,"3:00")=Réf!$D$2,"Matin avant 9h",IF(FLOOR(F1347,"3:00")=Réf!$D$3,"Matinée",IF(OR(FLOOR(F1347,"3:00")=Réf!$D$4,FLOOR(F1347,"3:00")=Réf!$D$5),"Midi et aprèm",IF(OR(FLOOR(F1347,"3:00")=Réf!$D$6,FLOOR(F1347,"3:00")=Réf!$D$7),"Soir"," Nuit"))))</f>
        <v>Matin avant 9h</v>
      </c>
      <c r="J1347" s="10" t="str">
        <f t="shared" si="41"/>
        <v>3 - Coef important, 60-80</v>
      </c>
    </row>
    <row r="1348" spans="1:10" ht="18" thickBot="1" x14ac:dyDescent="0.3">
      <c r="A1348" s="35" t="str">
        <f>VLOOKUP(MONTH(C1348),Réf!F:G,2,0)</f>
        <v>décembre</v>
      </c>
      <c r="B1348" s="7" t="str">
        <f>VLOOKUP(WEEKDAY(C1348),Réf!$A$2:$B$8,2,0)</f>
        <v>Lundi</v>
      </c>
      <c r="C1348" s="27">
        <v>46370</v>
      </c>
      <c r="D1348" s="27" t="s">
        <v>271</v>
      </c>
      <c r="E1348" s="53">
        <v>60</v>
      </c>
      <c r="F1348" s="1">
        <v>0.59791666666666665</v>
      </c>
      <c r="G1348" s="31" t="s">
        <v>4</v>
      </c>
      <c r="H1348" s="10" t="str">
        <f t="shared" si="40"/>
        <v>Semaine</v>
      </c>
      <c r="I1348" s="15" t="str">
        <f>IF(FLOOR(F1348,"3:00")=Réf!$D$2,"Matin avant 9h",IF(FLOOR(F1348,"3:00")=Réf!$D$3,"Matinée",IF(OR(FLOOR(F1348,"3:00")=Réf!$D$4,FLOOR(F1348,"3:00")=Réf!$D$5),"Midi et aprèm",IF(OR(FLOOR(F1348,"3:00")=Réf!$D$6,FLOOR(F1348,"3:00")=Réf!$D$7),"Soir"," Nuit"))))</f>
        <v>Midi et aprèm</v>
      </c>
      <c r="J1348" s="10" t="str">
        <f t="shared" si="41"/>
        <v>3 - Coef important, 60-80</v>
      </c>
    </row>
    <row r="1349" spans="1:10" ht="18" thickBot="1" x14ac:dyDescent="0.3">
      <c r="A1349" s="35" t="str">
        <f>VLOOKUP(MONTH(C1349),Réf!F:G,2,0)</f>
        <v>décembre</v>
      </c>
      <c r="B1349" s="7" t="str">
        <f>VLOOKUP(WEEKDAY(C1349),Réf!$A$2:$B$8,2,0)</f>
        <v>Lundi</v>
      </c>
      <c r="C1349" s="27">
        <v>46370</v>
      </c>
      <c r="D1349" s="27" t="s">
        <v>270</v>
      </c>
      <c r="E1349" s="30">
        <v>57</v>
      </c>
      <c r="F1349" s="28">
        <v>0.85833333333333328</v>
      </c>
      <c r="G1349" s="29" t="s">
        <v>142</v>
      </c>
      <c r="H1349" s="10" t="str">
        <f t="shared" ref="H1349:H1415" si="42">IF(OR(WEEKDAY(C1349)=1,WEEKDAY(C1349)=7),"Week-End","Semaine")</f>
        <v>Semaine</v>
      </c>
      <c r="I1349" s="15" t="str">
        <f>IF(FLOOR(F1349,"3:00")=Réf!$D$2,"Matin avant 9h",IF(FLOOR(F1349,"3:00")=Réf!$D$3,"Matinée",IF(OR(FLOOR(F1349,"3:00")=Réf!$D$4,FLOOR(F1349,"3:00")=Réf!$D$5),"Midi et aprèm",IF(OR(FLOOR(F1349,"3:00")=Réf!$D$6,FLOOR(F1349,"3:00")=Réf!$D$7),"Soir"," Nuit"))))</f>
        <v>Soir</v>
      </c>
      <c r="J1349" s="10" t="str">
        <f t="shared" ref="J1349:J1415" si="43">IF(E1349&lt;40,"1 - Coef faible, &lt;40",IF(E1349&lt;60,"2 - Coef moyen, 40-60",IF(E1349&lt;80,"3 - Coef important, 60-80",IF(E1349&gt;=80,"4 - Coef élevé, &gt;80",""))))</f>
        <v>2 - Coef moyen, 40-60</v>
      </c>
    </row>
    <row r="1350" spans="1:10" ht="18" thickBot="1" x14ac:dyDescent="0.3">
      <c r="A1350" s="35" t="str">
        <f>VLOOKUP(MONTH(C1350),Réf!F:G,2,0)</f>
        <v>décembre</v>
      </c>
      <c r="B1350" s="7" t="str">
        <f>VLOOKUP(WEEKDAY(C1350),Réf!$A$2:$B$8,2,0)</f>
        <v>Mardi</v>
      </c>
      <c r="C1350" s="27">
        <v>46371</v>
      </c>
      <c r="D1350" s="27" t="s">
        <v>271</v>
      </c>
      <c r="E1350" s="53">
        <v>57</v>
      </c>
      <c r="F1350" s="1">
        <v>0.10555555555555556</v>
      </c>
      <c r="G1350" s="31" t="s">
        <v>310</v>
      </c>
      <c r="H1350" s="10" t="str">
        <f t="shared" si="42"/>
        <v>Semaine</v>
      </c>
      <c r="I1350" s="15" t="str">
        <f>IF(FLOOR(F1350,"3:00")=Réf!$D$2,"Matin avant 9h",IF(FLOOR(F1350,"3:00")=Réf!$D$3,"Matinée",IF(OR(FLOOR(F1350,"3:00")=Réf!$D$4,FLOOR(F1350,"3:00")=Réf!$D$5),"Midi et aprèm",IF(OR(FLOOR(F1350,"3:00")=Réf!$D$6,FLOOR(F1350,"3:00")=Réf!$D$7),"Soir"," Nuit"))))</f>
        <v xml:space="preserve"> Nuit</v>
      </c>
      <c r="J1350" s="10" t="str">
        <f t="shared" si="43"/>
        <v>2 - Coef moyen, 40-60</v>
      </c>
    </row>
    <row r="1351" spans="1:10" ht="18" thickBot="1" x14ac:dyDescent="0.3">
      <c r="A1351" s="35" t="str">
        <f>VLOOKUP(MONTH(C1351),Réf!F:G,2,0)</f>
        <v>décembre</v>
      </c>
      <c r="B1351" s="7" t="str">
        <f>VLOOKUP(WEEKDAY(C1351),Réf!$A$2:$B$8,2,0)</f>
        <v>Mardi</v>
      </c>
      <c r="C1351" s="27">
        <v>46371</v>
      </c>
      <c r="D1351" s="27" t="s">
        <v>270</v>
      </c>
      <c r="E1351" s="30">
        <v>55</v>
      </c>
      <c r="F1351" s="28">
        <v>0.37291666666666667</v>
      </c>
      <c r="G1351" s="29" t="s">
        <v>68</v>
      </c>
      <c r="H1351" s="10" t="str">
        <f t="shared" si="42"/>
        <v>Semaine</v>
      </c>
      <c r="I1351" s="15" t="str">
        <f>IF(FLOOR(F1351,"3:00")=Réf!$D$2,"Matin avant 9h",IF(FLOOR(F1351,"3:00")=Réf!$D$3,"Matinée",IF(OR(FLOOR(F1351,"3:00")=Réf!$D$4,FLOOR(F1351,"3:00")=Réf!$D$5),"Midi et aprèm",IF(OR(FLOOR(F1351,"3:00")=Réf!$D$6,FLOOR(F1351,"3:00")=Réf!$D$7),"Soir"," Nuit"))))</f>
        <v>Matin avant 9h</v>
      </c>
      <c r="J1351" s="10" t="str">
        <f t="shared" si="43"/>
        <v>2 - Coef moyen, 40-60</v>
      </c>
    </row>
    <row r="1352" spans="1:10" ht="18" thickBot="1" x14ac:dyDescent="0.3">
      <c r="A1352" s="35" t="str">
        <f>VLOOKUP(MONTH(C1352),Réf!F:G,2,0)</f>
        <v>décembre</v>
      </c>
      <c r="B1352" s="7" t="str">
        <f>VLOOKUP(WEEKDAY(C1352),Réf!$A$2:$B$8,2,0)</f>
        <v>Mardi</v>
      </c>
      <c r="C1352" s="27">
        <v>46371</v>
      </c>
      <c r="D1352" s="27" t="s">
        <v>271</v>
      </c>
      <c r="E1352" s="53">
        <v>55</v>
      </c>
      <c r="F1352" s="1">
        <v>0.62430555555555556</v>
      </c>
      <c r="G1352" s="31" t="s">
        <v>213</v>
      </c>
      <c r="H1352" s="10" t="str">
        <f t="shared" si="42"/>
        <v>Semaine</v>
      </c>
      <c r="I1352" s="15" t="str">
        <f>IF(FLOOR(F1352,"3:00")=Réf!$D$2,"Matin avant 9h",IF(FLOOR(F1352,"3:00")=Réf!$D$3,"Matinée",IF(OR(FLOOR(F1352,"3:00")=Réf!$D$4,FLOOR(F1352,"3:00")=Réf!$D$5),"Midi et aprèm",IF(OR(FLOOR(F1352,"3:00")=Réf!$D$6,FLOOR(F1352,"3:00")=Réf!$D$7),"Soir"," Nuit"))))</f>
        <v>Midi et aprèm</v>
      </c>
      <c r="J1352" s="10" t="str">
        <f t="shared" si="43"/>
        <v>2 - Coef moyen, 40-60</v>
      </c>
    </row>
    <row r="1353" spans="1:10" ht="18" thickBot="1" x14ac:dyDescent="0.3">
      <c r="A1353" s="35" t="str">
        <f>VLOOKUP(MONTH(C1353),Réf!F:G,2,0)</f>
        <v>décembre</v>
      </c>
      <c r="B1353" s="7" t="str">
        <f>VLOOKUP(WEEKDAY(C1353),Réf!$A$2:$B$8,2,0)</f>
        <v>Mardi</v>
      </c>
      <c r="C1353" s="27">
        <v>46371</v>
      </c>
      <c r="D1353" s="27" t="s">
        <v>270</v>
      </c>
      <c r="E1353" s="30">
        <v>52</v>
      </c>
      <c r="F1353" s="28">
        <v>0.88958333333333328</v>
      </c>
      <c r="G1353" s="29" t="s">
        <v>138</v>
      </c>
      <c r="H1353" s="10" t="str">
        <f t="shared" si="42"/>
        <v>Semaine</v>
      </c>
      <c r="I1353" s="15" t="str">
        <f>IF(FLOOR(F1353,"3:00")=Réf!$D$2,"Matin avant 9h",IF(FLOOR(F1353,"3:00")=Réf!$D$3,"Matinée",IF(OR(FLOOR(F1353,"3:00")=Réf!$D$4,FLOOR(F1353,"3:00")=Réf!$D$5),"Midi et aprèm",IF(OR(FLOOR(F1353,"3:00")=Réf!$D$6,FLOOR(F1353,"3:00")=Réf!$D$7),"Soir"," Nuit"))))</f>
        <v>Soir</v>
      </c>
      <c r="J1353" s="10" t="str">
        <f t="shared" si="43"/>
        <v>2 - Coef moyen, 40-60</v>
      </c>
    </row>
    <row r="1354" spans="1:10" ht="18" thickBot="1" x14ac:dyDescent="0.3">
      <c r="A1354" s="35" t="str">
        <f>VLOOKUP(MONTH(C1354),Réf!F:G,2,0)</f>
        <v>décembre</v>
      </c>
      <c r="B1354" s="7" t="str">
        <f>VLOOKUP(WEEKDAY(C1354),Réf!$A$2:$B$8,2,0)</f>
        <v>Mercredi</v>
      </c>
      <c r="C1354" s="27">
        <v>46372</v>
      </c>
      <c r="D1354" s="27" t="s">
        <v>271</v>
      </c>
      <c r="E1354" s="53">
        <v>52</v>
      </c>
      <c r="F1354" s="1">
        <v>0.13402777777777777</v>
      </c>
      <c r="G1354" s="31" t="s">
        <v>46</v>
      </c>
      <c r="H1354" s="10" t="str">
        <f t="shared" si="42"/>
        <v>Semaine</v>
      </c>
      <c r="I1354" s="15" t="str">
        <f>IF(FLOOR(F1354,"3:00")=Réf!$D$2,"Matin avant 9h",IF(FLOOR(F1354,"3:00")=Réf!$D$3,"Matinée",IF(OR(FLOOR(F1354,"3:00")=Réf!$D$4,FLOOR(F1354,"3:00")=Réf!$D$5),"Midi et aprèm",IF(OR(FLOOR(F1354,"3:00")=Réf!$D$6,FLOOR(F1354,"3:00")=Réf!$D$7),"Soir"," Nuit"))))</f>
        <v xml:space="preserve"> Nuit</v>
      </c>
      <c r="J1354" s="10" t="str">
        <f t="shared" si="43"/>
        <v>2 - Coef moyen, 40-60</v>
      </c>
    </row>
    <row r="1355" spans="1:10" ht="18" thickBot="1" x14ac:dyDescent="0.3">
      <c r="A1355" s="35" t="str">
        <f>VLOOKUP(MONTH(C1355),Réf!F:G,2,0)</f>
        <v>décembre</v>
      </c>
      <c r="B1355" s="7" t="str">
        <f>VLOOKUP(WEEKDAY(C1355),Réf!$A$2:$B$8,2,0)</f>
        <v>Mercredi</v>
      </c>
      <c r="C1355" s="27">
        <v>46372</v>
      </c>
      <c r="D1355" s="27" t="s">
        <v>270</v>
      </c>
      <c r="E1355" s="30">
        <v>49</v>
      </c>
      <c r="F1355" s="28">
        <v>0.40625</v>
      </c>
      <c r="G1355" s="29" t="s">
        <v>64</v>
      </c>
      <c r="H1355" s="10" t="str">
        <f t="shared" si="42"/>
        <v>Semaine</v>
      </c>
      <c r="I1355" s="15" t="str">
        <f>IF(FLOOR(F1355,"3:00")=Réf!$D$2,"Matin avant 9h",IF(FLOOR(F1355,"3:00")=Réf!$D$3,"Matinée",IF(OR(FLOOR(F1355,"3:00")=Réf!$D$4,FLOOR(F1355,"3:00")=Réf!$D$5),"Midi et aprèm",IF(OR(FLOOR(F1355,"3:00")=Réf!$D$6,FLOOR(F1355,"3:00")=Réf!$D$7),"Soir"," Nuit"))))</f>
        <v>Matinée</v>
      </c>
      <c r="J1355" s="10" t="str">
        <f t="shared" si="43"/>
        <v>2 - Coef moyen, 40-60</v>
      </c>
    </row>
    <row r="1356" spans="1:10" ht="18" thickBot="1" x14ac:dyDescent="0.3">
      <c r="A1356" s="35" t="str">
        <f>VLOOKUP(MONTH(C1356),Réf!F:G,2,0)</f>
        <v>décembre</v>
      </c>
      <c r="B1356" s="7" t="str">
        <f>VLOOKUP(WEEKDAY(C1356),Réf!$A$2:$B$8,2,0)</f>
        <v>Mercredi</v>
      </c>
      <c r="C1356" s="27">
        <v>46372</v>
      </c>
      <c r="D1356" s="27" t="s">
        <v>271</v>
      </c>
      <c r="E1356" s="53">
        <v>49</v>
      </c>
      <c r="F1356" s="1">
        <v>0.65555555555555556</v>
      </c>
      <c r="G1356" s="31" t="s">
        <v>181</v>
      </c>
      <c r="H1356" s="10" t="str">
        <f t="shared" si="42"/>
        <v>Semaine</v>
      </c>
      <c r="I1356" s="15" t="str">
        <f>IF(FLOOR(F1356,"3:00")=Réf!$D$2,"Matin avant 9h",IF(FLOOR(F1356,"3:00")=Réf!$D$3,"Matinée",IF(OR(FLOOR(F1356,"3:00")=Réf!$D$4,FLOOR(F1356,"3:00")=Réf!$D$5),"Midi et aprèm",IF(OR(FLOOR(F1356,"3:00")=Réf!$D$6,FLOOR(F1356,"3:00")=Réf!$D$7),"Soir"," Nuit"))))</f>
        <v>Midi et aprèm</v>
      </c>
      <c r="J1356" s="10" t="str">
        <f t="shared" si="43"/>
        <v>2 - Coef moyen, 40-60</v>
      </c>
    </row>
    <row r="1357" spans="1:10" ht="18" thickBot="1" x14ac:dyDescent="0.3">
      <c r="A1357" s="35" t="str">
        <f>VLOOKUP(MONTH(C1357),Réf!F:G,2,0)</f>
        <v>décembre</v>
      </c>
      <c r="B1357" s="7" t="str">
        <f>VLOOKUP(WEEKDAY(C1357),Réf!$A$2:$B$8,2,0)</f>
        <v>Mercredi</v>
      </c>
      <c r="C1357" s="27">
        <v>46372</v>
      </c>
      <c r="D1357" s="27" t="s">
        <v>270</v>
      </c>
      <c r="E1357" s="30">
        <v>47</v>
      </c>
      <c r="F1357" s="28">
        <v>0.92569444444444449</v>
      </c>
      <c r="G1357" s="29" t="s">
        <v>139</v>
      </c>
      <c r="H1357" s="10" t="str">
        <f t="shared" si="42"/>
        <v>Semaine</v>
      </c>
      <c r="I1357" s="15" t="str">
        <f>IF(FLOOR(F1357,"3:00")=Réf!$D$2,"Matin avant 9h",IF(FLOOR(F1357,"3:00")=Réf!$D$3,"Matinée",IF(OR(FLOOR(F1357,"3:00")=Réf!$D$4,FLOOR(F1357,"3:00")=Réf!$D$5),"Midi et aprèm",IF(OR(FLOOR(F1357,"3:00")=Réf!$D$6,FLOOR(F1357,"3:00")=Réf!$D$7),"Soir"," Nuit"))))</f>
        <v>Soir</v>
      </c>
      <c r="J1357" s="10" t="str">
        <f t="shared" si="43"/>
        <v>2 - Coef moyen, 40-60</v>
      </c>
    </row>
    <row r="1358" spans="1:10" ht="18" thickBot="1" x14ac:dyDescent="0.3">
      <c r="A1358" s="35" t="str">
        <f>VLOOKUP(MONTH(C1358),Réf!F:G,2,0)</f>
        <v>décembre</v>
      </c>
      <c r="B1358" s="7" t="str">
        <f>VLOOKUP(WEEKDAY(C1358),Réf!$A$2:$B$8,2,0)</f>
        <v>Jeudi</v>
      </c>
      <c r="C1358" s="27">
        <v>46373</v>
      </c>
      <c r="D1358" s="27" t="s">
        <v>271</v>
      </c>
      <c r="E1358" s="53">
        <v>47</v>
      </c>
      <c r="F1358" s="1">
        <v>0.16875000000000001</v>
      </c>
      <c r="G1358" s="31" t="s">
        <v>258</v>
      </c>
      <c r="H1358" s="10" t="str">
        <f t="shared" si="42"/>
        <v>Semaine</v>
      </c>
      <c r="I1358" s="15" t="str">
        <f>IF(FLOOR(F1358,"3:00")=Réf!$D$2,"Matin avant 9h",IF(FLOOR(F1358,"3:00")=Réf!$D$3,"Matinée",IF(OR(FLOOR(F1358,"3:00")=Réf!$D$4,FLOOR(F1358,"3:00")=Réf!$D$5),"Midi et aprèm",IF(OR(FLOOR(F1358,"3:00")=Réf!$D$6,FLOOR(F1358,"3:00")=Réf!$D$7),"Soir"," Nuit"))))</f>
        <v xml:space="preserve"> Nuit</v>
      </c>
      <c r="J1358" s="10" t="str">
        <f t="shared" si="43"/>
        <v>2 - Coef moyen, 40-60</v>
      </c>
    </row>
    <row r="1359" spans="1:10" ht="18" thickBot="1" x14ac:dyDescent="0.3">
      <c r="A1359" s="35" t="str">
        <f>VLOOKUP(MONTH(C1359),Réf!F:G,2,0)</f>
        <v>décembre</v>
      </c>
      <c r="B1359" s="7" t="str">
        <f>VLOOKUP(WEEKDAY(C1359),Réf!$A$2:$B$8,2,0)</f>
        <v>Jeudi</v>
      </c>
      <c r="C1359" s="27">
        <v>46373</v>
      </c>
      <c r="D1359" s="27" t="s">
        <v>270</v>
      </c>
      <c r="E1359" s="30">
        <v>45</v>
      </c>
      <c r="F1359" s="28">
        <v>0.44444444444444442</v>
      </c>
      <c r="G1359" s="29" t="s">
        <v>142</v>
      </c>
      <c r="H1359" s="10" t="str">
        <f t="shared" si="42"/>
        <v>Semaine</v>
      </c>
      <c r="I1359" s="15" t="str">
        <f>IF(FLOOR(F1359,"3:00")=Réf!$D$2,"Matin avant 9h",IF(FLOOR(F1359,"3:00")=Réf!$D$3,"Matinée",IF(OR(FLOOR(F1359,"3:00")=Réf!$D$4,FLOOR(F1359,"3:00")=Réf!$D$5),"Midi et aprèm",IF(OR(FLOOR(F1359,"3:00")=Réf!$D$6,FLOOR(F1359,"3:00")=Réf!$D$7),"Soir"," Nuit"))))</f>
        <v>Matinée</v>
      </c>
      <c r="J1359" s="10" t="str">
        <f t="shared" si="43"/>
        <v>2 - Coef moyen, 40-60</v>
      </c>
    </row>
    <row r="1360" spans="1:10" ht="18" thickBot="1" x14ac:dyDescent="0.3">
      <c r="A1360" s="35" t="str">
        <f>VLOOKUP(MONTH(C1360),Réf!F:G,2,0)</f>
        <v>décembre</v>
      </c>
      <c r="B1360" s="7" t="str">
        <f>VLOOKUP(WEEKDAY(C1360),Réf!$A$2:$B$8,2,0)</f>
        <v>Jeudi</v>
      </c>
      <c r="C1360" s="27">
        <v>46373</v>
      </c>
      <c r="D1360" s="27" t="s">
        <v>271</v>
      </c>
      <c r="E1360" s="53">
        <v>45</v>
      </c>
      <c r="F1360" s="1">
        <v>0.69305555555555554</v>
      </c>
      <c r="G1360" s="31" t="s">
        <v>116</v>
      </c>
      <c r="H1360" s="10" t="str">
        <f t="shared" si="42"/>
        <v>Semaine</v>
      </c>
      <c r="I1360" s="15" t="str">
        <f>IF(FLOOR(F1360,"3:00")=Réf!$D$2,"Matin avant 9h",IF(FLOOR(F1360,"3:00")=Réf!$D$3,"Matinée",IF(OR(FLOOR(F1360,"3:00")=Réf!$D$4,FLOOR(F1360,"3:00")=Réf!$D$5),"Midi et aprèm",IF(OR(FLOOR(F1360,"3:00")=Réf!$D$6,FLOOR(F1360,"3:00")=Réf!$D$7),"Soir"," Nuit"))))</f>
        <v>Midi et aprèm</v>
      </c>
      <c r="J1360" s="10" t="str">
        <f t="shared" si="43"/>
        <v>2 - Coef moyen, 40-60</v>
      </c>
    </row>
    <row r="1361" spans="1:10" ht="18" thickBot="1" x14ac:dyDescent="0.3">
      <c r="A1361" s="35" t="str">
        <f>VLOOKUP(MONTH(C1361),Réf!F:G,2,0)</f>
        <v>décembre</v>
      </c>
      <c r="B1361" s="7" t="str">
        <f>VLOOKUP(WEEKDAY(C1361),Réf!$A$2:$B$8,2,0)</f>
        <v>Jeudi</v>
      </c>
      <c r="C1361" s="27">
        <v>46373</v>
      </c>
      <c r="D1361" s="27" t="s">
        <v>270</v>
      </c>
      <c r="E1361" s="30">
        <v>44</v>
      </c>
      <c r="F1361" s="28">
        <v>0.96736111111111112</v>
      </c>
      <c r="G1361" s="29" t="s">
        <v>325</v>
      </c>
      <c r="H1361" s="10" t="str">
        <f t="shared" si="42"/>
        <v>Semaine</v>
      </c>
      <c r="I1361" s="15" t="str">
        <f>IF(FLOOR(F1361,"3:00")=Réf!$D$2,"Matin avant 9h",IF(FLOOR(F1361,"3:00")=Réf!$D$3,"Matinée",IF(OR(FLOOR(F1361,"3:00")=Réf!$D$4,FLOOR(F1361,"3:00")=Réf!$D$5),"Midi et aprèm",IF(OR(FLOOR(F1361,"3:00")=Réf!$D$6,FLOOR(F1361,"3:00")=Réf!$D$7),"Soir"," Nuit"))))</f>
        <v>Soir</v>
      </c>
      <c r="J1361" s="10" t="str">
        <f t="shared" si="43"/>
        <v>2 - Coef moyen, 40-60</v>
      </c>
    </row>
    <row r="1362" spans="1:10" ht="18" thickBot="1" x14ac:dyDescent="0.3">
      <c r="A1362" s="35" t="str">
        <f>VLOOKUP(MONTH(C1362),Réf!F:G,2,0)</f>
        <v>décembre</v>
      </c>
      <c r="B1362" s="7" t="str">
        <f>VLOOKUP(WEEKDAY(C1362),Réf!$A$2:$B$8,2,0)</f>
        <v>Vendredi</v>
      </c>
      <c r="C1362" s="27">
        <v>46374</v>
      </c>
      <c r="D1362" s="27" t="s">
        <v>271</v>
      </c>
      <c r="E1362" s="53">
        <v>44</v>
      </c>
      <c r="F1362" s="1">
        <v>0.21180555555555555</v>
      </c>
      <c r="G1362" s="31" t="s">
        <v>179</v>
      </c>
      <c r="H1362" s="10" t="str">
        <f t="shared" si="42"/>
        <v>Semaine</v>
      </c>
      <c r="I1362" s="15" t="str">
        <f>IF(FLOOR(F1362,"3:00")=Réf!$D$2,"Matin avant 9h",IF(FLOOR(F1362,"3:00")=Réf!$D$3,"Matinée",IF(OR(FLOOR(F1362,"3:00")=Réf!$D$4,FLOOR(F1362,"3:00")=Réf!$D$5),"Midi et aprèm",IF(OR(FLOOR(F1362,"3:00")=Réf!$D$6,FLOOR(F1362,"3:00")=Réf!$D$7),"Soir"," Nuit"))))</f>
        <v xml:space="preserve"> Nuit</v>
      </c>
      <c r="J1362" s="10" t="str">
        <f t="shared" si="43"/>
        <v>2 - Coef moyen, 40-60</v>
      </c>
    </row>
    <row r="1363" spans="1:10" ht="18" thickBot="1" x14ac:dyDescent="0.3">
      <c r="A1363" s="35" t="str">
        <f>VLOOKUP(MONTH(C1363),Réf!F:G,2,0)</f>
        <v>décembre</v>
      </c>
      <c r="B1363" s="7" t="str">
        <f>VLOOKUP(WEEKDAY(C1363),Réf!$A$2:$B$8,2,0)</f>
        <v>Vendredi</v>
      </c>
      <c r="C1363" s="27">
        <v>46374</v>
      </c>
      <c r="D1363" s="27" t="s">
        <v>270</v>
      </c>
      <c r="E1363" s="30">
        <v>44</v>
      </c>
      <c r="F1363" s="28">
        <v>0.48749999999999999</v>
      </c>
      <c r="G1363" s="29" t="s">
        <v>86</v>
      </c>
      <c r="H1363" s="10" t="str">
        <f t="shared" si="42"/>
        <v>Semaine</v>
      </c>
      <c r="I1363" s="15" t="str">
        <f>IF(FLOOR(F1363,"3:00")=Réf!$D$2,"Matin avant 9h",IF(FLOOR(F1363,"3:00")=Réf!$D$3,"Matinée",IF(OR(FLOOR(F1363,"3:00")=Réf!$D$4,FLOOR(F1363,"3:00")=Réf!$D$5),"Midi et aprèm",IF(OR(FLOOR(F1363,"3:00")=Réf!$D$6,FLOOR(F1363,"3:00")=Réf!$D$7),"Soir"," Nuit"))))</f>
        <v>Matinée</v>
      </c>
      <c r="J1363" s="10" t="str">
        <f t="shared" si="43"/>
        <v>2 - Coef moyen, 40-60</v>
      </c>
    </row>
    <row r="1364" spans="1:10" ht="18" thickBot="1" x14ac:dyDescent="0.3">
      <c r="A1364" s="35" t="str">
        <f>VLOOKUP(MONTH(C1364),Réf!F:G,2,0)</f>
        <v>décembre</v>
      </c>
      <c r="B1364" s="7" t="str">
        <f>VLOOKUP(WEEKDAY(C1364),Réf!$A$2:$B$8,2,0)</f>
        <v>Vendredi</v>
      </c>
      <c r="C1364" s="27">
        <v>46374</v>
      </c>
      <c r="D1364" s="27" t="s">
        <v>271</v>
      </c>
      <c r="E1364" s="53">
        <v>44</v>
      </c>
      <c r="F1364" s="1">
        <v>0.73888888888888893</v>
      </c>
      <c r="G1364" s="31" t="s">
        <v>116</v>
      </c>
      <c r="H1364" s="10" t="str">
        <f t="shared" si="42"/>
        <v>Semaine</v>
      </c>
      <c r="I1364" s="15" t="str">
        <f>IF(FLOOR(F1364,"3:00")=Réf!$D$2,"Matin avant 9h",IF(FLOOR(F1364,"3:00")=Réf!$D$3,"Matinée",IF(OR(FLOOR(F1364,"3:00")=Réf!$D$4,FLOOR(F1364,"3:00")=Réf!$D$5),"Midi et aprèm",IF(OR(FLOOR(F1364,"3:00")=Réf!$D$6,FLOOR(F1364,"3:00")=Réf!$D$7),"Soir"," Nuit"))))</f>
        <v>Midi et aprèm</v>
      </c>
      <c r="J1364" s="10" t="str">
        <f t="shared" si="43"/>
        <v>2 - Coef moyen, 40-60</v>
      </c>
    </row>
    <row r="1365" spans="1:10" ht="18" thickBot="1" x14ac:dyDescent="0.3">
      <c r="A1365" s="35" t="str">
        <f>VLOOKUP(MONTH(C1365),Réf!F:G,2,0)</f>
        <v>décembre</v>
      </c>
      <c r="B1365" s="7" t="str">
        <f>VLOOKUP(WEEKDAY(C1365),Réf!$A$2:$B$8,2,0)</f>
        <v>Samedi</v>
      </c>
      <c r="C1365" s="27">
        <v>46375</v>
      </c>
      <c r="D1365" s="27" t="s">
        <v>270</v>
      </c>
      <c r="E1365" s="30">
        <v>45</v>
      </c>
      <c r="F1365" s="28">
        <v>1.3888888888888888E-2</v>
      </c>
      <c r="G1365" s="29" t="s">
        <v>136</v>
      </c>
      <c r="H1365" s="10" t="str">
        <f t="shared" si="42"/>
        <v>Week-End</v>
      </c>
      <c r="I1365" s="15" t="str">
        <f>IF(FLOOR(F1365,"3:00")=Réf!$D$2,"Matin avant 9h",IF(FLOOR(F1365,"3:00")=Réf!$D$3,"Matinée",IF(OR(FLOOR(F1365,"3:00")=Réf!$D$4,FLOOR(F1365,"3:00")=Réf!$D$5),"Midi et aprèm",IF(OR(FLOOR(F1365,"3:00")=Réf!$D$6,FLOOR(F1365,"3:00")=Réf!$D$7),"Soir"," Nuit"))))</f>
        <v xml:space="preserve"> Nuit</v>
      </c>
      <c r="J1365" s="10" t="str">
        <f t="shared" si="43"/>
        <v>2 - Coef moyen, 40-60</v>
      </c>
    </row>
    <row r="1366" spans="1:10" ht="18" thickBot="1" x14ac:dyDescent="0.3">
      <c r="A1366" s="35" t="str">
        <f>VLOOKUP(MONTH(C1366),Réf!F:G,2,0)</f>
        <v>décembre</v>
      </c>
      <c r="B1366" s="7" t="str">
        <f>VLOOKUP(WEEKDAY(C1366),Réf!$A$2:$B$8,2,0)</f>
        <v>Samedi</v>
      </c>
      <c r="C1366" s="27">
        <v>46375</v>
      </c>
      <c r="D1366" s="27" t="s">
        <v>271</v>
      </c>
      <c r="E1366" s="53">
        <v>45</v>
      </c>
      <c r="F1366" s="1">
        <v>0.26111111111111113</v>
      </c>
      <c r="G1366" s="31" t="s">
        <v>49</v>
      </c>
      <c r="H1366" s="10" t="str">
        <f t="shared" si="42"/>
        <v>Week-End</v>
      </c>
      <c r="I1366" s="15" t="str">
        <f>IF(FLOOR(F1366,"3:00")=Réf!$D$2,"Matin avant 9h",IF(FLOOR(F1366,"3:00")=Réf!$D$3,"Matinée",IF(OR(FLOOR(F1366,"3:00")=Réf!$D$4,FLOOR(F1366,"3:00")=Réf!$D$5),"Midi et aprèm",IF(OR(FLOOR(F1366,"3:00")=Réf!$D$6,FLOOR(F1366,"3:00")=Réf!$D$7),"Soir"," Nuit"))))</f>
        <v>Matin avant 9h</v>
      </c>
      <c r="J1366" s="10" t="str">
        <f t="shared" si="43"/>
        <v>2 - Coef moyen, 40-60</v>
      </c>
    </row>
    <row r="1367" spans="1:10" ht="18" thickBot="1" x14ac:dyDescent="0.3">
      <c r="A1367" s="35" t="str">
        <f>VLOOKUP(MONTH(C1367),Réf!F:G,2,0)</f>
        <v>décembre</v>
      </c>
      <c r="B1367" s="7" t="str">
        <f>VLOOKUP(WEEKDAY(C1367),Réf!$A$2:$B$8,2,0)</f>
        <v>Samedi</v>
      </c>
      <c r="C1367" s="27">
        <v>46375</v>
      </c>
      <c r="D1367" s="27" t="s">
        <v>270</v>
      </c>
      <c r="E1367" s="30">
        <v>48</v>
      </c>
      <c r="F1367" s="28">
        <v>0.53402777777777777</v>
      </c>
      <c r="G1367" s="29" t="s">
        <v>81</v>
      </c>
      <c r="H1367" s="10" t="str">
        <f t="shared" si="42"/>
        <v>Week-End</v>
      </c>
      <c r="I1367" s="15" t="str">
        <f>IF(FLOOR(F1367,"3:00")=Réf!$D$2,"Matin avant 9h",IF(FLOOR(F1367,"3:00")=Réf!$D$3,"Matinée",IF(OR(FLOOR(F1367,"3:00")=Réf!$D$4,FLOOR(F1367,"3:00")=Réf!$D$5),"Midi et aprèm",IF(OR(FLOOR(F1367,"3:00")=Réf!$D$6,FLOOR(F1367,"3:00")=Réf!$D$7),"Soir"," Nuit"))))</f>
        <v>Midi et aprèm</v>
      </c>
      <c r="J1367" s="10" t="str">
        <f t="shared" si="43"/>
        <v>2 - Coef moyen, 40-60</v>
      </c>
    </row>
    <row r="1368" spans="1:10" ht="18" thickBot="1" x14ac:dyDescent="0.3">
      <c r="A1368" s="35" t="str">
        <f>VLOOKUP(MONTH(C1368),Réf!F:G,2,0)</f>
        <v>décembre</v>
      </c>
      <c r="B1368" s="7" t="str">
        <f>VLOOKUP(WEEKDAY(C1368),Réf!$A$2:$B$8,2,0)</f>
        <v>Samedi</v>
      </c>
      <c r="C1368" s="27">
        <v>46375</v>
      </c>
      <c r="D1368" s="27" t="s">
        <v>271</v>
      </c>
      <c r="E1368" s="53">
        <v>48</v>
      </c>
      <c r="F1368" s="1">
        <v>0.78749999999999998</v>
      </c>
      <c r="G1368" s="31" t="s">
        <v>302</v>
      </c>
      <c r="H1368" s="10" t="str">
        <f t="shared" si="42"/>
        <v>Week-End</v>
      </c>
      <c r="I1368" s="15" t="str">
        <f>IF(FLOOR(F1368,"3:00")=Réf!$D$2,"Matin avant 9h",IF(FLOOR(F1368,"3:00")=Réf!$D$3,"Matinée",IF(OR(FLOOR(F1368,"3:00")=Réf!$D$4,FLOOR(F1368,"3:00")=Réf!$D$5),"Midi et aprèm",IF(OR(FLOOR(F1368,"3:00")=Réf!$D$6,FLOOR(F1368,"3:00")=Réf!$D$7),"Soir"," Nuit"))))</f>
        <v>Soir</v>
      </c>
      <c r="J1368" s="10" t="str">
        <f t="shared" si="43"/>
        <v>2 - Coef moyen, 40-60</v>
      </c>
    </row>
    <row r="1369" spans="1:10" ht="18" thickBot="1" x14ac:dyDescent="0.3">
      <c r="A1369" s="35" t="str">
        <f>VLOOKUP(MONTH(C1369),Réf!F:G,2,0)</f>
        <v>décembre</v>
      </c>
      <c r="B1369" s="7" t="str">
        <f>VLOOKUP(WEEKDAY(C1369),Réf!$A$2:$B$8,2,0)</f>
        <v>Dimanche</v>
      </c>
      <c r="C1369" s="27">
        <v>46376</v>
      </c>
      <c r="D1369" s="27" t="s">
        <v>270</v>
      </c>
      <c r="E1369" s="30">
        <v>51</v>
      </c>
      <c r="F1369" s="28">
        <v>5.9722222222222225E-2</v>
      </c>
      <c r="G1369" s="29" t="s">
        <v>134</v>
      </c>
      <c r="H1369" s="10" t="str">
        <f t="shared" si="42"/>
        <v>Week-End</v>
      </c>
      <c r="I1369" s="15" t="str">
        <f>IF(FLOOR(F1369,"3:00")=Réf!$D$2,"Matin avant 9h",IF(FLOOR(F1369,"3:00")=Réf!$D$3,"Matinée",IF(OR(FLOOR(F1369,"3:00")=Réf!$D$4,FLOOR(F1369,"3:00")=Réf!$D$5),"Midi et aprèm",IF(OR(FLOOR(F1369,"3:00")=Réf!$D$6,FLOOR(F1369,"3:00")=Réf!$D$7),"Soir"," Nuit"))))</f>
        <v xml:space="preserve"> Nuit</v>
      </c>
      <c r="J1369" s="10" t="str">
        <f t="shared" si="43"/>
        <v>2 - Coef moyen, 40-60</v>
      </c>
    </row>
    <row r="1370" spans="1:10" ht="18" thickBot="1" x14ac:dyDescent="0.3">
      <c r="A1370" s="35" t="str">
        <f>VLOOKUP(MONTH(C1370),Réf!F:G,2,0)</f>
        <v>décembre</v>
      </c>
      <c r="B1370" s="7" t="str">
        <f>VLOOKUP(WEEKDAY(C1370),Réf!$A$2:$B$8,2,0)</f>
        <v>Dimanche</v>
      </c>
      <c r="C1370" s="27">
        <v>46376</v>
      </c>
      <c r="D1370" s="27" t="s">
        <v>271</v>
      </c>
      <c r="E1370" s="53">
        <v>51</v>
      </c>
      <c r="F1370" s="1">
        <v>0.30902777777777779</v>
      </c>
      <c r="G1370" s="31" t="s">
        <v>40</v>
      </c>
      <c r="H1370" s="10" t="str">
        <f t="shared" si="42"/>
        <v>Week-End</v>
      </c>
      <c r="I1370" s="15" t="str">
        <f>IF(FLOOR(F1370,"3:00")=Réf!$D$2,"Matin avant 9h",IF(FLOOR(F1370,"3:00")=Réf!$D$3,"Matinée",IF(OR(FLOOR(F1370,"3:00")=Réf!$D$4,FLOOR(F1370,"3:00")=Réf!$D$5),"Midi et aprèm",IF(OR(FLOOR(F1370,"3:00")=Réf!$D$6,FLOOR(F1370,"3:00")=Réf!$D$7),"Soir"," Nuit"))))</f>
        <v>Matin avant 9h</v>
      </c>
      <c r="J1370" s="10" t="str">
        <f t="shared" si="43"/>
        <v>2 - Coef moyen, 40-60</v>
      </c>
    </row>
    <row r="1371" spans="1:10" ht="18" thickBot="1" x14ac:dyDescent="0.3">
      <c r="A1371" s="35" t="str">
        <f>VLOOKUP(MONTH(C1371),Réf!F:G,2,0)</f>
        <v>décembre</v>
      </c>
      <c r="B1371" s="7" t="str">
        <f>VLOOKUP(WEEKDAY(C1371),Réf!$A$2:$B$8,2,0)</f>
        <v>Dimanche</v>
      </c>
      <c r="C1371" s="27">
        <v>46376</v>
      </c>
      <c r="D1371" s="27" t="s">
        <v>270</v>
      </c>
      <c r="E1371" s="30">
        <v>55</v>
      </c>
      <c r="F1371" s="28">
        <v>0.5805555555555556</v>
      </c>
      <c r="G1371" s="29" t="s">
        <v>84</v>
      </c>
      <c r="H1371" s="10" t="str">
        <f t="shared" si="42"/>
        <v>Week-End</v>
      </c>
      <c r="I1371" s="15" t="str">
        <f>IF(FLOOR(F1371,"3:00")=Réf!$D$2,"Matin avant 9h",IF(FLOOR(F1371,"3:00")=Réf!$D$3,"Matinée",IF(OR(FLOOR(F1371,"3:00")=Réf!$D$4,FLOOR(F1371,"3:00")=Réf!$D$5),"Midi et aprèm",IF(OR(FLOOR(F1371,"3:00")=Réf!$D$6,FLOOR(F1371,"3:00")=Réf!$D$7),"Soir"," Nuit"))))</f>
        <v>Midi et aprèm</v>
      </c>
      <c r="J1371" s="10" t="str">
        <f t="shared" si="43"/>
        <v>2 - Coef moyen, 40-60</v>
      </c>
    </row>
    <row r="1372" spans="1:10" ht="18" thickBot="1" x14ac:dyDescent="0.3">
      <c r="A1372" s="35" t="str">
        <f>VLOOKUP(MONTH(C1372),Réf!F:G,2,0)</f>
        <v>décembre</v>
      </c>
      <c r="B1372" s="7" t="str">
        <f>VLOOKUP(WEEKDAY(C1372),Réf!$A$2:$B$8,2,0)</f>
        <v>Dimanche</v>
      </c>
      <c r="C1372" s="27">
        <v>46376</v>
      </c>
      <c r="D1372" s="27" t="s">
        <v>271</v>
      </c>
      <c r="E1372" s="53">
        <v>55</v>
      </c>
      <c r="F1372" s="1">
        <v>0.83263888888888893</v>
      </c>
      <c r="G1372" s="31" t="s">
        <v>259</v>
      </c>
      <c r="H1372" s="10" t="str">
        <f t="shared" si="42"/>
        <v>Week-End</v>
      </c>
      <c r="I1372" s="15" t="str">
        <f>IF(FLOOR(F1372,"3:00")=Réf!$D$2,"Matin avant 9h",IF(FLOOR(F1372,"3:00")=Réf!$D$3,"Matinée",IF(OR(FLOOR(F1372,"3:00")=Réf!$D$4,FLOOR(F1372,"3:00")=Réf!$D$5),"Midi et aprèm",IF(OR(FLOOR(F1372,"3:00")=Réf!$D$6,FLOOR(F1372,"3:00")=Réf!$D$7),"Soir"," Nuit"))))</f>
        <v>Soir</v>
      </c>
      <c r="J1372" s="10" t="str">
        <f t="shared" si="43"/>
        <v>2 - Coef moyen, 40-60</v>
      </c>
    </row>
    <row r="1373" spans="1:10" ht="18" thickBot="1" x14ac:dyDescent="0.3">
      <c r="A1373" s="35" t="str">
        <f>VLOOKUP(MONTH(C1373),Réf!F:G,2,0)</f>
        <v>décembre</v>
      </c>
      <c r="B1373" s="7" t="str">
        <f>VLOOKUP(WEEKDAY(C1373),Réf!$A$2:$B$8,2,0)</f>
        <v>Lundi</v>
      </c>
      <c r="C1373" s="27">
        <v>46377</v>
      </c>
      <c r="D1373" s="27" t="s">
        <v>270</v>
      </c>
      <c r="E1373" s="30">
        <v>61</v>
      </c>
      <c r="F1373" s="28">
        <v>0.10347222222222222</v>
      </c>
      <c r="G1373" s="29" t="s">
        <v>5</v>
      </c>
      <c r="H1373" s="10" t="str">
        <f t="shared" si="42"/>
        <v>Semaine</v>
      </c>
      <c r="I1373" s="15" t="str">
        <f>IF(FLOOR(F1373,"3:00")=Réf!$D$2,"Matin avant 9h",IF(FLOOR(F1373,"3:00")=Réf!$D$3,"Matinée",IF(OR(FLOOR(F1373,"3:00")=Réf!$D$4,FLOOR(F1373,"3:00")=Réf!$D$5),"Midi et aprèm",IF(OR(FLOOR(F1373,"3:00")=Réf!$D$6,FLOOR(F1373,"3:00")=Réf!$D$7),"Soir"," Nuit"))))</f>
        <v xml:space="preserve"> Nuit</v>
      </c>
      <c r="J1373" s="10" t="str">
        <f t="shared" si="43"/>
        <v>3 - Coef important, 60-80</v>
      </c>
    </row>
    <row r="1374" spans="1:10" ht="18" thickBot="1" x14ac:dyDescent="0.3">
      <c r="A1374" s="35" t="str">
        <f>VLOOKUP(MONTH(C1374),Réf!F:G,2,0)</f>
        <v>décembre</v>
      </c>
      <c r="B1374" s="7" t="str">
        <f>VLOOKUP(WEEKDAY(C1374),Réf!$A$2:$B$8,2,0)</f>
        <v>Lundi</v>
      </c>
      <c r="C1374" s="27">
        <v>46377</v>
      </c>
      <c r="D1374" s="27" t="s">
        <v>271</v>
      </c>
      <c r="E1374" s="53">
        <v>61</v>
      </c>
      <c r="F1374" s="1">
        <v>0.35416666666666669</v>
      </c>
      <c r="G1374" s="31" t="s">
        <v>88</v>
      </c>
      <c r="H1374" s="10" t="str">
        <f t="shared" si="42"/>
        <v>Semaine</v>
      </c>
      <c r="I1374" s="15" t="str">
        <f>IF(FLOOR(F1374,"3:00")=Réf!$D$2,"Matin avant 9h",IF(FLOOR(F1374,"3:00")=Réf!$D$3,"Matinée",IF(OR(FLOOR(F1374,"3:00")=Réf!$D$4,FLOOR(F1374,"3:00")=Réf!$D$5),"Midi et aprèm",IF(OR(FLOOR(F1374,"3:00")=Réf!$D$6,FLOOR(F1374,"3:00")=Réf!$D$7),"Soir"," Nuit"))))</f>
        <v>Matin avant 9h</v>
      </c>
      <c r="J1374" s="10" t="str">
        <f t="shared" si="43"/>
        <v>3 - Coef important, 60-80</v>
      </c>
    </row>
    <row r="1375" spans="1:10" ht="18" thickBot="1" x14ac:dyDescent="0.3">
      <c r="A1375" s="35" t="str">
        <f>VLOOKUP(MONTH(C1375),Réf!F:G,2,0)</f>
        <v>décembre</v>
      </c>
      <c r="B1375" s="7" t="str">
        <f>VLOOKUP(WEEKDAY(C1375),Réf!$A$2:$B$8,2,0)</f>
        <v>Lundi</v>
      </c>
      <c r="C1375" s="27">
        <v>46377</v>
      </c>
      <c r="D1375" s="27" t="s">
        <v>270</v>
      </c>
      <c r="E1375" s="30">
        <v>66</v>
      </c>
      <c r="F1375" s="28">
        <v>0.62430555555555556</v>
      </c>
      <c r="G1375" s="29" t="s">
        <v>132</v>
      </c>
      <c r="H1375" s="10" t="str">
        <f t="shared" si="42"/>
        <v>Semaine</v>
      </c>
      <c r="I1375" s="15" t="str">
        <f>IF(FLOOR(F1375,"3:00")=Réf!$D$2,"Matin avant 9h",IF(FLOOR(F1375,"3:00")=Réf!$D$3,"Matinée",IF(OR(FLOOR(F1375,"3:00")=Réf!$D$4,FLOOR(F1375,"3:00")=Réf!$D$5),"Midi et aprèm",IF(OR(FLOOR(F1375,"3:00")=Réf!$D$6,FLOOR(F1375,"3:00")=Réf!$D$7),"Soir"," Nuit"))))</f>
        <v>Midi et aprèm</v>
      </c>
      <c r="J1375" s="10" t="str">
        <f t="shared" si="43"/>
        <v>3 - Coef important, 60-80</v>
      </c>
    </row>
    <row r="1376" spans="1:10" ht="18" thickBot="1" x14ac:dyDescent="0.3">
      <c r="A1376" s="35" t="str">
        <f>VLOOKUP(MONTH(C1376),Réf!F:G,2,0)</f>
        <v>décembre</v>
      </c>
      <c r="B1376" s="7" t="str">
        <f>VLOOKUP(WEEKDAY(C1376),Réf!$A$2:$B$8,2,0)</f>
        <v>Lundi</v>
      </c>
      <c r="C1376" s="27">
        <v>46377</v>
      </c>
      <c r="D1376" s="27" t="s">
        <v>271</v>
      </c>
      <c r="E1376" s="53">
        <v>66</v>
      </c>
      <c r="F1376" s="1">
        <v>0.87569444444444444</v>
      </c>
      <c r="G1376" s="31" t="s">
        <v>177</v>
      </c>
      <c r="H1376" s="10" t="str">
        <f t="shared" si="42"/>
        <v>Semaine</v>
      </c>
      <c r="I1376" s="15" t="str">
        <f>IF(FLOOR(F1376,"3:00")=Réf!$D$2,"Matin avant 9h",IF(FLOOR(F1376,"3:00")=Réf!$D$3,"Matinée",IF(OR(FLOOR(F1376,"3:00")=Réf!$D$4,FLOOR(F1376,"3:00")=Réf!$D$5),"Midi et aprèm",IF(OR(FLOOR(F1376,"3:00")=Réf!$D$6,FLOOR(F1376,"3:00")=Réf!$D$7),"Soir"," Nuit"))))</f>
        <v>Soir</v>
      </c>
      <c r="J1376" s="10" t="str">
        <f t="shared" si="43"/>
        <v>3 - Coef important, 60-80</v>
      </c>
    </row>
    <row r="1377" spans="1:10" ht="18" thickBot="1" x14ac:dyDescent="0.3">
      <c r="A1377" s="35" t="str">
        <f>VLOOKUP(MONTH(C1377),Réf!F:G,2,0)</f>
        <v>décembre</v>
      </c>
      <c r="B1377" s="7" t="str">
        <f>VLOOKUP(WEEKDAY(C1377),Réf!$A$2:$B$8,2,0)</f>
        <v>Mardi</v>
      </c>
      <c r="C1377" s="27">
        <v>46378</v>
      </c>
      <c r="D1377" s="27" t="s">
        <v>270</v>
      </c>
      <c r="E1377" s="30">
        <v>72</v>
      </c>
      <c r="F1377" s="28">
        <v>0.14305555555555555</v>
      </c>
      <c r="G1377" s="29" t="s">
        <v>14</v>
      </c>
      <c r="H1377" s="10" t="str">
        <f t="shared" si="42"/>
        <v>Semaine</v>
      </c>
      <c r="I1377" s="15" t="str">
        <f>IF(FLOOR(F1377,"3:00")=Réf!$D$2,"Matin avant 9h",IF(FLOOR(F1377,"3:00")=Réf!$D$3,"Matinée",IF(OR(FLOOR(F1377,"3:00")=Réf!$D$4,FLOOR(F1377,"3:00")=Réf!$D$5),"Midi et aprèm",IF(OR(FLOOR(F1377,"3:00")=Réf!$D$6,FLOOR(F1377,"3:00")=Réf!$D$7),"Soir"," Nuit"))))</f>
        <v xml:space="preserve"> Nuit</v>
      </c>
      <c r="J1377" s="10" t="str">
        <f t="shared" si="43"/>
        <v>3 - Coef important, 60-80</v>
      </c>
    </row>
    <row r="1378" spans="1:10" ht="18" thickBot="1" x14ac:dyDescent="0.3">
      <c r="A1378" s="35" t="str">
        <f>VLOOKUP(MONTH(C1378),Réf!F:G,2,0)</f>
        <v>décembre</v>
      </c>
      <c r="B1378" s="7" t="str">
        <f>VLOOKUP(WEEKDAY(C1378),Réf!$A$2:$B$8,2,0)</f>
        <v>Mardi</v>
      </c>
      <c r="C1378" s="27">
        <v>46378</v>
      </c>
      <c r="D1378" s="27" t="s">
        <v>271</v>
      </c>
      <c r="E1378" s="53">
        <v>72</v>
      </c>
      <c r="F1378" s="1">
        <v>0.3972222222222222</v>
      </c>
      <c r="G1378" s="31" t="s">
        <v>97</v>
      </c>
      <c r="H1378" s="10" t="str">
        <f t="shared" si="42"/>
        <v>Semaine</v>
      </c>
      <c r="I1378" s="15" t="str">
        <f>IF(FLOOR(F1378,"3:00")=Réf!$D$2,"Matin avant 9h",IF(FLOOR(F1378,"3:00")=Réf!$D$3,"Matinée",IF(OR(FLOOR(F1378,"3:00")=Réf!$D$4,FLOOR(F1378,"3:00")=Réf!$D$5),"Midi et aprèm",IF(OR(FLOOR(F1378,"3:00")=Réf!$D$6,FLOOR(F1378,"3:00")=Réf!$D$7),"Soir"," Nuit"))))</f>
        <v>Matinée</v>
      </c>
      <c r="J1378" s="10" t="str">
        <f t="shared" si="43"/>
        <v>3 - Coef important, 60-80</v>
      </c>
    </row>
    <row r="1379" spans="1:10" ht="18" thickBot="1" x14ac:dyDescent="0.3">
      <c r="A1379" s="35" t="str">
        <f>VLOOKUP(MONTH(C1379),Réf!F:G,2,0)</f>
        <v>décembre</v>
      </c>
      <c r="B1379" s="7" t="str">
        <f>VLOOKUP(WEEKDAY(C1379),Réf!$A$2:$B$8,2,0)</f>
        <v>Mardi</v>
      </c>
      <c r="C1379" s="27">
        <v>46378</v>
      </c>
      <c r="D1379" s="27" t="s">
        <v>270</v>
      </c>
      <c r="E1379" s="30">
        <v>77</v>
      </c>
      <c r="F1379" s="28">
        <v>0.6645833333333333</v>
      </c>
      <c r="G1379" s="29" t="s">
        <v>95</v>
      </c>
      <c r="H1379" s="10" t="str">
        <f t="shared" si="42"/>
        <v>Semaine</v>
      </c>
      <c r="I1379" s="15" t="str">
        <f>IF(FLOOR(F1379,"3:00")=Réf!$D$2,"Matin avant 9h",IF(FLOOR(F1379,"3:00")=Réf!$D$3,"Matinée",IF(OR(FLOOR(F1379,"3:00")=Réf!$D$4,FLOOR(F1379,"3:00")=Réf!$D$5),"Midi et aprèm",IF(OR(FLOOR(F1379,"3:00")=Réf!$D$6,FLOOR(F1379,"3:00")=Réf!$D$7),"Soir"," Nuit"))))</f>
        <v>Midi et aprèm</v>
      </c>
      <c r="J1379" s="10" t="str">
        <f t="shared" si="43"/>
        <v>3 - Coef important, 60-80</v>
      </c>
    </row>
    <row r="1380" spans="1:10" ht="18" thickBot="1" x14ac:dyDescent="0.3">
      <c r="A1380" s="35" t="str">
        <f>VLOOKUP(MONTH(C1380),Réf!F:G,2,0)</f>
        <v>décembre</v>
      </c>
      <c r="B1380" s="7" t="str">
        <f>VLOOKUP(WEEKDAY(C1380),Réf!$A$2:$B$8,2,0)</f>
        <v>Mardi</v>
      </c>
      <c r="C1380" s="27">
        <v>46378</v>
      </c>
      <c r="D1380" s="27" t="s">
        <v>271</v>
      </c>
      <c r="E1380" s="53">
        <v>77</v>
      </c>
      <c r="F1380" s="1">
        <v>0.91666666666666663</v>
      </c>
      <c r="G1380" s="31" t="s">
        <v>12</v>
      </c>
      <c r="H1380" s="10" t="str">
        <f t="shared" si="42"/>
        <v>Semaine</v>
      </c>
      <c r="I1380" s="15" t="str">
        <f>IF(FLOOR(F1380,"3:00")=Réf!$D$2,"Matin avant 9h",IF(FLOOR(F1380,"3:00")=Réf!$D$3,"Matinée",IF(OR(FLOOR(F1380,"3:00")=Réf!$D$4,FLOOR(F1380,"3:00")=Réf!$D$5),"Midi et aprèm",IF(OR(FLOOR(F1380,"3:00")=Réf!$D$6,FLOOR(F1380,"3:00")=Réf!$D$7),"Soir"," Nuit"))))</f>
        <v>Soir</v>
      </c>
      <c r="J1380" s="10" t="str">
        <f t="shared" si="43"/>
        <v>3 - Coef important, 60-80</v>
      </c>
    </row>
    <row r="1381" spans="1:10" ht="18" thickBot="1" x14ac:dyDescent="0.3">
      <c r="A1381" s="35" t="str">
        <f>VLOOKUP(MONTH(C1381),Réf!F:G,2,0)</f>
        <v>décembre</v>
      </c>
      <c r="B1381" s="7" t="str">
        <f>VLOOKUP(WEEKDAY(C1381),Réf!$A$2:$B$8,2,0)</f>
        <v>Mercredi</v>
      </c>
      <c r="C1381" s="27">
        <v>46379</v>
      </c>
      <c r="D1381" s="27" t="s">
        <v>270</v>
      </c>
      <c r="E1381" s="30">
        <v>83</v>
      </c>
      <c r="F1381" s="28">
        <v>0.18055555555555555</v>
      </c>
      <c r="G1381" s="29" t="s">
        <v>165</v>
      </c>
      <c r="H1381" s="10" t="str">
        <f t="shared" si="42"/>
        <v>Semaine</v>
      </c>
      <c r="I1381" s="15" t="str">
        <f>IF(FLOOR(F1381,"3:00")=Réf!$D$2,"Matin avant 9h",IF(FLOOR(F1381,"3:00")=Réf!$D$3,"Matinée",IF(OR(FLOOR(F1381,"3:00")=Réf!$D$4,FLOOR(F1381,"3:00")=Réf!$D$5),"Midi et aprèm",IF(OR(FLOOR(F1381,"3:00")=Réf!$D$6,FLOOR(F1381,"3:00")=Réf!$D$7),"Soir"," Nuit"))))</f>
        <v xml:space="preserve"> Nuit</v>
      </c>
      <c r="J1381" s="10" t="str">
        <f t="shared" si="43"/>
        <v>4 - Coef élevé, &gt;80</v>
      </c>
    </row>
    <row r="1382" spans="1:10" ht="18" thickBot="1" x14ac:dyDescent="0.3">
      <c r="A1382" s="35" t="str">
        <f>VLOOKUP(MONTH(C1382),Réf!F:G,2,0)</f>
        <v>décembre</v>
      </c>
      <c r="B1382" s="7" t="str">
        <f>VLOOKUP(WEEKDAY(C1382),Réf!$A$2:$B$8,2,0)</f>
        <v>Mercredi</v>
      </c>
      <c r="C1382" s="27">
        <v>46379</v>
      </c>
      <c r="D1382" s="27" t="s">
        <v>271</v>
      </c>
      <c r="E1382" s="53">
        <v>83</v>
      </c>
      <c r="F1382" s="1">
        <v>0.43888888888888888</v>
      </c>
      <c r="G1382" s="31" t="s">
        <v>162</v>
      </c>
      <c r="H1382" s="10" t="str">
        <f t="shared" si="42"/>
        <v>Semaine</v>
      </c>
      <c r="I1382" s="15" t="str">
        <f>IF(FLOOR(F1382,"3:00")=Réf!$D$2,"Matin avant 9h",IF(FLOOR(F1382,"3:00")=Réf!$D$3,"Matinée",IF(OR(FLOOR(F1382,"3:00")=Réf!$D$4,FLOOR(F1382,"3:00")=Réf!$D$5),"Midi et aprèm",IF(OR(FLOOR(F1382,"3:00")=Réf!$D$6,FLOOR(F1382,"3:00")=Réf!$D$7),"Soir"," Nuit"))))</f>
        <v>Matinée</v>
      </c>
      <c r="J1382" s="10" t="str">
        <f t="shared" si="43"/>
        <v>4 - Coef élevé, &gt;80</v>
      </c>
    </row>
    <row r="1383" spans="1:10" ht="18" thickBot="1" x14ac:dyDescent="0.3">
      <c r="A1383" s="35" t="str">
        <f>VLOOKUP(MONTH(C1383),Réf!F:G,2,0)</f>
        <v>décembre</v>
      </c>
      <c r="B1383" s="7" t="str">
        <f>VLOOKUP(WEEKDAY(C1383),Réf!$A$2:$B$8,2,0)</f>
        <v>Mercredi</v>
      </c>
      <c r="C1383" s="27">
        <v>46379</v>
      </c>
      <c r="D1383" s="27" t="s">
        <v>270</v>
      </c>
      <c r="E1383" s="30">
        <v>87</v>
      </c>
      <c r="F1383" s="28">
        <v>0.70208333333333328</v>
      </c>
      <c r="G1383" s="29" t="s">
        <v>307</v>
      </c>
      <c r="H1383" s="10" t="str">
        <f t="shared" si="42"/>
        <v>Semaine</v>
      </c>
      <c r="I1383" s="15" t="str">
        <f>IF(FLOOR(F1383,"3:00")=Réf!$D$2,"Matin avant 9h",IF(FLOOR(F1383,"3:00")=Réf!$D$3,"Matinée",IF(OR(FLOOR(F1383,"3:00")=Réf!$D$4,FLOOR(F1383,"3:00")=Réf!$D$5),"Midi et aprèm",IF(OR(FLOOR(F1383,"3:00")=Réf!$D$6,FLOOR(F1383,"3:00")=Réf!$D$7),"Soir"," Nuit"))))</f>
        <v>Midi et aprèm</v>
      </c>
      <c r="J1383" s="10" t="str">
        <f t="shared" si="43"/>
        <v>4 - Coef élevé, &gt;80</v>
      </c>
    </row>
    <row r="1384" spans="1:10" ht="18" thickBot="1" x14ac:dyDescent="0.3">
      <c r="A1384" s="35" t="str">
        <f>VLOOKUP(MONTH(C1384),Réf!F:G,2,0)</f>
        <v>décembre</v>
      </c>
      <c r="B1384" s="7" t="str">
        <f>VLOOKUP(WEEKDAY(C1384),Réf!$A$2:$B$8,2,0)</f>
        <v>Mercredi</v>
      </c>
      <c r="C1384" s="27">
        <v>46379</v>
      </c>
      <c r="D1384" s="27" t="s">
        <v>271</v>
      </c>
      <c r="E1384" s="53">
        <v>87</v>
      </c>
      <c r="F1384" s="1">
        <v>0.9555555555555556</v>
      </c>
      <c r="G1384" s="31" t="s">
        <v>16</v>
      </c>
      <c r="H1384" s="10" t="str">
        <f t="shared" si="42"/>
        <v>Semaine</v>
      </c>
      <c r="I1384" s="15" t="str">
        <f>IF(FLOOR(F1384,"3:00")=Réf!$D$2,"Matin avant 9h",IF(FLOOR(F1384,"3:00")=Réf!$D$3,"Matinée",IF(OR(FLOOR(F1384,"3:00")=Réf!$D$4,FLOOR(F1384,"3:00")=Réf!$D$5),"Midi et aprèm",IF(OR(FLOOR(F1384,"3:00")=Réf!$D$6,FLOOR(F1384,"3:00")=Réf!$D$7),"Soir"," Nuit"))))</f>
        <v>Soir</v>
      </c>
      <c r="J1384" s="10" t="str">
        <f t="shared" si="43"/>
        <v>4 - Coef élevé, &gt;80</v>
      </c>
    </row>
    <row r="1385" spans="1:10" ht="18" thickBot="1" x14ac:dyDescent="0.3">
      <c r="A1385" s="35" t="str">
        <f>VLOOKUP(MONTH(C1385),Réf!F:G,2,0)</f>
        <v>décembre</v>
      </c>
      <c r="B1385" s="7" t="str">
        <f>VLOOKUP(WEEKDAY(C1385),Réf!$A$2:$B$8,2,0)</f>
        <v>Jeudi</v>
      </c>
      <c r="C1385" s="27">
        <v>46380</v>
      </c>
      <c r="D1385" s="27" t="s">
        <v>270</v>
      </c>
      <c r="E1385" s="30">
        <v>91</v>
      </c>
      <c r="F1385" s="28">
        <v>0.21666666666666667</v>
      </c>
      <c r="G1385" s="29" t="s">
        <v>239</v>
      </c>
      <c r="H1385" s="10" t="str">
        <f t="shared" si="42"/>
        <v>Semaine</v>
      </c>
      <c r="I1385" s="15" t="str">
        <f>IF(FLOOR(F1385,"3:00")=Réf!$D$2,"Matin avant 9h",IF(FLOOR(F1385,"3:00")=Réf!$D$3,"Matinée",IF(OR(FLOOR(F1385,"3:00")=Réf!$D$4,FLOOR(F1385,"3:00")=Réf!$D$5),"Midi et aprèm",IF(OR(FLOOR(F1385,"3:00")=Réf!$D$6,FLOOR(F1385,"3:00")=Réf!$D$7),"Soir"," Nuit"))))</f>
        <v xml:space="preserve"> Nuit</v>
      </c>
      <c r="J1385" s="10" t="str">
        <f t="shared" si="43"/>
        <v>4 - Coef élevé, &gt;80</v>
      </c>
    </row>
    <row r="1386" spans="1:10" ht="18" thickBot="1" x14ac:dyDescent="0.3">
      <c r="A1386" s="35" t="str">
        <f>VLOOKUP(MONTH(C1386),Réf!F:G,2,0)</f>
        <v>décembre</v>
      </c>
      <c r="B1386" s="7" t="str">
        <f>VLOOKUP(WEEKDAY(C1386),Réf!$A$2:$B$8,2,0)</f>
        <v>Jeudi</v>
      </c>
      <c r="C1386" s="27">
        <v>46380</v>
      </c>
      <c r="D1386" s="27" t="s">
        <v>271</v>
      </c>
      <c r="E1386" s="53">
        <v>91</v>
      </c>
      <c r="F1386" s="1">
        <v>0.47708333333333336</v>
      </c>
      <c r="G1386" s="31" t="s">
        <v>251</v>
      </c>
      <c r="H1386" s="10" t="str">
        <f t="shared" si="42"/>
        <v>Semaine</v>
      </c>
      <c r="I1386" s="15" t="str">
        <f>IF(FLOOR(F1386,"3:00")=Réf!$D$2,"Matin avant 9h",IF(FLOOR(F1386,"3:00")=Réf!$D$3,"Matinée",IF(OR(FLOOR(F1386,"3:00")=Réf!$D$4,FLOOR(F1386,"3:00")=Réf!$D$5),"Midi et aprèm",IF(OR(FLOOR(F1386,"3:00")=Réf!$D$6,FLOOR(F1386,"3:00")=Réf!$D$7),"Soir"," Nuit"))))</f>
        <v>Matinée</v>
      </c>
      <c r="J1386" s="10" t="str">
        <f t="shared" si="43"/>
        <v>4 - Coef élevé, &gt;80</v>
      </c>
    </row>
    <row r="1387" spans="1:10" ht="18" thickBot="1" x14ac:dyDescent="0.3">
      <c r="A1387" s="35" t="str">
        <f>VLOOKUP(MONTH(C1387),Réf!F:G,2,0)</f>
        <v>décembre</v>
      </c>
      <c r="B1387" s="7" t="str">
        <f>VLOOKUP(WEEKDAY(C1387),Réf!$A$2:$B$8,2,0)</f>
        <v>Jeudi</v>
      </c>
      <c r="C1387" s="27">
        <v>46380</v>
      </c>
      <c r="D1387" s="27" t="s">
        <v>270</v>
      </c>
      <c r="E1387" s="30">
        <v>95</v>
      </c>
      <c r="F1387" s="28">
        <v>0.73750000000000004</v>
      </c>
      <c r="G1387" s="29" t="s">
        <v>324</v>
      </c>
      <c r="H1387" s="10" t="str">
        <f t="shared" si="42"/>
        <v>Semaine</v>
      </c>
      <c r="I1387" s="15" t="str">
        <f>IF(FLOOR(F1387,"3:00")=Réf!$D$2,"Matin avant 9h",IF(FLOOR(F1387,"3:00")=Réf!$D$3,"Matinée",IF(OR(FLOOR(F1387,"3:00")=Réf!$D$4,FLOOR(F1387,"3:00")=Réf!$D$5),"Midi et aprèm",IF(OR(FLOOR(F1387,"3:00")=Réf!$D$6,FLOOR(F1387,"3:00")=Réf!$D$7),"Soir"," Nuit"))))</f>
        <v>Midi et aprèm</v>
      </c>
      <c r="J1387" s="10" t="str">
        <f t="shared" si="43"/>
        <v>4 - Coef élevé, &gt;80</v>
      </c>
    </row>
    <row r="1388" spans="1:10" ht="18" thickBot="1" x14ac:dyDescent="0.3">
      <c r="A1388" s="35" t="str">
        <f>VLOOKUP(MONTH(C1388),Réf!F:G,2,0)</f>
        <v>décembre</v>
      </c>
      <c r="B1388" s="7" t="str">
        <f>VLOOKUP(WEEKDAY(C1388),Réf!$A$2:$B$8,2,0)</f>
        <v>Jeudi</v>
      </c>
      <c r="C1388" s="27">
        <v>46380</v>
      </c>
      <c r="D1388" s="27" t="s">
        <v>271</v>
      </c>
      <c r="E1388" s="53">
        <v>95</v>
      </c>
      <c r="F1388" s="1">
        <v>0.9916666666666667</v>
      </c>
      <c r="G1388" s="31" t="s">
        <v>24</v>
      </c>
      <c r="H1388" s="10" t="str">
        <f t="shared" si="42"/>
        <v>Semaine</v>
      </c>
      <c r="I1388" s="15" t="str">
        <f>IF(FLOOR(F1388,"3:00")=Réf!$D$2,"Matin avant 9h",IF(FLOOR(F1388,"3:00")=Réf!$D$3,"Matinée",IF(OR(FLOOR(F1388,"3:00")=Réf!$D$4,FLOOR(F1388,"3:00")=Réf!$D$5),"Midi et aprèm",IF(OR(FLOOR(F1388,"3:00")=Réf!$D$6,FLOOR(F1388,"3:00")=Réf!$D$7),"Soir"," Nuit"))))</f>
        <v>Soir</v>
      </c>
      <c r="J1388" s="10" t="str">
        <f t="shared" si="43"/>
        <v>4 - Coef élevé, &gt;80</v>
      </c>
    </row>
    <row r="1389" spans="1:10" ht="18" thickBot="1" x14ac:dyDescent="0.3">
      <c r="A1389" s="35" t="str">
        <f>VLOOKUP(MONTH(C1389),Réf!F:G,2,0)</f>
        <v>décembre</v>
      </c>
      <c r="B1389" s="7" t="str">
        <f>VLOOKUP(WEEKDAY(C1389),Réf!$A$2:$B$8,2,0)</f>
        <v>Vendredi</v>
      </c>
      <c r="C1389" s="27">
        <v>46381</v>
      </c>
      <c r="D1389" s="27" t="s">
        <v>270</v>
      </c>
      <c r="E1389" s="30">
        <v>97</v>
      </c>
      <c r="F1389" s="28">
        <v>0.25208333333333333</v>
      </c>
      <c r="G1389" s="29" t="s">
        <v>216</v>
      </c>
      <c r="H1389" s="10" t="str">
        <f t="shared" si="42"/>
        <v>Semaine</v>
      </c>
      <c r="I1389" s="15" t="str">
        <f>IF(FLOOR(F1389,"3:00")=Réf!$D$2,"Matin avant 9h",IF(FLOOR(F1389,"3:00")=Réf!$D$3,"Matinée",IF(OR(FLOOR(F1389,"3:00")=Réf!$D$4,FLOOR(F1389,"3:00")=Réf!$D$5),"Midi et aprèm",IF(OR(FLOOR(F1389,"3:00")=Réf!$D$6,FLOOR(F1389,"3:00")=Réf!$D$7),"Soir"," Nuit"))))</f>
        <v>Matin avant 9h</v>
      </c>
      <c r="J1389" s="10" t="str">
        <f t="shared" si="43"/>
        <v>4 - Coef élevé, &gt;80</v>
      </c>
    </row>
    <row r="1390" spans="1:10" ht="18" thickBot="1" x14ac:dyDescent="0.3">
      <c r="A1390" s="35" t="str">
        <f>VLOOKUP(MONTH(C1390),Réf!F:G,2,0)</f>
        <v>décembre</v>
      </c>
      <c r="B1390" s="7" t="str">
        <f>VLOOKUP(WEEKDAY(C1390),Réf!$A$2:$B$8,2,0)</f>
        <v>Vendredi</v>
      </c>
      <c r="C1390" s="27">
        <v>46381</v>
      </c>
      <c r="D1390" s="27" t="s">
        <v>271</v>
      </c>
      <c r="E1390" s="53">
        <v>97</v>
      </c>
      <c r="F1390" s="1">
        <v>0.51388888888888884</v>
      </c>
      <c r="G1390" s="31" t="s">
        <v>172</v>
      </c>
      <c r="H1390" s="10" t="str">
        <f t="shared" si="42"/>
        <v>Semaine</v>
      </c>
      <c r="I1390" s="15" t="str">
        <f>IF(FLOOR(F1390,"3:00")=Réf!$D$2,"Matin avant 9h",IF(FLOOR(F1390,"3:00")=Réf!$D$3,"Matinée",IF(OR(FLOOR(F1390,"3:00")=Réf!$D$4,FLOOR(F1390,"3:00")=Réf!$D$5),"Midi et aprèm",IF(OR(FLOOR(F1390,"3:00")=Réf!$D$6,FLOOR(F1390,"3:00")=Réf!$D$7),"Soir"," Nuit"))))</f>
        <v>Midi et aprèm</v>
      </c>
      <c r="J1390" s="10" t="str">
        <f t="shared" si="43"/>
        <v>4 - Coef élevé, &gt;80</v>
      </c>
    </row>
    <row r="1391" spans="1:10" ht="18" thickBot="1" x14ac:dyDescent="0.3">
      <c r="A1391" s="35" t="str">
        <f>VLOOKUP(MONTH(C1391),Réf!F:G,2,0)</f>
        <v>décembre</v>
      </c>
      <c r="B1391" s="7" t="str">
        <f>VLOOKUP(WEEKDAY(C1391),Réf!$A$2:$B$8,2,0)</f>
        <v>Vendredi</v>
      </c>
      <c r="C1391" s="27">
        <v>46381</v>
      </c>
      <c r="D1391" s="27" t="s">
        <v>270</v>
      </c>
      <c r="E1391" s="30">
        <v>99</v>
      </c>
      <c r="F1391" s="28">
        <v>0.7729166666666667</v>
      </c>
      <c r="G1391" s="29" t="s">
        <v>163</v>
      </c>
      <c r="H1391" s="10" t="str">
        <f t="shared" si="42"/>
        <v>Semaine</v>
      </c>
      <c r="I1391" s="15" t="str">
        <f>IF(FLOOR(F1391,"3:00")=Réf!$D$2,"Matin avant 9h",IF(FLOOR(F1391,"3:00")=Réf!$D$3,"Matinée",IF(OR(FLOOR(F1391,"3:00")=Réf!$D$4,FLOOR(F1391,"3:00")=Réf!$D$5),"Midi et aprèm",IF(OR(FLOOR(F1391,"3:00")=Réf!$D$6,FLOOR(F1391,"3:00")=Réf!$D$7),"Soir"," Nuit"))))</f>
        <v>Soir</v>
      </c>
      <c r="J1391" s="10" t="str">
        <f t="shared" si="43"/>
        <v>4 - Coef élevé, &gt;80</v>
      </c>
    </row>
    <row r="1392" spans="1:10" ht="18" thickBot="1" x14ac:dyDescent="0.3">
      <c r="A1392" s="35" t="str">
        <f>VLOOKUP(MONTH(C1392),Réf!F:G,2,0)</f>
        <v>décembre</v>
      </c>
      <c r="B1392" s="7" t="str">
        <f>VLOOKUP(WEEKDAY(C1392),Réf!$A$2:$B$8,2,0)</f>
        <v>Samedi</v>
      </c>
      <c r="C1392" s="27">
        <v>46382</v>
      </c>
      <c r="D1392" s="27" t="s">
        <v>271</v>
      </c>
      <c r="E1392" s="53">
        <v>99</v>
      </c>
      <c r="F1392" s="1">
        <v>2.6388888888888889E-2</v>
      </c>
      <c r="G1392" s="31" t="s">
        <v>250</v>
      </c>
      <c r="H1392" s="10" t="str">
        <f t="shared" si="42"/>
        <v>Week-End</v>
      </c>
      <c r="I1392" s="15" t="str">
        <f>IF(FLOOR(F1392,"3:00")=Réf!$D$2,"Matin avant 9h",IF(FLOOR(F1392,"3:00")=Réf!$D$3,"Matinée",IF(OR(FLOOR(F1392,"3:00")=Réf!$D$4,FLOOR(F1392,"3:00")=Réf!$D$5),"Midi et aprèm",IF(OR(FLOOR(F1392,"3:00")=Réf!$D$6,FLOOR(F1392,"3:00")=Réf!$D$7),"Soir"," Nuit"))))</f>
        <v xml:space="preserve"> Nuit</v>
      </c>
      <c r="J1392" s="10" t="str">
        <f t="shared" si="43"/>
        <v>4 - Coef élevé, &gt;80</v>
      </c>
    </row>
    <row r="1393" spans="1:10" ht="18" thickBot="1" x14ac:dyDescent="0.3">
      <c r="A1393" s="35" t="str">
        <f>VLOOKUP(MONTH(C1393),Réf!F:G,2,0)</f>
        <v>décembre</v>
      </c>
      <c r="B1393" s="7" t="str">
        <f>VLOOKUP(WEEKDAY(C1393),Réf!$A$2:$B$8,2,0)</f>
        <v>Samedi</v>
      </c>
      <c r="C1393" s="27">
        <v>46382</v>
      </c>
      <c r="D1393" s="27" t="s">
        <v>270</v>
      </c>
      <c r="E1393" s="30">
        <v>99</v>
      </c>
      <c r="F1393" s="28">
        <v>0.28680555555555554</v>
      </c>
      <c r="G1393" s="29" t="s">
        <v>389</v>
      </c>
      <c r="H1393" s="10" t="str">
        <f t="shared" si="42"/>
        <v>Week-End</v>
      </c>
      <c r="I1393" s="15" t="str">
        <f>IF(FLOOR(F1393,"3:00")=Réf!$D$2,"Matin avant 9h",IF(FLOOR(F1393,"3:00")=Réf!$D$3,"Matinée",IF(OR(FLOOR(F1393,"3:00")=Réf!$D$4,FLOOR(F1393,"3:00")=Réf!$D$5),"Midi et aprèm",IF(OR(FLOOR(F1393,"3:00")=Réf!$D$6,FLOOR(F1393,"3:00")=Réf!$D$7),"Soir"," Nuit"))))</f>
        <v>Matin avant 9h</v>
      </c>
      <c r="J1393" s="10" t="str">
        <f t="shared" si="43"/>
        <v>4 - Coef élevé, &gt;80</v>
      </c>
    </row>
    <row r="1394" spans="1:10" ht="18" thickBot="1" x14ac:dyDescent="0.3">
      <c r="A1394" s="35" t="str">
        <f>VLOOKUP(MONTH(C1394),Réf!F:G,2,0)</f>
        <v>décembre</v>
      </c>
      <c r="B1394" s="7" t="str">
        <f>VLOOKUP(WEEKDAY(C1394),Réf!$A$2:$B$8,2,0)</f>
        <v>Samedi</v>
      </c>
      <c r="C1394" s="27">
        <v>46382</v>
      </c>
      <c r="D1394" s="27" t="s">
        <v>271</v>
      </c>
      <c r="E1394" s="53">
        <v>99</v>
      </c>
      <c r="F1394" s="1">
        <v>0.54791666666666672</v>
      </c>
      <c r="G1394" s="31" t="s">
        <v>215</v>
      </c>
      <c r="H1394" s="10" t="str">
        <f t="shared" si="42"/>
        <v>Week-End</v>
      </c>
      <c r="I1394" s="15" t="str">
        <f>IF(FLOOR(F1394,"3:00")=Réf!$D$2,"Matin avant 9h",IF(FLOOR(F1394,"3:00")=Réf!$D$3,"Matinée",IF(OR(FLOOR(F1394,"3:00")=Réf!$D$4,FLOOR(F1394,"3:00")=Réf!$D$5),"Midi et aprèm",IF(OR(FLOOR(F1394,"3:00")=Réf!$D$6,FLOOR(F1394,"3:00")=Réf!$D$7),"Soir"," Nuit"))))</f>
        <v>Midi et aprèm</v>
      </c>
      <c r="J1394" s="10" t="str">
        <f t="shared" si="43"/>
        <v>4 - Coef élevé, &gt;80</v>
      </c>
    </row>
    <row r="1395" spans="1:10" ht="18" thickBot="1" x14ac:dyDescent="0.3">
      <c r="A1395" s="35" t="str">
        <f>VLOOKUP(MONTH(C1395),Réf!F:G,2,0)</f>
        <v>décembre</v>
      </c>
      <c r="B1395" s="7" t="str">
        <f>VLOOKUP(WEEKDAY(C1395),Réf!$A$2:$B$8,2,0)</f>
        <v>Samedi</v>
      </c>
      <c r="C1395" s="27">
        <v>46382</v>
      </c>
      <c r="D1395" s="27" t="s">
        <v>270</v>
      </c>
      <c r="E1395" s="30">
        <v>98</v>
      </c>
      <c r="F1395" s="28">
        <v>0.80694444444444446</v>
      </c>
      <c r="G1395" s="29" t="s">
        <v>237</v>
      </c>
      <c r="H1395" s="10" t="str">
        <f t="shared" si="42"/>
        <v>Week-End</v>
      </c>
      <c r="I1395" s="15" t="str">
        <f>IF(FLOOR(F1395,"3:00")=Réf!$D$2,"Matin avant 9h",IF(FLOOR(F1395,"3:00")=Réf!$D$3,"Matinée",IF(OR(FLOOR(F1395,"3:00")=Réf!$D$4,FLOOR(F1395,"3:00")=Réf!$D$5),"Midi et aprèm",IF(OR(FLOOR(F1395,"3:00")=Réf!$D$6,FLOOR(F1395,"3:00")=Réf!$D$7),"Soir"," Nuit"))))</f>
        <v>Soir</v>
      </c>
      <c r="J1395" s="10" t="str">
        <f t="shared" si="43"/>
        <v>4 - Coef élevé, &gt;80</v>
      </c>
    </row>
    <row r="1396" spans="1:10" ht="18" thickBot="1" x14ac:dyDescent="0.3">
      <c r="A1396" s="35" t="str">
        <f>VLOOKUP(MONTH(C1396),Réf!F:G,2,0)</f>
        <v>décembre</v>
      </c>
      <c r="B1396" s="7" t="str">
        <f>VLOOKUP(WEEKDAY(C1396),Réf!$A$2:$B$8,2,0)</f>
        <v>Dimanche</v>
      </c>
      <c r="C1396" s="27">
        <v>46383</v>
      </c>
      <c r="D1396" s="27" t="s">
        <v>271</v>
      </c>
      <c r="E1396" s="53">
        <v>98</v>
      </c>
      <c r="F1396" s="1">
        <v>5.9027777777777776E-2</v>
      </c>
      <c r="G1396" s="31" t="s">
        <v>126</v>
      </c>
      <c r="H1396" s="10" t="str">
        <f t="shared" si="42"/>
        <v>Week-End</v>
      </c>
      <c r="I1396" s="15" t="str">
        <f>IF(FLOOR(F1396,"3:00")=Réf!$D$2,"Matin avant 9h",IF(FLOOR(F1396,"3:00")=Réf!$D$3,"Matinée",IF(OR(FLOOR(F1396,"3:00")=Réf!$D$4,FLOOR(F1396,"3:00")=Réf!$D$5),"Midi et aprèm",IF(OR(FLOOR(F1396,"3:00")=Réf!$D$6,FLOOR(F1396,"3:00")=Réf!$D$7),"Soir"," Nuit"))))</f>
        <v xml:space="preserve"> Nuit</v>
      </c>
      <c r="J1396" s="10" t="str">
        <f t="shared" si="43"/>
        <v>4 - Coef élevé, &gt;80</v>
      </c>
    </row>
    <row r="1397" spans="1:10" ht="18" thickBot="1" x14ac:dyDescent="0.3">
      <c r="A1397" s="35" t="str">
        <f>VLOOKUP(MONTH(C1397),Réf!F:G,2,0)</f>
        <v>décembre</v>
      </c>
      <c r="B1397" s="7" t="str">
        <f>VLOOKUP(WEEKDAY(C1397),Réf!$A$2:$B$8,2,0)</f>
        <v>Dimanche</v>
      </c>
      <c r="C1397" s="27">
        <v>46383</v>
      </c>
      <c r="D1397" s="27" t="s">
        <v>270</v>
      </c>
      <c r="E1397" s="30">
        <v>96</v>
      </c>
      <c r="F1397" s="28">
        <v>0.3215277777777778</v>
      </c>
      <c r="G1397" s="29" t="s">
        <v>219</v>
      </c>
      <c r="H1397" s="10" t="str">
        <f t="shared" si="42"/>
        <v>Week-End</v>
      </c>
      <c r="I1397" s="15" t="str">
        <f>IF(FLOOR(F1397,"3:00")=Réf!$D$2,"Matin avant 9h",IF(FLOOR(F1397,"3:00")=Réf!$D$3,"Matinée",IF(OR(FLOOR(F1397,"3:00")=Réf!$D$4,FLOOR(F1397,"3:00")=Réf!$D$5),"Midi et aprèm",IF(OR(FLOOR(F1397,"3:00")=Réf!$D$6,FLOOR(F1397,"3:00")=Réf!$D$7),"Soir"," Nuit"))))</f>
        <v>Matin avant 9h</v>
      </c>
      <c r="J1397" s="10" t="str">
        <f t="shared" si="43"/>
        <v>4 - Coef élevé, &gt;80</v>
      </c>
    </row>
    <row r="1398" spans="1:10" ht="18" thickBot="1" x14ac:dyDescent="0.3">
      <c r="A1398" s="35" t="str">
        <f>VLOOKUP(MONTH(C1398),Réf!F:G,2,0)</f>
        <v>décembre</v>
      </c>
      <c r="B1398" s="7" t="str">
        <f>VLOOKUP(WEEKDAY(C1398),Réf!$A$2:$B$8,2,0)</f>
        <v>Dimanche</v>
      </c>
      <c r="C1398" s="27">
        <v>46383</v>
      </c>
      <c r="D1398" s="27" t="s">
        <v>271</v>
      </c>
      <c r="E1398" s="53">
        <v>96</v>
      </c>
      <c r="F1398" s="1">
        <v>0.5805555555555556</v>
      </c>
      <c r="G1398" s="31" t="s">
        <v>125</v>
      </c>
      <c r="H1398" s="10" t="str">
        <f t="shared" si="42"/>
        <v>Week-End</v>
      </c>
      <c r="I1398" s="15" t="str">
        <f>IF(FLOOR(F1398,"3:00")=Réf!$D$2,"Matin avant 9h",IF(FLOOR(F1398,"3:00")=Réf!$D$3,"Matinée",IF(OR(FLOOR(F1398,"3:00")=Réf!$D$4,FLOOR(F1398,"3:00")=Réf!$D$5),"Midi et aprèm",IF(OR(FLOOR(F1398,"3:00")=Réf!$D$6,FLOOR(F1398,"3:00")=Réf!$D$7),"Soir"," Nuit"))))</f>
        <v>Midi et aprèm</v>
      </c>
      <c r="J1398" s="10" t="str">
        <f t="shared" si="43"/>
        <v>4 - Coef élevé, &gt;80</v>
      </c>
    </row>
    <row r="1399" spans="1:10" ht="18" thickBot="1" x14ac:dyDescent="0.3">
      <c r="A1399" s="35" t="str">
        <f>VLOOKUP(MONTH(C1399),Réf!F:G,2,0)</f>
        <v>décembre</v>
      </c>
      <c r="B1399" s="7" t="str">
        <f>VLOOKUP(WEEKDAY(C1399),Réf!$A$2:$B$8,2,0)</f>
        <v>Dimanche</v>
      </c>
      <c r="C1399" s="27">
        <v>46383</v>
      </c>
      <c r="D1399" s="27" t="s">
        <v>270</v>
      </c>
      <c r="E1399" s="30">
        <v>93</v>
      </c>
      <c r="F1399" s="28">
        <v>0.84097222222222223</v>
      </c>
      <c r="G1399" s="29" t="s">
        <v>22</v>
      </c>
      <c r="H1399" s="10" t="str">
        <f t="shared" si="42"/>
        <v>Week-End</v>
      </c>
      <c r="I1399" s="15" t="str">
        <f>IF(FLOOR(F1399,"3:00")=Réf!$D$2,"Matin avant 9h",IF(FLOOR(F1399,"3:00")=Réf!$D$3,"Matinée",IF(OR(FLOOR(F1399,"3:00")=Réf!$D$4,FLOOR(F1399,"3:00")=Réf!$D$5),"Midi et aprèm",IF(OR(FLOOR(F1399,"3:00")=Réf!$D$6,FLOOR(F1399,"3:00")=Réf!$D$7),"Soir"," Nuit"))))</f>
        <v>Soir</v>
      </c>
      <c r="J1399" s="10" t="str">
        <f t="shared" si="43"/>
        <v>4 - Coef élevé, &gt;80</v>
      </c>
    </row>
    <row r="1400" spans="1:10" ht="18" thickBot="1" x14ac:dyDescent="0.3">
      <c r="A1400" s="35" t="str">
        <f>VLOOKUP(MONTH(C1400),Réf!F:G,2,0)</f>
        <v>décembre</v>
      </c>
      <c r="B1400" s="7" t="str">
        <f>VLOOKUP(WEEKDAY(C1400),Réf!$A$2:$B$8,2,0)</f>
        <v>Lundi</v>
      </c>
      <c r="C1400" s="27">
        <v>46384</v>
      </c>
      <c r="D1400" s="27" t="s">
        <v>271</v>
      </c>
      <c r="E1400" s="53">
        <v>93</v>
      </c>
      <c r="F1400" s="1">
        <v>9.0277777777777776E-2</v>
      </c>
      <c r="G1400" s="31" t="s">
        <v>301</v>
      </c>
      <c r="H1400" s="10" t="str">
        <f t="shared" si="42"/>
        <v>Semaine</v>
      </c>
      <c r="I1400" s="15" t="str">
        <f>IF(FLOOR(F1400,"3:00")=Réf!$D$2,"Matin avant 9h",IF(FLOOR(F1400,"3:00")=Réf!$D$3,"Matinée",IF(OR(FLOOR(F1400,"3:00")=Réf!$D$4,FLOOR(F1400,"3:00")=Réf!$D$5),"Midi et aprèm",IF(OR(FLOOR(F1400,"3:00")=Réf!$D$6,FLOOR(F1400,"3:00")=Réf!$D$7),"Soir"," Nuit"))))</f>
        <v xml:space="preserve"> Nuit</v>
      </c>
      <c r="J1400" s="10" t="str">
        <f t="shared" si="43"/>
        <v>4 - Coef élevé, &gt;80</v>
      </c>
    </row>
    <row r="1401" spans="1:10" ht="18" thickBot="1" x14ac:dyDescent="0.3">
      <c r="A1401" s="35" t="str">
        <f>VLOOKUP(MONTH(C1401),Réf!F:G,2,0)</f>
        <v>décembre</v>
      </c>
      <c r="B1401" s="7" t="str">
        <f>VLOOKUP(WEEKDAY(C1401),Réf!$A$2:$B$8,2,0)</f>
        <v>Lundi</v>
      </c>
      <c r="C1401" s="27">
        <v>46384</v>
      </c>
      <c r="D1401" s="27" t="s">
        <v>270</v>
      </c>
      <c r="E1401" s="30">
        <v>89</v>
      </c>
      <c r="F1401" s="28">
        <v>0.35625000000000001</v>
      </c>
      <c r="G1401" s="29" t="s">
        <v>265</v>
      </c>
      <c r="H1401" s="10" t="str">
        <f t="shared" si="42"/>
        <v>Semaine</v>
      </c>
      <c r="I1401" s="15" t="str">
        <f>IF(FLOOR(F1401,"3:00")=Réf!$D$2,"Matin avant 9h",IF(FLOOR(F1401,"3:00")=Réf!$D$3,"Matinée",IF(OR(FLOOR(F1401,"3:00")=Réf!$D$4,FLOOR(F1401,"3:00")=Réf!$D$5),"Midi et aprèm",IF(OR(FLOOR(F1401,"3:00")=Réf!$D$6,FLOOR(F1401,"3:00")=Réf!$D$7),"Soir"," Nuit"))))</f>
        <v>Matin avant 9h</v>
      </c>
      <c r="J1401" s="10" t="str">
        <f t="shared" si="43"/>
        <v>4 - Coef élevé, &gt;80</v>
      </c>
    </row>
    <row r="1402" spans="1:10" ht="18" thickBot="1" x14ac:dyDescent="0.3">
      <c r="A1402" s="35" t="str">
        <f>VLOOKUP(MONTH(C1402),Réf!F:G,2,0)</f>
        <v>décembre</v>
      </c>
      <c r="B1402" s="7" t="str">
        <f>VLOOKUP(WEEKDAY(C1402),Réf!$A$2:$B$8,2,0)</f>
        <v>Lundi</v>
      </c>
      <c r="C1402" s="27">
        <v>46384</v>
      </c>
      <c r="D1402" s="27" t="s">
        <v>271</v>
      </c>
      <c r="E1402" s="53">
        <v>89</v>
      </c>
      <c r="F1402" s="1">
        <v>0.6118055555555556</v>
      </c>
      <c r="G1402" s="31" t="s">
        <v>24</v>
      </c>
      <c r="H1402" s="10" t="str">
        <f t="shared" si="42"/>
        <v>Semaine</v>
      </c>
      <c r="I1402" s="15" t="str">
        <f>IF(FLOOR(F1402,"3:00")=Réf!$D$2,"Matin avant 9h",IF(FLOOR(F1402,"3:00")=Réf!$D$3,"Matinée",IF(OR(FLOOR(F1402,"3:00")=Réf!$D$4,FLOOR(F1402,"3:00")=Réf!$D$5),"Midi et aprèm",IF(OR(FLOOR(F1402,"3:00")=Réf!$D$6,FLOOR(F1402,"3:00")=Réf!$D$7),"Soir"," Nuit"))))</f>
        <v>Midi et aprèm</v>
      </c>
      <c r="J1402" s="10" t="str">
        <f t="shared" si="43"/>
        <v>4 - Coef élevé, &gt;80</v>
      </c>
    </row>
    <row r="1403" spans="1:10" ht="18" thickBot="1" x14ac:dyDescent="0.3">
      <c r="A1403" s="35" t="str">
        <f>VLOOKUP(MONTH(C1403),Réf!F:G,2,0)</f>
        <v>décembre</v>
      </c>
      <c r="B1403" s="7" t="str">
        <f>VLOOKUP(WEEKDAY(C1403),Réf!$A$2:$B$8,2,0)</f>
        <v>Lundi</v>
      </c>
      <c r="C1403" s="27">
        <v>46384</v>
      </c>
      <c r="D1403" s="27" t="s">
        <v>270</v>
      </c>
      <c r="E1403" s="30">
        <v>84</v>
      </c>
      <c r="F1403" s="28">
        <v>0.87569444444444444</v>
      </c>
      <c r="G1403" s="29" t="s">
        <v>297</v>
      </c>
      <c r="H1403" s="10" t="str">
        <f t="shared" si="42"/>
        <v>Semaine</v>
      </c>
      <c r="I1403" s="15" t="str">
        <f>IF(FLOOR(F1403,"3:00")=Réf!$D$2,"Matin avant 9h",IF(FLOOR(F1403,"3:00")=Réf!$D$3,"Matinée",IF(OR(FLOOR(F1403,"3:00")=Réf!$D$4,FLOOR(F1403,"3:00")=Réf!$D$5),"Midi et aprèm",IF(OR(FLOOR(F1403,"3:00")=Réf!$D$6,FLOOR(F1403,"3:00")=Réf!$D$7),"Soir"," Nuit"))))</f>
        <v>Soir</v>
      </c>
      <c r="J1403" s="10" t="str">
        <f t="shared" si="43"/>
        <v>4 - Coef élevé, &gt;80</v>
      </c>
    </row>
    <row r="1404" spans="1:10" ht="18" thickBot="1" x14ac:dyDescent="0.3">
      <c r="A1404" s="35" t="str">
        <f>VLOOKUP(MONTH(C1404),Réf!F:G,2,0)</f>
        <v>décembre</v>
      </c>
      <c r="B1404" s="7" t="str">
        <f>VLOOKUP(WEEKDAY(C1404),Réf!$A$2:$B$8,2,0)</f>
        <v>Mardi</v>
      </c>
      <c r="C1404" s="27">
        <v>46385</v>
      </c>
      <c r="D1404" s="27" t="s">
        <v>271</v>
      </c>
      <c r="E1404" s="53">
        <v>84</v>
      </c>
      <c r="F1404" s="1">
        <v>0.12152777777777778</v>
      </c>
      <c r="G1404" s="31" t="s">
        <v>72</v>
      </c>
      <c r="H1404" s="10" t="str">
        <f t="shared" si="42"/>
        <v>Semaine</v>
      </c>
      <c r="I1404" s="15" t="str">
        <f>IF(FLOOR(F1404,"3:00")=Réf!$D$2,"Matin avant 9h",IF(FLOOR(F1404,"3:00")=Réf!$D$3,"Matinée",IF(OR(FLOOR(F1404,"3:00")=Réf!$D$4,FLOOR(F1404,"3:00")=Réf!$D$5),"Midi et aprèm",IF(OR(FLOOR(F1404,"3:00")=Réf!$D$6,FLOOR(F1404,"3:00")=Réf!$D$7),"Soir"," Nuit"))))</f>
        <v xml:space="preserve"> Nuit</v>
      </c>
      <c r="J1404" s="10" t="str">
        <f t="shared" si="43"/>
        <v>4 - Coef élevé, &gt;80</v>
      </c>
    </row>
    <row r="1405" spans="1:10" ht="18" thickBot="1" x14ac:dyDescent="0.3">
      <c r="A1405" s="35" t="str">
        <f>VLOOKUP(MONTH(C1405),Réf!F:G,2,0)</f>
        <v>décembre</v>
      </c>
      <c r="B1405" s="7" t="str">
        <f>VLOOKUP(WEEKDAY(C1405),Réf!$A$2:$B$8,2,0)</f>
        <v>Mardi</v>
      </c>
      <c r="C1405" s="27">
        <v>46385</v>
      </c>
      <c r="D1405" s="27" t="s">
        <v>270</v>
      </c>
      <c r="E1405" s="30">
        <v>78</v>
      </c>
      <c r="F1405" s="28">
        <v>0.39097222222222222</v>
      </c>
      <c r="G1405" s="29" t="s">
        <v>230</v>
      </c>
      <c r="H1405" s="10" t="str">
        <f t="shared" si="42"/>
        <v>Semaine</v>
      </c>
      <c r="I1405" s="15" t="str">
        <f>IF(FLOOR(F1405,"3:00")=Réf!$D$2,"Matin avant 9h",IF(FLOOR(F1405,"3:00")=Réf!$D$3,"Matinée",IF(OR(FLOOR(F1405,"3:00")=Réf!$D$4,FLOOR(F1405,"3:00")=Réf!$D$5),"Midi et aprèm",IF(OR(FLOOR(F1405,"3:00")=Réf!$D$6,FLOOR(F1405,"3:00")=Réf!$D$7),"Soir"," Nuit"))))</f>
        <v>Matinée</v>
      </c>
      <c r="J1405" s="10" t="str">
        <f t="shared" si="43"/>
        <v>3 - Coef important, 60-80</v>
      </c>
    </row>
    <row r="1406" spans="1:10" ht="18" thickBot="1" x14ac:dyDescent="0.3">
      <c r="A1406" s="35" t="str">
        <f>VLOOKUP(MONTH(C1406),Réf!F:G,2,0)</f>
        <v>décembre</v>
      </c>
      <c r="B1406" s="7" t="str">
        <f>VLOOKUP(WEEKDAY(C1406),Réf!$A$2:$B$8,2,0)</f>
        <v>Mardi</v>
      </c>
      <c r="C1406" s="27">
        <v>46385</v>
      </c>
      <c r="D1406" s="27" t="s">
        <v>271</v>
      </c>
      <c r="E1406" s="53">
        <v>78</v>
      </c>
      <c r="F1406" s="1">
        <v>0.6430555555555556</v>
      </c>
      <c r="G1406" s="31" t="s">
        <v>102</v>
      </c>
      <c r="H1406" s="10" t="str">
        <f t="shared" si="42"/>
        <v>Semaine</v>
      </c>
      <c r="I1406" s="15" t="str">
        <f>IF(FLOOR(F1406,"3:00")=Réf!$D$2,"Matin avant 9h",IF(FLOOR(F1406,"3:00")=Réf!$D$3,"Matinée",IF(OR(FLOOR(F1406,"3:00")=Réf!$D$4,FLOOR(F1406,"3:00")=Réf!$D$5),"Midi et aprèm",IF(OR(FLOOR(F1406,"3:00")=Réf!$D$6,FLOOR(F1406,"3:00")=Réf!$D$7),"Soir"," Nuit"))))</f>
        <v>Midi et aprèm</v>
      </c>
      <c r="J1406" s="10" t="str">
        <f t="shared" si="43"/>
        <v>3 - Coef important, 60-80</v>
      </c>
    </row>
    <row r="1407" spans="1:10" ht="18" thickBot="1" x14ac:dyDescent="0.3">
      <c r="A1407" s="35" t="str">
        <f>VLOOKUP(MONTH(C1407),Réf!F:G,2,0)</f>
        <v>décembre</v>
      </c>
      <c r="B1407" s="7" t="str">
        <f>VLOOKUP(WEEKDAY(C1407),Réf!$A$2:$B$8,2,0)</f>
        <v>Mardi</v>
      </c>
      <c r="C1407" s="27">
        <v>46385</v>
      </c>
      <c r="D1407" s="27" t="s">
        <v>270</v>
      </c>
      <c r="E1407" s="30">
        <v>73</v>
      </c>
      <c r="F1407" s="28">
        <v>0.91111111111111109</v>
      </c>
      <c r="G1407" s="29" t="s">
        <v>5</v>
      </c>
      <c r="H1407" s="10" t="str">
        <f t="shared" si="42"/>
        <v>Semaine</v>
      </c>
      <c r="I1407" s="15" t="str">
        <f>IF(FLOOR(F1407,"3:00")=Réf!$D$2,"Matin avant 9h",IF(FLOOR(F1407,"3:00")=Réf!$D$3,"Matinée",IF(OR(FLOOR(F1407,"3:00")=Réf!$D$4,FLOOR(F1407,"3:00")=Réf!$D$5),"Midi et aprèm",IF(OR(FLOOR(F1407,"3:00")=Réf!$D$6,FLOOR(F1407,"3:00")=Réf!$D$7),"Soir"," Nuit"))))</f>
        <v>Soir</v>
      </c>
      <c r="J1407" s="10" t="str">
        <f t="shared" si="43"/>
        <v>3 - Coef important, 60-80</v>
      </c>
    </row>
    <row r="1408" spans="1:10" ht="18" thickBot="1" x14ac:dyDescent="0.3">
      <c r="A1408" s="35" t="str">
        <f>VLOOKUP(MONTH(C1408),Réf!F:G,2,0)</f>
        <v>décembre</v>
      </c>
      <c r="B1408" s="7" t="str">
        <f>VLOOKUP(WEEKDAY(C1408),Réf!$A$2:$B$8,2,0)</f>
        <v>Mercredi</v>
      </c>
      <c r="C1408" s="27">
        <v>46386</v>
      </c>
      <c r="D1408" s="27" t="s">
        <v>271</v>
      </c>
      <c r="E1408" s="53">
        <v>73</v>
      </c>
      <c r="F1408" s="1">
        <v>0.15347222222222223</v>
      </c>
      <c r="G1408" s="31" t="s">
        <v>35</v>
      </c>
      <c r="H1408" s="10" t="str">
        <f t="shared" si="42"/>
        <v>Semaine</v>
      </c>
      <c r="I1408" s="15" t="str">
        <f>IF(FLOOR(F1408,"3:00")=Réf!$D$2,"Matin avant 9h",IF(FLOOR(F1408,"3:00")=Réf!$D$3,"Matinée",IF(OR(FLOOR(F1408,"3:00")=Réf!$D$4,FLOOR(F1408,"3:00")=Réf!$D$5),"Midi et aprèm",IF(OR(FLOOR(F1408,"3:00")=Réf!$D$6,FLOOR(F1408,"3:00")=Réf!$D$7),"Soir"," Nuit"))))</f>
        <v xml:space="preserve"> Nuit</v>
      </c>
      <c r="J1408" s="10" t="str">
        <f t="shared" si="43"/>
        <v>3 - Coef important, 60-80</v>
      </c>
    </row>
    <row r="1409" spans="1:10" ht="18" thickBot="1" x14ac:dyDescent="0.3">
      <c r="A1409" s="35" t="str">
        <f>VLOOKUP(MONTH(C1409),Réf!F:G,2,0)</f>
        <v>décembre</v>
      </c>
      <c r="B1409" s="7" t="str">
        <f>VLOOKUP(WEEKDAY(C1409),Réf!$A$2:$B$8,2,0)</f>
        <v>Mercredi</v>
      </c>
      <c r="C1409" s="27">
        <v>46386</v>
      </c>
      <c r="D1409" s="27" t="s">
        <v>270</v>
      </c>
      <c r="E1409" s="30">
        <v>67</v>
      </c>
      <c r="F1409" s="28">
        <v>0.42777777777777776</v>
      </c>
      <c r="G1409" s="29" t="s">
        <v>69</v>
      </c>
      <c r="H1409" s="10" t="str">
        <f t="shared" si="42"/>
        <v>Semaine</v>
      </c>
      <c r="I1409" s="15" t="str">
        <f>IF(FLOOR(F1409,"3:00")=Réf!$D$2,"Matin avant 9h",IF(FLOOR(F1409,"3:00")=Réf!$D$3,"Matinée",IF(OR(FLOOR(F1409,"3:00")=Réf!$D$4,FLOOR(F1409,"3:00")=Réf!$D$5),"Midi et aprèm",IF(OR(FLOOR(F1409,"3:00")=Réf!$D$6,FLOOR(F1409,"3:00")=Réf!$D$7),"Soir"," Nuit"))))</f>
        <v>Matinée</v>
      </c>
      <c r="J1409" s="10" t="str">
        <f t="shared" si="43"/>
        <v>3 - Coef important, 60-80</v>
      </c>
    </row>
    <row r="1410" spans="1:10" ht="18" thickBot="1" x14ac:dyDescent="0.3">
      <c r="A1410" s="35" t="str">
        <f>VLOOKUP(MONTH(C1410),Réf!F:G,2,0)</f>
        <v>décembre</v>
      </c>
      <c r="B1410" s="7" t="str">
        <f>VLOOKUP(WEEKDAY(C1410),Réf!$A$2:$B$8,2,0)</f>
        <v>Mercredi</v>
      </c>
      <c r="C1410" s="27">
        <v>46386</v>
      </c>
      <c r="D1410" s="27" t="s">
        <v>271</v>
      </c>
      <c r="E1410" s="53">
        <v>67</v>
      </c>
      <c r="F1410" s="1">
        <v>0.67569444444444449</v>
      </c>
      <c r="G1410" s="31" t="s">
        <v>33</v>
      </c>
      <c r="H1410" s="10" t="str">
        <f t="shared" si="42"/>
        <v>Semaine</v>
      </c>
      <c r="I1410" s="15" t="str">
        <f>IF(FLOOR(F1410,"3:00")=Réf!$D$2,"Matin avant 9h",IF(FLOOR(F1410,"3:00")=Réf!$D$3,"Matinée",IF(OR(FLOOR(F1410,"3:00")=Réf!$D$4,FLOOR(F1410,"3:00")=Réf!$D$5),"Midi et aprèm",IF(OR(FLOOR(F1410,"3:00")=Réf!$D$6,FLOOR(F1410,"3:00")=Réf!$D$7),"Soir"," Nuit"))))</f>
        <v>Midi et aprèm</v>
      </c>
      <c r="J1410" s="10" t="str">
        <f t="shared" si="43"/>
        <v>3 - Coef important, 60-80</v>
      </c>
    </row>
    <row r="1411" spans="1:10" ht="18" thickBot="1" x14ac:dyDescent="0.3">
      <c r="A1411" s="35" t="str">
        <f>VLOOKUP(MONTH(C1411),Réf!F:G,2,0)</f>
        <v>décembre</v>
      </c>
      <c r="B1411" s="7" t="str">
        <f>VLOOKUP(WEEKDAY(C1411),Réf!$A$2:$B$8,2,0)</f>
        <v>Mercredi</v>
      </c>
      <c r="C1411" s="27">
        <v>46386</v>
      </c>
      <c r="D1411" s="27" t="s">
        <v>270</v>
      </c>
      <c r="E1411" s="30">
        <v>61</v>
      </c>
      <c r="F1411" s="28">
        <v>0.94861111111111107</v>
      </c>
      <c r="G1411" s="29" t="s">
        <v>81</v>
      </c>
      <c r="H1411" s="10" t="str">
        <f t="shared" si="42"/>
        <v>Semaine</v>
      </c>
      <c r="I1411" s="15" t="str">
        <f>IF(FLOOR(F1411,"3:00")=Réf!$D$2,"Matin avant 9h",IF(FLOOR(F1411,"3:00")=Réf!$D$3,"Matinée",IF(OR(FLOOR(F1411,"3:00")=Réf!$D$4,FLOOR(F1411,"3:00")=Réf!$D$5),"Midi et aprèm",IF(OR(FLOOR(F1411,"3:00")=Réf!$D$6,FLOOR(F1411,"3:00")=Réf!$D$7),"Soir"," Nuit"))))</f>
        <v>Soir</v>
      </c>
      <c r="J1411" s="10" t="str">
        <f t="shared" si="43"/>
        <v>3 - Coef important, 60-80</v>
      </c>
    </row>
    <row r="1412" spans="1:10" ht="18" thickBot="1" x14ac:dyDescent="0.3">
      <c r="A1412" s="35" t="str">
        <f>VLOOKUP(MONTH(C1412),Réf!F:G,2,0)</f>
        <v>décembre</v>
      </c>
      <c r="B1412" s="7" t="str">
        <f>VLOOKUP(WEEKDAY(C1412),Réf!$A$2:$B$8,2,0)</f>
        <v>Jeudi</v>
      </c>
      <c r="C1412" s="27">
        <v>46387</v>
      </c>
      <c r="D1412" s="27" t="s">
        <v>271</v>
      </c>
      <c r="E1412" s="53">
        <v>61</v>
      </c>
      <c r="F1412" s="1">
        <v>0.18819444444444444</v>
      </c>
      <c r="G1412" s="31" t="s">
        <v>4</v>
      </c>
      <c r="H1412" s="10" t="str">
        <f t="shared" si="42"/>
        <v>Semaine</v>
      </c>
      <c r="I1412" s="15" t="str">
        <f>IF(FLOOR(F1412,"3:00")=Réf!$D$2,"Matin avant 9h",IF(FLOOR(F1412,"3:00")=Réf!$D$3,"Matinée",IF(OR(FLOOR(F1412,"3:00")=Réf!$D$4,FLOOR(F1412,"3:00")=Réf!$D$5),"Midi et aprèm",IF(OR(FLOOR(F1412,"3:00")=Réf!$D$6,FLOOR(F1412,"3:00")=Réf!$D$7),"Soir"," Nuit"))))</f>
        <v xml:space="preserve"> Nuit</v>
      </c>
      <c r="J1412" s="10" t="str">
        <f t="shared" si="43"/>
        <v>3 - Coef important, 60-80</v>
      </c>
    </row>
    <row r="1413" spans="1:10" ht="18" thickBot="1" x14ac:dyDescent="0.3">
      <c r="A1413" s="35" t="str">
        <f>VLOOKUP(MONTH(C1413),Réf!F:G,2,0)</f>
        <v>décembre</v>
      </c>
      <c r="B1413" s="7" t="str">
        <f>VLOOKUP(WEEKDAY(C1413),Réf!$A$2:$B$8,2,0)</f>
        <v>Jeudi</v>
      </c>
      <c r="C1413" s="27">
        <v>46387</v>
      </c>
      <c r="D1413" s="27" t="s">
        <v>270</v>
      </c>
      <c r="E1413" s="30">
        <v>55</v>
      </c>
      <c r="F1413" s="28">
        <v>0.46736111111111112</v>
      </c>
      <c r="G1413" s="29" t="s">
        <v>89</v>
      </c>
      <c r="H1413" s="10" t="str">
        <f t="shared" si="42"/>
        <v>Semaine</v>
      </c>
      <c r="I1413" s="15" t="str">
        <f>IF(FLOOR(F1413,"3:00")=Réf!$D$2,"Matin avant 9h",IF(FLOOR(F1413,"3:00")=Réf!$D$3,"Matinée",IF(OR(FLOOR(F1413,"3:00")=Réf!$D$4,FLOOR(F1413,"3:00")=Réf!$D$5),"Midi et aprèm",IF(OR(FLOOR(F1413,"3:00")=Réf!$D$6,FLOOR(F1413,"3:00")=Réf!$D$7),"Soir"," Nuit"))))</f>
        <v>Matinée</v>
      </c>
      <c r="J1413" s="10" t="str">
        <f t="shared" si="43"/>
        <v>2 - Coef moyen, 40-60</v>
      </c>
    </row>
    <row r="1414" spans="1:10" ht="18" thickBot="1" x14ac:dyDescent="0.3">
      <c r="A1414" s="35" t="str">
        <f>VLOOKUP(MONTH(C1414),Réf!F:G,2,0)</f>
        <v>décembre</v>
      </c>
      <c r="B1414" s="7" t="str">
        <f>VLOOKUP(WEEKDAY(C1414),Réf!$A$2:$B$8,2,0)</f>
        <v>Jeudi</v>
      </c>
      <c r="C1414" s="27">
        <v>46387</v>
      </c>
      <c r="D1414" s="27" t="s">
        <v>271</v>
      </c>
      <c r="E1414" s="53">
        <v>55</v>
      </c>
      <c r="F1414" s="1">
        <v>0.71250000000000002</v>
      </c>
      <c r="G1414" s="31" t="s">
        <v>60</v>
      </c>
      <c r="H1414" s="10" t="str">
        <f t="shared" si="42"/>
        <v>Semaine</v>
      </c>
      <c r="I1414" s="15" t="str">
        <f>IF(FLOOR(F1414,"3:00")=Réf!$D$2,"Matin avant 9h",IF(FLOOR(F1414,"3:00")=Réf!$D$3,"Matinée",IF(OR(FLOOR(F1414,"3:00")=Réf!$D$4,FLOOR(F1414,"3:00")=Réf!$D$5),"Midi et aprèm",IF(OR(FLOOR(F1414,"3:00")=Réf!$D$6,FLOOR(F1414,"3:00")=Réf!$D$7),"Soir"," Nuit"))))</f>
        <v>Midi et aprèm</v>
      </c>
      <c r="J1414" s="10" t="str">
        <f t="shared" si="43"/>
        <v>2 - Coef moyen, 40-60</v>
      </c>
    </row>
    <row r="1415" spans="1:10" ht="18" thickBot="1" x14ac:dyDescent="0.3">
      <c r="A1415" s="35" t="str">
        <f>VLOOKUP(MONTH(C1415),Réf!F:G,2,0)</f>
        <v>décembre</v>
      </c>
      <c r="B1415" s="7" t="str">
        <f>VLOOKUP(WEEKDAY(C1415),Réf!$A$2:$B$8,2,0)</f>
        <v>Jeudi</v>
      </c>
      <c r="C1415" s="27">
        <v>46387</v>
      </c>
      <c r="D1415" s="27" t="s">
        <v>270</v>
      </c>
      <c r="E1415" s="30">
        <v>51</v>
      </c>
      <c r="F1415" s="28">
        <v>0.98958333333333337</v>
      </c>
      <c r="G1415" s="29" t="s">
        <v>304</v>
      </c>
      <c r="H1415" s="10" t="str">
        <f t="shared" si="42"/>
        <v>Semaine</v>
      </c>
      <c r="I1415" s="15" t="str">
        <f>IF(FLOOR(F1415,"3:00")=Réf!$D$2,"Matin avant 9h",IF(FLOOR(F1415,"3:00")=Réf!$D$3,"Matinée",IF(OR(FLOOR(F1415,"3:00")=Réf!$D$4,FLOOR(F1415,"3:00")=Réf!$D$5),"Midi et aprèm",IF(OR(FLOOR(F1415,"3:00")=Réf!$D$6,FLOOR(F1415,"3:00")=Réf!$D$7),"Soir"," Nuit"))))</f>
        <v>Soir</v>
      </c>
      <c r="J1415" s="10" t="str">
        <f t="shared" si="43"/>
        <v>2 - Coef moyen, 40-60</v>
      </c>
    </row>
  </sheetData>
  <autoFilter ref="A4:J1415" xr:uid="{7C9DAA7D-BB67-47C4-B394-8DCDDD4F1501}">
    <sortState xmlns:xlrd2="http://schemas.microsoft.com/office/spreadsheetml/2017/richdata2" ref="A5:J1415">
      <sortCondition ref="C5:C1415"/>
      <sortCondition ref="F5:F1415"/>
    </sortState>
  </autoFilter>
  <conditionalFormatting sqref="A5:B1415">
    <cfRule type="cellIs" dxfId="25429" priority="3" operator="equal">
      <formula>"Samedi"</formula>
    </cfRule>
    <cfRule type="cellIs" dxfId="25428" priority="4" operator="equal">
      <formula>"Dimanche"</formula>
    </cfRule>
  </conditionalFormatting>
  <hyperlinks>
    <hyperlink ref="A1" r:id="rId1" location="1" xr:uid="{90DAD064-F0B0-43C2-B63E-F347E555FAC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0B5A1-110E-4D69-86CE-F2E8C71FD605}">
  <dimension ref="A1:M369"/>
  <sheetViews>
    <sheetView workbookViewId="0">
      <selection activeCell="F1" sqref="F1:F1048576"/>
    </sheetView>
  </sheetViews>
  <sheetFormatPr baseColWidth="10" defaultRowHeight="15" x14ac:dyDescent="0.25"/>
  <cols>
    <col min="1" max="1" width="13.28515625" bestFit="1" customWidth="1"/>
    <col min="10" max="10" width="11.42578125" style="34"/>
    <col min="13" max="13" width="11.42578125" style="34"/>
  </cols>
  <sheetData>
    <row r="1" spans="1:13" x14ac:dyDescent="0.25">
      <c r="A1" s="36" t="s">
        <v>333</v>
      </c>
      <c r="J1" s="34" t="s">
        <v>335</v>
      </c>
      <c r="M1" s="34" t="s">
        <v>334</v>
      </c>
    </row>
    <row r="3" spans="1:13" ht="15.75" thickBot="1" x14ac:dyDescent="0.3">
      <c r="A3" s="8" t="s">
        <v>201</v>
      </c>
    </row>
    <row r="4" spans="1:13" ht="15.75" thickBot="1" x14ac:dyDescent="0.3">
      <c r="A4" s="26" t="s">
        <v>293</v>
      </c>
      <c r="B4" s="26" t="s">
        <v>292</v>
      </c>
      <c r="C4" s="26" t="s">
        <v>294</v>
      </c>
      <c r="D4" s="26" t="s">
        <v>295</v>
      </c>
      <c r="E4" s="26" t="s">
        <v>292</v>
      </c>
      <c r="F4" s="26" t="s">
        <v>294</v>
      </c>
      <c r="G4" s="26" t="s">
        <v>295</v>
      </c>
      <c r="H4" s="26" t="s">
        <v>292</v>
      </c>
      <c r="I4" s="26" t="s">
        <v>294</v>
      </c>
      <c r="J4" s="33" t="s">
        <v>295</v>
      </c>
      <c r="K4" s="26" t="s">
        <v>292</v>
      </c>
      <c r="L4" s="26" t="s">
        <v>294</v>
      </c>
      <c r="M4" s="33" t="s">
        <v>295</v>
      </c>
    </row>
    <row r="5" spans="1:13" ht="18" thickBot="1" x14ac:dyDescent="0.3">
      <c r="A5" s="27">
        <v>46023</v>
      </c>
      <c r="B5" s="28">
        <v>0.13055555555555556</v>
      </c>
      <c r="C5" s="29" t="s">
        <v>120</v>
      </c>
      <c r="D5" s="30">
        <v>69</v>
      </c>
      <c r="E5" s="28">
        <v>0.65277777777777779</v>
      </c>
      <c r="F5" s="29" t="s">
        <v>13</v>
      </c>
      <c r="G5" s="30">
        <v>74</v>
      </c>
      <c r="H5" s="1">
        <v>0.38472222222222224</v>
      </c>
      <c r="I5" s="31" t="s">
        <v>30</v>
      </c>
      <c r="J5" s="52">
        <f>D5</f>
        <v>69</v>
      </c>
      <c r="K5" s="1">
        <v>0.90486111111111112</v>
      </c>
      <c r="L5" s="31" t="s">
        <v>227</v>
      </c>
      <c r="M5" s="52">
        <f>G5</f>
        <v>74</v>
      </c>
    </row>
    <row r="6" spans="1:13" ht="18" thickBot="1" x14ac:dyDescent="0.3">
      <c r="A6" s="48">
        <v>46024</v>
      </c>
      <c r="B6" s="49">
        <v>0.17083333333333334</v>
      </c>
      <c r="C6" s="50" t="s">
        <v>230</v>
      </c>
      <c r="D6" s="51">
        <v>79</v>
      </c>
      <c r="E6" s="49">
        <v>0.69236111111111109</v>
      </c>
      <c r="F6" s="50" t="s">
        <v>246</v>
      </c>
      <c r="G6" s="51">
        <v>84</v>
      </c>
      <c r="H6" s="49">
        <v>0.4284722222222222</v>
      </c>
      <c r="I6" s="50" t="s">
        <v>144</v>
      </c>
      <c r="J6" s="52">
        <f>IF(H6&lt;B6,G5,D6)</f>
        <v>79</v>
      </c>
      <c r="K6" s="49">
        <v>0.9458333333333333</v>
      </c>
      <c r="L6" s="50" t="s">
        <v>96</v>
      </c>
      <c r="M6" s="52">
        <f>IF(K6&lt;E6,D6,G6)</f>
        <v>84</v>
      </c>
    </row>
    <row r="7" spans="1:13" ht="18" thickBot="1" x14ac:dyDescent="0.3">
      <c r="A7" s="27">
        <v>46025</v>
      </c>
      <c r="B7" s="28">
        <v>0.20833333333333334</v>
      </c>
      <c r="C7" s="29" t="s">
        <v>266</v>
      </c>
      <c r="D7" s="30">
        <v>88</v>
      </c>
      <c r="E7" s="28">
        <v>0.72916666666666663</v>
      </c>
      <c r="F7" s="29" t="s">
        <v>263</v>
      </c>
      <c r="G7" s="30">
        <v>91</v>
      </c>
      <c r="H7" s="1">
        <v>0.46875</v>
      </c>
      <c r="I7" s="31" t="s">
        <v>174</v>
      </c>
      <c r="J7" s="52">
        <f t="shared" ref="J7:J70" si="0">IF(H7&lt;B7,G6,D7)</f>
        <v>88</v>
      </c>
      <c r="K7" s="1">
        <v>0.98263888888888884</v>
      </c>
      <c r="L7" s="31" t="s">
        <v>203</v>
      </c>
      <c r="M7" s="52">
        <f t="shared" ref="M7:M70" si="1">IF(K7&lt;E7,D7,G7)</f>
        <v>91</v>
      </c>
    </row>
    <row r="8" spans="1:13" ht="18" thickBot="1" x14ac:dyDescent="0.3">
      <c r="A8" s="27">
        <v>46026</v>
      </c>
      <c r="B8" s="28">
        <v>0.24374999999999999</v>
      </c>
      <c r="C8" s="29" t="s">
        <v>171</v>
      </c>
      <c r="D8" s="30">
        <v>94</v>
      </c>
      <c r="E8" s="28">
        <v>0.76388888888888884</v>
      </c>
      <c r="F8" s="29" t="s">
        <v>170</v>
      </c>
      <c r="G8" s="30">
        <v>95</v>
      </c>
      <c r="H8" s="31" t="s">
        <v>23</v>
      </c>
      <c r="I8" s="31" t="s">
        <v>23</v>
      </c>
      <c r="J8" s="52">
        <f t="shared" si="0"/>
        <v>94</v>
      </c>
      <c r="K8" s="1">
        <v>0.50555555555555554</v>
      </c>
      <c r="L8" s="31" t="s">
        <v>332</v>
      </c>
      <c r="M8" s="52">
        <f t="shared" si="1"/>
        <v>94</v>
      </c>
    </row>
    <row r="9" spans="1:13" ht="18" thickBot="1" x14ac:dyDescent="0.3">
      <c r="A9" s="27">
        <v>46027</v>
      </c>
      <c r="B9" s="28">
        <v>0.27777777777777779</v>
      </c>
      <c r="C9" s="29" t="s">
        <v>219</v>
      </c>
      <c r="D9" s="30">
        <v>96</v>
      </c>
      <c r="E9" s="28">
        <v>0.79652777777777772</v>
      </c>
      <c r="F9" s="29" t="s">
        <v>220</v>
      </c>
      <c r="G9" s="30">
        <v>95</v>
      </c>
      <c r="H9" s="1">
        <v>1.7361111111111112E-2</v>
      </c>
      <c r="I9" s="31" t="s">
        <v>20</v>
      </c>
      <c r="J9" s="52">
        <f t="shared" si="0"/>
        <v>95</v>
      </c>
      <c r="K9" s="1">
        <v>0.53888888888888886</v>
      </c>
      <c r="L9" s="31" t="s">
        <v>173</v>
      </c>
      <c r="M9" s="52">
        <f t="shared" si="1"/>
        <v>96</v>
      </c>
    </row>
    <row r="10" spans="1:13" ht="18" thickBot="1" x14ac:dyDescent="0.3">
      <c r="A10" s="27">
        <v>46028</v>
      </c>
      <c r="B10" s="28">
        <v>0.31041666666666667</v>
      </c>
      <c r="C10" s="29" t="s">
        <v>364</v>
      </c>
      <c r="D10" s="30">
        <v>93</v>
      </c>
      <c r="E10" s="28">
        <v>0.82777777777777772</v>
      </c>
      <c r="F10" s="29" t="s">
        <v>18</v>
      </c>
      <c r="G10" s="30">
        <v>91</v>
      </c>
      <c r="H10" s="1">
        <v>4.791666666666667E-2</v>
      </c>
      <c r="I10" s="31" t="s">
        <v>264</v>
      </c>
      <c r="J10" s="52">
        <f t="shared" si="0"/>
        <v>95</v>
      </c>
      <c r="K10" s="1">
        <v>0.56874999999999998</v>
      </c>
      <c r="L10" s="31" t="s">
        <v>305</v>
      </c>
      <c r="M10" s="52">
        <f t="shared" si="1"/>
        <v>93</v>
      </c>
    </row>
    <row r="11" spans="1:13" ht="18" thickBot="1" x14ac:dyDescent="0.3">
      <c r="A11" s="27">
        <v>46029</v>
      </c>
      <c r="B11" s="28">
        <v>0.34097222222222223</v>
      </c>
      <c r="C11" s="29" t="s">
        <v>237</v>
      </c>
      <c r="D11" s="30">
        <v>87</v>
      </c>
      <c r="E11" s="28">
        <v>0.8569444444444444</v>
      </c>
      <c r="F11" s="29" t="s">
        <v>79</v>
      </c>
      <c r="G11" s="30">
        <v>82</v>
      </c>
      <c r="H11" s="1">
        <v>7.6388888888888895E-2</v>
      </c>
      <c r="I11" s="31" t="s">
        <v>19</v>
      </c>
      <c r="J11" s="52">
        <f t="shared" si="0"/>
        <v>91</v>
      </c>
      <c r="K11" s="1">
        <v>0.59652777777777777</v>
      </c>
      <c r="L11" s="31" t="s">
        <v>123</v>
      </c>
      <c r="M11" s="52">
        <f t="shared" si="1"/>
        <v>87</v>
      </c>
    </row>
    <row r="12" spans="1:13" ht="18" thickBot="1" x14ac:dyDescent="0.3">
      <c r="A12" s="27">
        <v>46030</v>
      </c>
      <c r="B12" s="28">
        <v>0.36944444444444446</v>
      </c>
      <c r="C12" s="29" t="s">
        <v>73</v>
      </c>
      <c r="D12" s="30">
        <v>77</v>
      </c>
      <c r="E12" s="28">
        <v>0.88472222222222219</v>
      </c>
      <c r="F12" s="29" t="s">
        <v>248</v>
      </c>
      <c r="G12" s="30">
        <v>72</v>
      </c>
      <c r="H12" s="1">
        <v>0.10347222222222222</v>
      </c>
      <c r="I12" s="31" t="s">
        <v>12</v>
      </c>
      <c r="J12" s="52">
        <f t="shared" si="0"/>
        <v>82</v>
      </c>
      <c r="K12" s="1">
        <v>0.62291666666666667</v>
      </c>
      <c r="L12" s="31" t="s">
        <v>70</v>
      </c>
      <c r="M12" s="52">
        <f t="shared" si="1"/>
        <v>77</v>
      </c>
    </row>
    <row r="13" spans="1:13" ht="18" thickBot="1" x14ac:dyDescent="0.3">
      <c r="A13" s="27">
        <v>46031</v>
      </c>
      <c r="B13" s="28">
        <v>0.3972222222222222</v>
      </c>
      <c r="C13" s="29" t="s">
        <v>28</v>
      </c>
      <c r="D13" s="30">
        <v>66</v>
      </c>
      <c r="E13" s="28">
        <v>0.91319444444444442</v>
      </c>
      <c r="F13" s="29" t="s">
        <v>176</v>
      </c>
      <c r="G13" s="30">
        <v>60</v>
      </c>
      <c r="H13" s="1">
        <v>0.13055555555555556</v>
      </c>
      <c r="I13" s="31" t="s">
        <v>177</v>
      </c>
      <c r="J13" s="52">
        <f t="shared" si="0"/>
        <v>72</v>
      </c>
      <c r="K13" s="1">
        <v>0.65</v>
      </c>
      <c r="L13" s="31" t="s">
        <v>63</v>
      </c>
      <c r="M13" s="52">
        <f t="shared" si="1"/>
        <v>66</v>
      </c>
    </row>
    <row r="14" spans="1:13" ht="18" thickBot="1" x14ac:dyDescent="0.3">
      <c r="A14" s="27">
        <v>46032</v>
      </c>
      <c r="B14" s="28">
        <v>0.4284722222222222</v>
      </c>
      <c r="C14" s="29" t="s">
        <v>175</v>
      </c>
      <c r="D14" s="30">
        <v>54</v>
      </c>
      <c r="E14" s="28">
        <v>0.94722222222222219</v>
      </c>
      <c r="F14" s="29" t="s">
        <v>325</v>
      </c>
      <c r="G14" s="30">
        <v>49</v>
      </c>
      <c r="H14" s="1">
        <v>0.15902777777777777</v>
      </c>
      <c r="I14" s="31" t="s">
        <v>118</v>
      </c>
      <c r="J14" s="52">
        <f t="shared" si="0"/>
        <v>60</v>
      </c>
      <c r="K14" s="1">
        <v>0.67986111111111114</v>
      </c>
      <c r="L14" s="31" t="s">
        <v>40</v>
      </c>
      <c r="M14" s="52">
        <f t="shared" si="1"/>
        <v>54</v>
      </c>
    </row>
    <row r="15" spans="1:13" ht="18" thickBot="1" x14ac:dyDescent="0.3">
      <c r="A15" s="27">
        <v>46033</v>
      </c>
      <c r="B15" s="28">
        <v>0.46527777777777779</v>
      </c>
      <c r="C15" s="29" t="s">
        <v>180</v>
      </c>
      <c r="D15" s="30">
        <v>44</v>
      </c>
      <c r="E15" s="28">
        <v>0.98819444444444449</v>
      </c>
      <c r="F15" s="29" t="s">
        <v>150</v>
      </c>
      <c r="G15" s="30">
        <v>39</v>
      </c>
      <c r="H15" s="1">
        <v>0.19166666666666668</v>
      </c>
      <c r="I15" s="31" t="s">
        <v>268</v>
      </c>
      <c r="J15" s="52">
        <f t="shared" si="0"/>
        <v>49</v>
      </c>
      <c r="K15" s="1">
        <v>0.71527777777777779</v>
      </c>
      <c r="L15" s="31" t="s">
        <v>179</v>
      </c>
      <c r="M15" s="52">
        <f t="shared" si="1"/>
        <v>44</v>
      </c>
    </row>
    <row r="16" spans="1:13" ht="18" thickBot="1" x14ac:dyDescent="0.3">
      <c r="A16" s="27">
        <v>46034</v>
      </c>
      <c r="B16" s="29" t="s">
        <v>23</v>
      </c>
      <c r="C16" s="29" t="s">
        <v>23</v>
      </c>
      <c r="D16" s="30" t="s">
        <v>23</v>
      </c>
      <c r="E16" s="28">
        <v>0.5083333333333333</v>
      </c>
      <c r="F16" s="29" t="s">
        <v>51</v>
      </c>
      <c r="G16" s="30">
        <v>36</v>
      </c>
      <c r="H16" s="1">
        <v>0.23194444444444445</v>
      </c>
      <c r="I16" s="31" t="s">
        <v>112</v>
      </c>
      <c r="J16" s="52">
        <f t="shared" si="0"/>
        <v>39</v>
      </c>
      <c r="K16" s="1">
        <v>0.75972222222222219</v>
      </c>
      <c r="L16" s="31" t="s">
        <v>243</v>
      </c>
      <c r="M16" s="52">
        <f t="shared" si="1"/>
        <v>36</v>
      </c>
    </row>
    <row r="17" spans="1:13" ht="18" thickBot="1" x14ac:dyDescent="0.3">
      <c r="A17" s="27">
        <v>46035</v>
      </c>
      <c r="B17" s="28">
        <v>3.4027777777777775E-2</v>
      </c>
      <c r="C17" s="29" t="s">
        <v>269</v>
      </c>
      <c r="D17" s="30">
        <v>35</v>
      </c>
      <c r="E17" s="28">
        <v>0.55625000000000002</v>
      </c>
      <c r="F17" s="29" t="s">
        <v>157</v>
      </c>
      <c r="G17" s="30">
        <v>35</v>
      </c>
      <c r="H17" s="1">
        <v>0.28194444444444444</v>
      </c>
      <c r="I17" s="31" t="s">
        <v>316</v>
      </c>
      <c r="J17" s="52">
        <f t="shared" si="0"/>
        <v>35</v>
      </c>
      <c r="K17" s="1">
        <v>0.80902777777777779</v>
      </c>
      <c r="L17" s="31" t="s">
        <v>243</v>
      </c>
      <c r="M17" s="52">
        <f t="shared" si="1"/>
        <v>35</v>
      </c>
    </row>
    <row r="18" spans="1:13" ht="18" thickBot="1" x14ac:dyDescent="0.3">
      <c r="A18" s="27">
        <v>46036</v>
      </c>
      <c r="B18" s="28">
        <v>8.1944444444444445E-2</v>
      </c>
      <c r="C18" s="29" t="s">
        <v>54</v>
      </c>
      <c r="D18" s="30">
        <v>36</v>
      </c>
      <c r="E18" s="28">
        <v>0.6069444444444444</v>
      </c>
      <c r="F18" s="29" t="s">
        <v>233</v>
      </c>
      <c r="G18" s="30">
        <v>39</v>
      </c>
      <c r="H18" s="1">
        <v>0.33124999999999999</v>
      </c>
      <c r="I18" s="31" t="s">
        <v>112</v>
      </c>
      <c r="J18" s="52">
        <f t="shared" si="0"/>
        <v>36</v>
      </c>
      <c r="K18" s="1">
        <v>0.85416666666666663</v>
      </c>
      <c r="L18" s="31" t="s">
        <v>179</v>
      </c>
      <c r="M18" s="52">
        <f t="shared" si="1"/>
        <v>39</v>
      </c>
    </row>
    <row r="19" spans="1:13" ht="18" thickBot="1" x14ac:dyDescent="0.3">
      <c r="A19" s="27">
        <v>46037</v>
      </c>
      <c r="B19" s="28">
        <v>0.125</v>
      </c>
      <c r="C19" s="29" t="s">
        <v>138</v>
      </c>
      <c r="D19" s="30">
        <v>43</v>
      </c>
      <c r="E19" s="28">
        <v>0.64722222222222225</v>
      </c>
      <c r="F19" s="29" t="s">
        <v>136</v>
      </c>
      <c r="G19" s="30">
        <v>47</v>
      </c>
      <c r="H19" s="1">
        <v>0.37361111111111112</v>
      </c>
      <c r="I19" s="31" t="s">
        <v>326</v>
      </c>
      <c r="J19" s="52">
        <f t="shared" si="0"/>
        <v>43</v>
      </c>
      <c r="K19" s="1">
        <v>0.89097222222222228</v>
      </c>
      <c r="L19" s="31" t="s">
        <v>181</v>
      </c>
      <c r="M19" s="52">
        <f t="shared" si="1"/>
        <v>47</v>
      </c>
    </row>
    <row r="20" spans="1:13" ht="18" thickBot="1" x14ac:dyDescent="0.3">
      <c r="A20" s="27">
        <v>46038</v>
      </c>
      <c r="B20" s="28">
        <v>0.15972222222222221</v>
      </c>
      <c r="C20" s="29" t="s">
        <v>62</v>
      </c>
      <c r="D20" s="30">
        <v>52</v>
      </c>
      <c r="E20" s="28">
        <v>0.6791666666666667</v>
      </c>
      <c r="F20" s="29" t="s">
        <v>81</v>
      </c>
      <c r="G20" s="30">
        <v>56</v>
      </c>
      <c r="H20" s="1">
        <v>0.40902777777777777</v>
      </c>
      <c r="I20" s="31" t="s">
        <v>60</v>
      </c>
      <c r="J20" s="52">
        <f t="shared" si="0"/>
        <v>52</v>
      </c>
      <c r="K20" s="1">
        <v>0.92291666666666672</v>
      </c>
      <c r="L20" s="31" t="s">
        <v>118</v>
      </c>
      <c r="M20" s="52">
        <f t="shared" si="1"/>
        <v>56</v>
      </c>
    </row>
    <row r="21" spans="1:13" ht="18" thickBot="1" x14ac:dyDescent="0.3">
      <c r="A21" s="27">
        <v>46039</v>
      </c>
      <c r="B21" s="28">
        <v>0.18958333333333333</v>
      </c>
      <c r="C21" s="29" t="s">
        <v>145</v>
      </c>
      <c r="D21" s="30">
        <v>61</v>
      </c>
      <c r="E21" s="28">
        <v>0.70694444444444449</v>
      </c>
      <c r="F21" s="29" t="s">
        <v>68</v>
      </c>
      <c r="G21" s="30">
        <v>65</v>
      </c>
      <c r="H21" s="1">
        <v>0.43958333333333333</v>
      </c>
      <c r="I21" s="31">
        <v>1</v>
      </c>
      <c r="J21" s="52">
        <f t="shared" si="0"/>
        <v>61</v>
      </c>
      <c r="K21" s="1">
        <v>0.95208333333333328</v>
      </c>
      <c r="L21" s="31" t="s">
        <v>135</v>
      </c>
      <c r="M21" s="52">
        <f t="shared" si="1"/>
        <v>65</v>
      </c>
    </row>
    <row r="22" spans="1:13" ht="18" thickBot="1" x14ac:dyDescent="0.3">
      <c r="A22" s="27">
        <v>46040</v>
      </c>
      <c r="B22" s="28">
        <v>0.21666666666666667</v>
      </c>
      <c r="C22" s="29" t="s">
        <v>14</v>
      </c>
      <c r="D22" s="30">
        <v>69</v>
      </c>
      <c r="E22" s="28">
        <v>0.73263888888888884</v>
      </c>
      <c r="F22" s="29" t="s">
        <v>28</v>
      </c>
      <c r="G22" s="30">
        <v>73</v>
      </c>
      <c r="H22" s="1">
        <v>0.46875</v>
      </c>
      <c r="I22" s="31" t="s">
        <v>90</v>
      </c>
      <c r="J22" s="52">
        <f t="shared" si="0"/>
        <v>69</v>
      </c>
      <c r="K22" s="1">
        <v>0.97986111111111107</v>
      </c>
      <c r="L22" s="31" t="s">
        <v>30</v>
      </c>
      <c r="M22" s="52">
        <f t="shared" si="1"/>
        <v>73</v>
      </c>
    </row>
    <row r="23" spans="1:13" ht="18" thickBot="1" x14ac:dyDescent="0.3">
      <c r="A23" s="27">
        <v>46041</v>
      </c>
      <c r="B23" s="28">
        <v>0.24236111111111111</v>
      </c>
      <c r="C23" s="29" t="s">
        <v>21</v>
      </c>
      <c r="D23" s="30">
        <v>76</v>
      </c>
      <c r="E23" s="28">
        <v>0.75694444444444442</v>
      </c>
      <c r="F23" s="29" t="s">
        <v>120</v>
      </c>
      <c r="G23" s="30">
        <v>79</v>
      </c>
      <c r="H23" s="1">
        <v>0.49722222222222223</v>
      </c>
      <c r="I23" s="31" t="s">
        <v>72</v>
      </c>
      <c r="J23" s="52">
        <f t="shared" si="0"/>
        <v>76</v>
      </c>
      <c r="K23" s="31" t="s">
        <v>23</v>
      </c>
      <c r="L23" s="31" t="s">
        <v>23</v>
      </c>
      <c r="M23" s="52">
        <f t="shared" si="1"/>
        <v>79</v>
      </c>
    </row>
    <row r="24" spans="1:13" ht="18" thickBot="1" x14ac:dyDescent="0.3">
      <c r="A24" s="27">
        <v>46042</v>
      </c>
      <c r="B24" s="28">
        <v>0.2673611111111111</v>
      </c>
      <c r="C24" s="29" t="s">
        <v>204</v>
      </c>
      <c r="D24" s="30">
        <v>81</v>
      </c>
      <c r="E24" s="28">
        <v>0.78125</v>
      </c>
      <c r="F24" s="29" t="s">
        <v>94</v>
      </c>
      <c r="G24" s="30">
        <v>83</v>
      </c>
      <c r="H24" s="1">
        <v>7.6388888888888886E-3</v>
      </c>
      <c r="I24" s="31" t="s">
        <v>75</v>
      </c>
      <c r="J24" s="52">
        <f t="shared" si="0"/>
        <v>79</v>
      </c>
      <c r="K24" s="1">
        <v>0.52500000000000002</v>
      </c>
      <c r="L24" s="31" t="s">
        <v>16</v>
      </c>
      <c r="M24" s="52">
        <f t="shared" si="1"/>
        <v>81</v>
      </c>
    </row>
    <row r="25" spans="1:13" ht="18" thickBot="1" x14ac:dyDescent="0.3">
      <c r="A25" s="27">
        <v>46043</v>
      </c>
      <c r="B25" s="28">
        <v>0.29166666666666669</v>
      </c>
      <c r="C25" s="29" t="s">
        <v>263</v>
      </c>
      <c r="D25" s="30">
        <v>84</v>
      </c>
      <c r="E25" s="28">
        <v>0.80486111111111114</v>
      </c>
      <c r="F25" s="29" t="s">
        <v>77</v>
      </c>
      <c r="G25" s="30">
        <v>85</v>
      </c>
      <c r="H25" s="1">
        <v>3.4722222222222224E-2</v>
      </c>
      <c r="I25" s="31" t="s">
        <v>25</v>
      </c>
      <c r="J25" s="52">
        <f t="shared" si="0"/>
        <v>83</v>
      </c>
      <c r="K25" s="1">
        <v>0.55138888888888893</v>
      </c>
      <c r="L25" s="31" t="s">
        <v>203</v>
      </c>
      <c r="M25" s="52">
        <f t="shared" si="1"/>
        <v>84</v>
      </c>
    </row>
    <row r="26" spans="1:13" ht="18" thickBot="1" x14ac:dyDescent="0.3">
      <c r="A26" s="27">
        <v>46044</v>
      </c>
      <c r="B26" s="28">
        <v>0.31666666666666665</v>
      </c>
      <c r="C26" s="29" t="s">
        <v>263</v>
      </c>
      <c r="D26" s="30">
        <v>85</v>
      </c>
      <c r="E26" s="28">
        <v>0.82916666666666672</v>
      </c>
      <c r="F26" s="29" t="s">
        <v>94</v>
      </c>
      <c r="G26" s="30">
        <v>84</v>
      </c>
      <c r="H26" s="1">
        <v>5.9722222222222225E-2</v>
      </c>
      <c r="I26" s="31" t="s">
        <v>98</v>
      </c>
      <c r="J26" s="52">
        <f t="shared" si="0"/>
        <v>85</v>
      </c>
      <c r="K26" s="1">
        <v>0.5756944444444444</v>
      </c>
      <c r="L26" s="31" t="s">
        <v>162</v>
      </c>
      <c r="M26" s="52">
        <f t="shared" si="1"/>
        <v>85</v>
      </c>
    </row>
    <row r="27" spans="1:13" ht="18" thickBot="1" x14ac:dyDescent="0.3">
      <c r="A27" s="27">
        <v>46045</v>
      </c>
      <c r="B27" s="28">
        <v>0.34305555555555556</v>
      </c>
      <c r="C27" s="29" t="s">
        <v>204</v>
      </c>
      <c r="D27" s="30">
        <v>82</v>
      </c>
      <c r="E27" s="28">
        <v>0.85555555555555551</v>
      </c>
      <c r="F27" s="29" t="s">
        <v>79</v>
      </c>
      <c r="G27" s="30">
        <v>80</v>
      </c>
      <c r="H27" s="1">
        <v>8.4027777777777785E-2</v>
      </c>
      <c r="I27" s="31" t="s">
        <v>146</v>
      </c>
      <c r="J27" s="52">
        <f t="shared" si="0"/>
        <v>84</v>
      </c>
      <c r="K27" s="1">
        <v>0.6</v>
      </c>
      <c r="L27" s="31" t="s">
        <v>15</v>
      </c>
      <c r="M27" s="52">
        <f t="shared" si="1"/>
        <v>82</v>
      </c>
    </row>
    <row r="28" spans="1:13" ht="18" thickBot="1" x14ac:dyDescent="0.3">
      <c r="A28" s="27">
        <v>46046</v>
      </c>
      <c r="B28" s="28">
        <v>0.37083333333333335</v>
      </c>
      <c r="C28" s="29" t="s">
        <v>17</v>
      </c>
      <c r="D28" s="30">
        <v>76</v>
      </c>
      <c r="E28" s="28">
        <v>0.88541666666666663</v>
      </c>
      <c r="F28" s="29" t="s">
        <v>103</v>
      </c>
      <c r="G28" s="30">
        <v>73</v>
      </c>
      <c r="H28" s="1">
        <v>0.10833333333333334</v>
      </c>
      <c r="I28" s="31" t="s">
        <v>11</v>
      </c>
      <c r="J28" s="52">
        <f t="shared" si="0"/>
        <v>80</v>
      </c>
      <c r="K28" s="1">
        <v>0.625</v>
      </c>
      <c r="L28" s="31" t="s">
        <v>99</v>
      </c>
      <c r="M28" s="52">
        <f t="shared" si="1"/>
        <v>76</v>
      </c>
    </row>
    <row r="29" spans="1:13" ht="18" thickBot="1" x14ac:dyDescent="0.3">
      <c r="A29" s="27">
        <v>46047</v>
      </c>
      <c r="B29" s="28">
        <v>0.40138888888888891</v>
      </c>
      <c r="C29" s="29" t="s">
        <v>69</v>
      </c>
      <c r="D29" s="30">
        <v>68</v>
      </c>
      <c r="E29" s="28">
        <v>0.91805555555555551</v>
      </c>
      <c r="F29" s="29" t="s">
        <v>64</v>
      </c>
      <c r="G29" s="30">
        <v>64</v>
      </c>
      <c r="H29" s="1">
        <v>0.1361111111111111</v>
      </c>
      <c r="I29" s="31" t="s">
        <v>7</v>
      </c>
      <c r="J29" s="52">
        <f t="shared" si="0"/>
        <v>73</v>
      </c>
      <c r="K29" s="1">
        <v>0.65416666666666667</v>
      </c>
      <c r="L29" s="31" t="s">
        <v>33</v>
      </c>
      <c r="M29" s="52">
        <f t="shared" si="1"/>
        <v>68</v>
      </c>
    </row>
    <row r="30" spans="1:13" ht="18" thickBot="1" x14ac:dyDescent="0.3">
      <c r="A30" s="27">
        <v>46048</v>
      </c>
      <c r="B30" s="28">
        <v>0.43819444444444444</v>
      </c>
      <c r="C30" s="29" t="s">
        <v>84</v>
      </c>
      <c r="D30" s="30">
        <v>59</v>
      </c>
      <c r="E30" s="28">
        <v>0.95972222222222225</v>
      </c>
      <c r="F30" s="29" t="s">
        <v>58</v>
      </c>
      <c r="G30" s="30">
        <v>54</v>
      </c>
      <c r="H30" s="1">
        <v>0.16875000000000001</v>
      </c>
      <c r="I30" s="31" t="s">
        <v>39</v>
      </c>
      <c r="J30" s="52">
        <f t="shared" si="0"/>
        <v>64</v>
      </c>
      <c r="K30" s="1">
        <v>0.68958333333333333</v>
      </c>
      <c r="L30" s="31" t="s">
        <v>222</v>
      </c>
      <c r="M30" s="52">
        <f t="shared" si="1"/>
        <v>59</v>
      </c>
    </row>
    <row r="31" spans="1:13" ht="18" thickBot="1" x14ac:dyDescent="0.3">
      <c r="A31" s="27">
        <v>46049</v>
      </c>
      <c r="B31" s="28">
        <v>0.48472222222222222</v>
      </c>
      <c r="C31" s="29" t="s">
        <v>183</v>
      </c>
      <c r="D31" s="30">
        <v>50</v>
      </c>
      <c r="E31" s="29" t="s">
        <v>23</v>
      </c>
      <c r="F31" s="29" t="s">
        <v>23</v>
      </c>
      <c r="G31" s="30" t="s">
        <v>23</v>
      </c>
      <c r="H31" s="1">
        <v>0.21180555555555555</v>
      </c>
      <c r="I31" s="31" t="s">
        <v>59</v>
      </c>
      <c r="J31" s="52">
        <f t="shared" si="0"/>
        <v>54</v>
      </c>
      <c r="K31" s="1">
        <v>0.73819444444444449</v>
      </c>
      <c r="L31" s="31" t="s">
        <v>56</v>
      </c>
      <c r="M31" s="52">
        <f t="shared" si="1"/>
        <v>50</v>
      </c>
    </row>
    <row r="32" spans="1:13" ht="18" thickBot="1" x14ac:dyDescent="0.3">
      <c r="A32" s="27">
        <v>46050</v>
      </c>
      <c r="B32" s="28">
        <v>1.3194444444444444E-2</v>
      </c>
      <c r="C32" s="29" t="s">
        <v>141</v>
      </c>
      <c r="D32" s="30">
        <v>47</v>
      </c>
      <c r="E32" s="28">
        <v>0.54305555555555551</v>
      </c>
      <c r="F32" s="29" t="s">
        <v>117</v>
      </c>
      <c r="G32" s="30">
        <v>47</v>
      </c>
      <c r="H32" s="1">
        <v>0.26805555555555555</v>
      </c>
      <c r="I32" s="31" t="s">
        <v>261</v>
      </c>
      <c r="J32" s="52">
        <f t="shared" si="0"/>
        <v>47</v>
      </c>
      <c r="K32" s="1">
        <v>0.79583333333333328</v>
      </c>
      <c r="L32" s="31" t="s">
        <v>46</v>
      </c>
      <c r="M32" s="52">
        <f t="shared" si="1"/>
        <v>47</v>
      </c>
    </row>
    <row r="33" spans="1:13" ht="18" thickBot="1" x14ac:dyDescent="0.3">
      <c r="A33" s="27">
        <v>46051</v>
      </c>
      <c r="B33" s="28">
        <v>7.2222222222222215E-2</v>
      </c>
      <c r="C33" s="29" t="s">
        <v>86</v>
      </c>
      <c r="D33" s="30">
        <v>49</v>
      </c>
      <c r="E33" s="28">
        <v>0.60138888888888886</v>
      </c>
      <c r="F33" s="29" t="s">
        <v>244</v>
      </c>
      <c r="G33" s="30">
        <v>52</v>
      </c>
      <c r="H33" s="1">
        <v>0.32569444444444445</v>
      </c>
      <c r="I33" s="31" t="s">
        <v>213</v>
      </c>
      <c r="J33" s="52">
        <f t="shared" si="0"/>
        <v>49</v>
      </c>
      <c r="K33" s="1">
        <v>0.85</v>
      </c>
      <c r="L33" s="31" t="s">
        <v>213</v>
      </c>
      <c r="M33" s="52">
        <f t="shared" si="1"/>
        <v>52</v>
      </c>
    </row>
    <row r="34" spans="1:13" ht="18" thickBot="1" x14ac:dyDescent="0.3">
      <c r="A34" s="27">
        <v>46052</v>
      </c>
      <c r="B34" s="28">
        <v>0.12430555555555556</v>
      </c>
      <c r="C34" s="29" t="s">
        <v>91</v>
      </c>
      <c r="D34" s="30">
        <v>58</v>
      </c>
      <c r="E34" s="28">
        <v>0.65</v>
      </c>
      <c r="F34" s="29" t="s">
        <v>160</v>
      </c>
      <c r="G34" s="30">
        <v>65</v>
      </c>
      <c r="H34" s="1">
        <v>0.37847222222222221</v>
      </c>
      <c r="I34" s="31" t="s">
        <v>33</v>
      </c>
      <c r="J34" s="52">
        <f t="shared" si="0"/>
        <v>58</v>
      </c>
      <c r="K34" s="1">
        <v>0.89930555555555558</v>
      </c>
      <c r="L34" s="31" t="s">
        <v>135</v>
      </c>
      <c r="M34" s="52">
        <f t="shared" si="1"/>
        <v>65</v>
      </c>
    </row>
    <row r="35" spans="1:13" ht="18" thickBot="1" x14ac:dyDescent="0.3">
      <c r="A35" s="27">
        <v>46053</v>
      </c>
      <c r="B35" s="1">
        <v>0.1673611111111111</v>
      </c>
      <c r="C35" s="31" t="s">
        <v>245</v>
      </c>
      <c r="D35" s="32">
        <v>72</v>
      </c>
      <c r="E35" s="1">
        <v>0.68958333333333333</v>
      </c>
      <c r="F35" s="31" t="s">
        <v>14</v>
      </c>
      <c r="G35" s="32">
        <v>78</v>
      </c>
      <c r="H35" s="1">
        <v>0.42569444444444443</v>
      </c>
      <c r="I35" s="31" t="s">
        <v>146</v>
      </c>
      <c r="J35" s="52">
        <f t="shared" si="0"/>
        <v>72</v>
      </c>
      <c r="K35" s="1">
        <v>0.94166666666666665</v>
      </c>
      <c r="L35" s="31" t="s">
        <v>75</v>
      </c>
      <c r="M35" s="52">
        <f t="shared" si="1"/>
        <v>78</v>
      </c>
    </row>
    <row r="36" spans="1:13" ht="18" thickBot="1" x14ac:dyDescent="0.3">
      <c r="A36" s="27">
        <v>46054</v>
      </c>
      <c r="B36" s="28">
        <v>0.20416666666666666</v>
      </c>
      <c r="C36" s="29" t="s">
        <v>170</v>
      </c>
      <c r="D36" s="30">
        <v>84</v>
      </c>
      <c r="E36" s="28">
        <v>0.72430555555555554</v>
      </c>
      <c r="F36" s="29" t="s">
        <v>230</v>
      </c>
      <c r="G36" s="30">
        <v>89</v>
      </c>
      <c r="H36" s="1">
        <v>0.46597222222222223</v>
      </c>
      <c r="I36" s="31" t="s">
        <v>221</v>
      </c>
      <c r="J36" s="52">
        <f t="shared" si="0"/>
        <v>84</v>
      </c>
      <c r="K36" s="1">
        <v>0.97847222222222219</v>
      </c>
      <c r="L36" s="31" t="s">
        <v>74</v>
      </c>
      <c r="M36" s="52">
        <f t="shared" si="1"/>
        <v>89</v>
      </c>
    </row>
    <row r="37" spans="1:13" ht="18" thickBot="1" x14ac:dyDescent="0.3">
      <c r="A37" s="27">
        <v>46055</v>
      </c>
      <c r="B37" s="28">
        <v>0.23749999999999999</v>
      </c>
      <c r="C37" s="29" t="s">
        <v>364</v>
      </c>
      <c r="D37" s="30">
        <v>94</v>
      </c>
      <c r="E37" s="28">
        <v>0.75555555555555554</v>
      </c>
      <c r="F37" s="29" t="s">
        <v>255</v>
      </c>
      <c r="G37" s="30">
        <v>97</v>
      </c>
      <c r="H37" s="1">
        <v>0.5</v>
      </c>
      <c r="I37" s="31" t="s">
        <v>129</v>
      </c>
      <c r="J37" s="52">
        <f t="shared" si="0"/>
        <v>94</v>
      </c>
      <c r="K37" s="31" t="s">
        <v>23</v>
      </c>
      <c r="L37" s="31" t="s">
        <v>23</v>
      </c>
      <c r="M37" s="52">
        <f t="shared" si="1"/>
        <v>97</v>
      </c>
    </row>
    <row r="38" spans="1:13" ht="18" thickBot="1" x14ac:dyDescent="0.3">
      <c r="A38" s="27">
        <v>46056</v>
      </c>
      <c r="B38" s="28">
        <v>0.26874999999999999</v>
      </c>
      <c r="C38" s="29" t="s">
        <v>216</v>
      </c>
      <c r="D38" s="30">
        <v>99</v>
      </c>
      <c r="E38" s="28">
        <v>0.78472222222222221</v>
      </c>
      <c r="F38" s="29" t="s">
        <v>255</v>
      </c>
      <c r="G38" s="30">
        <v>99</v>
      </c>
      <c r="H38" s="1">
        <v>1.0416666666666666E-2</v>
      </c>
      <c r="I38" s="31" t="s">
        <v>167</v>
      </c>
      <c r="J38" s="52">
        <f t="shared" si="0"/>
        <v>97</v>
      </c>
      <c r="K38" s="1">
        <v>0.53055555555555556</v>
      </c>
      <c r="L38" s="31" t="s">
        <v>127</v>
      </c>
      <c r="M38" s="52">
        <f t="shared" si="1"/>
        <v>99</v>
      </c>
    </row>
    <row r="39" spans="1:13" ht="18" thickBot="1" x14ac:dyDescent="0.3">
      <c r="A39" s="27">
        <v>46057</v>
      </c>
      <c r="B39" s="28">
        <v>0.29652777777777778</v>
      </c>
      <c r="C39" s="29" t="s">
        <v>249</v>
      </c>
      <c r="D39" s="30">
        <v>99</v>
      </c>
      <c r="E39" s="28">
        <v>0.81041666666666667</v>
      </c>
      <c r="F39" s="29" t="s">
        <v>22</v>
      </c>
      <c r="G39" s="30">
        <v>97</v>
      </c>
      <c r="H39" s="1">
        <v>3.888888888888889E-2</v>
      </c>
      <c r="I39" s="31" t="s">
        <v>240</v>
      </c>
      <c r="J39" s="52">
        <f t="shared" si="0"/>
        <v>99</v>
      </c>
      <c r="K39" s="1">
        <v>0.55694444444444446</v>
      </c>
      <c r="L39" s="31" t="s">
        <v>173</v>
      </c>
      <c r="M39" s="52">
        <f t="shared" si="1"/>
        <v>99</v>
      </c>
    </row>
    <row r="40" spans="1:13" ht="18" thickBot="1" x14ac:dyDescent="0.3">
      <c r="A40" s="27">
        <v>46058</v>
      </c>
      <c r="B40" s="28">
        <v>0.3215277777777778</v>
      </c>
      <c r="C40" s="29" t="s">
        <v>266</v>
      </c>
      <c r="D40" s="30">
        <v>94</v>
      </c>
      <c r="E40" s="28">
        <v>0.83402777777777781</v>
      </c>
      <c r="F40" s="29" t="s">
        <v>245</v>
      </c>
      <c r="G40" s="30">
        <v>90</v>
      </c>
      <c r="H40" s="1">
        <v>6.3194444444444442E-2</v>
      </c>
      <c r="I40" s="31" t="s">
        <v>221</v>
      </c>
      <c r="J40" s="52">
        <f t="shared" si="0"/>
        <v>97</v>
      </c>
      <c r="K40" s="1">
        <v>0.57986111111111116</v>
      </c>
      <c r="L40" s="31" t="s">
        <v>74</v>
      </c>
      <c r="M40" s="52">
        <f t="shared" si="1"/>
        <v>94</v>
      </c>
    </row>
    <row r="41" spans="1:13" ht="18" thickBot="1" x14ac:dyDescent="0.3">
      <c r="A41" s="27">
        <v>46059</v>
      </c>
      <c r="B41" s="28">
        <v>0.34444444444444444</v>
      </c>
      <c r="C41" s="29" t="s">
        <v>298</v>
      </c>
      <c r="D41" s="30">
        <v>84</v>
      </c>
      <c r="E41" s="28">
        <v>0.85486111111111107</v>
      </c>
      <c r="F41" s="29" t="s">
        <v>28</v>
      </c>
      <c r="G41" s="30">
        <v>79</v>
      </c>
      <c r="H41" s="1">
        <v>8.5416666666666669E-2</v>
      </c>
      <c r="I41" s="31" t="s">
        <v>123</v>
      </c>
      <c r="J41" s="52">
        <f t="shared" si="0"/>
        <v>90</v>
      </c>
      <c r="K41" s="1">
        <v>0.60069444444444442</v>
      </c>
      <c r="L41" s="31" t="s">
        <v>102</v>
      </c>
      <c r="M41" s="52">
        <f t="shared" si="1"/>
        <v>84</v>
      </c>
    </row>
    <row r="42" spans="1:13" ht="18" thickBot="1" x14ac:dyDescent="0.3">
      <c r="A42" s="27">
        <v>46060</v>
      </c>
      <c r="B42" s="28">
        <v>0.3659722222222222</v>
      </c>
      <c r="C42" s="29" t="s">
        <v>92</v>
      </c>
      <c r="D42" s="30">
        <v>73</v>
      </c>
      <c r="E42" s="28">
        <v>0.87708333333333333</v>
      </c>
      <c r="F42" s="29" t="s">
        <v>1</v>
      </c>
      <c r="G42" s="30">
        <v>66</v>
      </c>
      <c r="H42" s="1">
        <v>0.10694444444444444</v>
      </c>
      <c r="I42" s="31" t="s">
        <v>11</v>
      </c>
      <c r="J42" s="52">
        <f t="shared" si="0"/>
        <v>79</v>
      </c>
      <c r="K42" s="1">
        <v>0.62152777777777779</v>
      </c>
      <c r="L42" s="31" t="s">
        <v>82</v>
      </c>
      <c r="M42" s="52">
        <f t="shared" si="1"/>
        <v>73</v>
      </c>
    </row>
    <row r="43" spans="1:13" ht="18" thickBot="1" x14ac:dyDescent="0.3">
      <c r="A43" s="27">
        <v>46061</v>
      </c>
      <c r="B43" s="28">
        <v>0.3888888888888889</v>
      </c>
      <c r="C43" s="29" t="s">
        <v>34</v>
      </c>
      <c r="D43" s="30">
        <v>59</v>
      </c>
      <c r="E43" s="28">
        <v>0.90347222222222223</v>
      </c>
      <c r="F43" s="29" t="s">
        <v>141</v>
      </c>
      <c r="G43" s="30">
        <v>52</v>
      </c>
      <c r="H43" s="1">
        <v>0.12916666666666668</v>
      </c>
      <c r="I43" s="31" t="s">
        <v>267</v>
      </c>
      <c r="J43" s="52">
        <f t="shared" si="0"/>
        <v>66</v>
      </c>
      <c r="K43" s="1">
        <v>0.6430555555555556</v>
      </c>
      <c r="L43" s="31" t="s">
        <v>43</v>
      </c>
      <c r="M43" s="52">
        <f t="shared" si="1"/>
        <v>59</v>
      </c>
    </row>
    <row r="44" spans="1:13" ht="18" thickBot="1" x14ac:dyDescent="0.3">
      <c r="A44" s="27">
        <v>46062</v>
      </c>
      <c r="B44" s="28">
        <v>0.41805555555555557</v>
      </c>
      <c r="C44" s="29" t="s">
        <v>106</v>
      </c>
      <c r="D44" s="30">
        <v>46</v>
      </c>
      <c r="E44" s="28">
        <v>0.94027777777777777</v>
      </c>
      <c r="F44" s="29" t="s">
        <v>109</v>
      </c>
      <c r="G44" s="30">
        <v>39</v>
      </c>
      <c r="H44" s="1">
        <v>0.15277777777777779</v>
      </c>
      <c r="I44" s="31" t="s">
        <v>181</v>
      </c>
      <c r="J44" s="52">
        <f t="shared" si="0"/>
        <v>52</v>
      </c>
      <c r="K44" s="1">
        <v>0.66736111111111107</v>
      </c>
      <c r="L44" s="31" t="s">
        <v>47</v>
      </c>
      <c r="M44" s="52">
        <f t="shared" si="1"/>
        <v>46</v>
      </c>
    </row>
    <row r="45" spans="1:13" ht="18" thickBot="1" x14ac:dyDescent="0.3">
      <c r="A45" s="27">
        <v>46063</v>
      </c>
      <c r="B45" s="28">
        <v>0.46319444444444446</v>
      </c>
      <c r="C45" s="29" t="s">
        <v>208</v>
      </c>
      <c r="D45" s="30">
        <v>33</v>
      </c>
      <c r="E45" s="28">
        <v>0.9916666666666667</v>
      </c>
      <c r="F45" s="29" t="s">
        <v>317</v>
      </c>
      <c r="G45" s="30">
        <v>28</v>
      </c>
      <c r="H45" s="1">
        <v>0.18194444444444444</v>
      </c>
      <c r="I45" s="31" t="s">
        <v>257</v>
      </c>
      <c r="J45" s="52">
        <f t="shared" si="0"/>
        <v>39</v>
      </c>
      <c r="K45" s="1">
        <v>0.70277777777777772</v>
      </c>
      <c r="L45" s="31" t="s">
        <v>365</v>
      </c>
      <c r="M45" s="52">
        <f t="shared" si="1"/>
        <v>33</v>
      </c>
    </row>
    <row r="46" spans="1:13" ht="18" thickBot="1" x14ac:dyDescent="0.3">
      <c r="A46" s="27">
        <v>46064</v>
      </c>
      <c r="B46" s="29" t="s">
        <v>23</v>
      </c>
      <c r="C46" s="29" t="s">
        <v>23</v>
      </c>
      <c r="D46" s="30" t="s">
        <v>23</v>
      </c>
      <c r="E46" s="28">
        <v>0.52013888888888893</v>
      </c>
      <c r="F46" s="29" t="s">
        <v>366</v>
      </c>
      <c r="G46" s="30">
        <v>25</v>
      </c>
      <c r="H46" s="1">
        <v>0.23333333333333334</v>
      </c>
      <c r="I46" s="31" t="s">
        <v>212</v>
      </c>
      <c r="J46" s="52">
        <f t="shared" si="0"/>
        <v>28</v>
      </c>
      <c r="K46" s="1">
        <v>0.77569444444444446</v>
      </c>
      <c r="L46" s="31" t="s">
        <v>318</v>
      </c>
      <c r="M46" s="52">
        <f t="shared" si="1"/>
        <v>25</v>
      </c>
    </row>
    <row r="47" spans="1:13" ht="18" thickBot="1" x14ac:dyDescent="0.3">
      <c r="A47" s="27">
        <v>46065</v>
      </c>
      <c r="B47" s="28">
        <v>0.05</v>
      </c>
      <c r="C47" s="29" t="s">
        <v>367</v>
      </c>
      <c r="D47" s="30">
        <v>25</v>
      </c>
      <c r="E47" s="28">
        <v>0.58611111111111114</v>
      </c>
      <c r="F47" s="29" t="s">
        <v>368</v>
      </c>
      <c r="G47" s="30">
        <v>28</v>
      </c>
      <c r="H47" s="1">
        <v>0.30972222222222223</v>
      </c>
      <c r="I47" s="31" t="s">
        <v>314</v>
      </c>
      <c r="J47" s="52">
        <f t="shared" si="0"/>
        <v>25</v>
      </c>
      <c r="K47" s="1">
        <v>0.83611111111111114</v>
      </c>
      <c r="L47" s="31" t="s">
        <v>224</v>
      </c>
      <c r="M47" s="52">
        <f t="shared" si="1"/>
        <v>28</v>
      </c>
    </row>
    <row r="48" spans="1:13" ht="18" thickBot="1" x14ac:dyDescent="0.3">
      <c r="A48" s="27">
        <v>46066</v>
      </c>
      <c r="B48" s="28">
        <v>0.10694444444444444</v>
      </c>
      <c r="C48" s="29" t="s">
        <v>211</v>
      </c>
      <c r="D48" s="30">
        <v>33</v>
      </c>
      <c r="E48" s="28">
        <v>0.63402777777777775</v>
      </c>
      <c r="F48" s="29" t="s">
        <v>269</v>
      </c>
      <c r="G48" s="30">
        <v>39</v>
      </c>
      <c r="H48" s="1">
        <v>0.35833333333333334</v>
      </c>
      <c r="I48" s="31" t="s">
        <v>158</v>
      </c>
      <c r="J48" s="52">
        <f t="shared" si="0"/>
        <v>33</v>
      </c>
      <c r="K48" s="1">
        <v>0.87569444444444444</v>
      </c>
      <c r="L48" s="31" t="s">
        <v>108</v>
      </c>
      <c r="M48" s="52">
        <f t="shared" si="1"/>
        <v>39</v>
      </c>
    </row>
    <row r="49" spans="1:13" ht="18" thickBot="1" x14ac:dyDescent="0.3">
      <c r="A49" s="27">
        <v>46067</v>
      </c>
      <c r="B49" s="28">
        <v>0.1451388888888889</v>
      </c>
      <c r="C49" s="29" t="s">
        <v>2</v>
      </c>
      <c r="D49" s="30">
        <v>45</v>
      </c>
      <c r="E49" s="28">
        <v>0.66597222222222219</v>
      </c>
      <c r="F49" s="29" t="s">
        <v>117</v>
      </c>
      <c r="G49" s="30">
        <v>52</v>
      </c>
      <c r="H49" s="1">
        <v>0.39444444444444443</v>
      </c>
      <c r="I49" s="31" t="s">
        <v>310</v>
      </c>
      <c r="J49" s="52">
        <f t="shared" si="0"/>
        <v>45</v>
      </c>
      <c r="K49" s="1">
        <v>0.90902777777777777</v>
      </c>
      <c r="L49" s="31" t="s">
        <v>207</v>
      </c>
      <c r="M49" s="52">
        <f t="shared" si="1"/>
        <v>52</v>
      </c>
    </row>
    <row r="50" spans="1:13" ht="18" thickBot="1" x14ac:dyDescent="0.3">
      <c r="A50" s="27">
        <v>46068</v>
      </c>
      <c r="B50" s="28">
        <v>0.17499999999999999</v>
      </c>
      <c r="C50" s="29" t="s">
        <v>5</v>
      </c>
      <c r="D50" s="30">
        <v>59</v>
      </c>
      <c r="E50" s="28">
        <v>0.69305555555555554</v>
      </c>
      <c r="F50" s="29" t="s">
        <v>248</v>
      </c>
      <c r="G50" s="30">
        <v>65</v>
      </c>
      <c r="H50" s="1">
        <v>0.42638888888888887</v>
      </c>
      <c r="I50" s="31" t="s">
        <v>135</v>
      </c>
      <c r="J50" s="52">
        <f t="shared" si="0"/>
        <v>59</v>
      </c>
      <c r="K50" s="1">
        <v>0.93958333333333333</v>
      </c>
      <c r="L50" s="31" t="s">
        <v>177</v>
      </c>
      <c r="M50" s="52">
        <f t="shared" si="1"/>
        <v>65</v>
      </c>
    </row>
    <row r="51" spans="1:13" ht="18" thickBot="1" x14ac:dyDescent="0.3">
      <c r="A51" s="27">
        <v>46069</v>
      </c>
      <c r="B51" s="28">
        <v>0.20277777777777778</v>
      </c>
      <c r="C51" s="29" t="s">
        <v>94</v>
      </c>
      <c r="D51" s="30">
        <v>71</v>
      </c>
      <c r="E51" s="28">
        <v>0.71805555555555556</v>
      </c>
      <c r="F51" s="29" t="s">
        <v>79</v>
      </c>
      <c r="G51" s="30">
        <v>77</v>
      </c>
      <c r="H51" s="1">
        <v>0.45624999999999999</v>
      </c>
      <c r="I51" s="31" t="s">
        <v>27</v>
      </c>
      <c r="J51" s="52">
        <f t="shared" si="0"/>
        <v>71</v>
      </c>
      <c r="K51" s="1">
        <v>0.96875</v>
      </c>
      <c r="L51" s="31" t="s">
        <v>72</v>
      </c>
      <c r="M51" s="52">
        <f t="shared" si="1"/>
        <v>77</v>
      </c>
    </row>
    <row r="52" spans="1:13" ht="18" thickBot="1" x14ac:dyDescent="0.3">
      <c r="A52" s="27">
        <v>46070</v>
      </c>
      <c r="B52" s="28">
        <v>0.22847222222222222</v>
      </c>
      <c r="C52" s="29" t="s">
        <v>204</v>
      </c>
      <c r="D52" s="30">
        <v>82</v>
      </c>
      <c r="E52" s="28">
        <v>0.74305555555555558</v>
      </c>
      <c r="F52" s="29" t="s">
        <v>17</v>
      </c>
      <c r="G52" s="30">
        <v>87</v>
      </c>
      <c r="H52" s="1">
        <v>0.48541666666666666</v>
      </c>
      <c r="I52" s="31" t="s">
        <v>319</v>
      </c>
      <c r="J52" s="52">
        <f t="shared" si="0"/>
        <v>82</v>
      </c>
      <c r="K52" s="1">
        <v>0.99652777777777779</v>
      </c>
      <c r="L52" s="31" t="s">
        <v>26</v>
      </c>
      <c r="M52" s="52">
        <f t="shared" si="1"/>
        <v>87</v>
      </c>
    </row>
    <row r="53" spans="1:13" ht="18" thickBot="1" x14ac:dyDescent="0.3">
      <c r="A53" s="27">
        <v>46071</v>
      </c>
      <c r="B53" s="28">
        <v>0.25347222222222221</v>
      </c>
      <c r="C53" s="29" t="s">
        <v>266</v>
      </c>
      <c r="D53" s="30">
        <v>91</v>
      </c>
      <c r="E53" s="28">
        <v>0.76666666666666672</v>
      </c>
      <c r="F53" s="29" t="s">
        <v>296</v>
      </c>
      <c r="G53" s="30">
        <v>94</v>
      </c>
      <c r="H53" s="31" t="s">
        <v>23</v>
      </c>
      <c r="I53" s="31" t="s">
        <v>23</v>
      </c>
      <c r="J53" s="52">
        <f t="shared" si="0"/>
        <v>91</v>
      </c>
      <c r="K53" s="1">
        <v>0.51249999999999996</v>
      </c>
      <c r="L53" s="31" t="s">
        <v>305</v>
      </c>
      <c r="M53" s="52">
        <f t="shared" si="1"/>
        <v>91</v>
      </c>
    </row>
    <row r="54" spans="1:13" ht="18" thickBot="1" x14ac:dyDescent="0.3">
      <c r="A54" s="27">
        <v>46072</v>
      </c>
      <c r="B54" s="28">
        <v>0.27777777777777779</v>
      </c>
      <c r="C54" s="29" t="s">
        <v>253</v>
      </c>
      <c r="D54" s="30">
        <v>96</v>
      </c>
      <c r="E54" s="28">
        <v>0.7895833333333333</v>
      </c>
      <c r="F54" s="29" t="s">
        <v>220</v>
      </c>
      <c r="G54" s="30">
        <v>97</v>
      </c>
      <c r="H54" s="1">
        <v>2.2916666666666665E-2</v>
      </c>
      <c r="I54" s="31" t="s">
        <v>128</v>
      </c>
      <c r="J54" s="52">
        <f t="shared" si="0"/>
        <v>94</v>
      </c>
      <c r="K54" s="1">
        <v>0.53888888888888886</v>
      </c>
      <c r="L54" s="31" t="s">
        <v>254</v>
      </c>
      <c r="M54" s="52">
        <f t="shared" si="1"/>
        <v>96</v>
      </c>
    </row>
    <row r="55" spans="1:13" ht="18" thickBot="1" x14ac:dyDescent="0.3">
      <c r="A55" s="27">
        <v>46073</v>
      </c>
      <c r="B55" s="28">
        <v>0.30138888888888887</v>
      </c>
      <c r="C55" s="29" t="s">
        <v>364</v>
      </c>
      <c r="D55" s="30">
        <v>97</v>
      </c>
      <c r="E55" s="28">
        <v>0.81388888888888888</v>
      </c>
      <c r="F55" s="29" t="s">
        <v>165</v>
      </c>
      <c r="G55" s="30">
        <v>96</v>
      </c>
      <c r="H55" s="1">
        <v>4.791666666666667E-2</v>
      </c>
      <c r="I55" s="31" t="s">
        <v>131</v>
      </c>
      <c r="J55" s="52">
        <f t="shared" si="0"/>
        <v>97</v>
      </c>
      <c r="K55" s="1">
        <v>0.5625</v>
      </c>
      <c r="L55" s="31" t="s">
        <v>131</v>
      </c>
      <c r="M55" s="52">
        <f t="shared" si="1"/>
        <v>97</v>
      </c>
    </row>
    <row r="56" spans="1:13" ht="18" thickBot="1" x14ac:dyDescent="0.3">
      <c r="A56" s="27">
        <v>46074</v>
      </c>
      <c r="B56" s="28">
        <v>0.3263888888888889</v>
      </c>
      <c r="C56" s="29" t="s">
        <v>265</v>
      </c>
      <c r="D56" s="30">
        <v>94</v>
      </c>
      <c r="E56" s="28">
        <v>0.83819444444444446</v>
      </c>
      <c r="F56" s="29" t="s">
        <v>130</v>
      </c>
      <c r="G56" s="30">
        <v>91</v>
      </c>
      <c r="H56" s="1">
        <v>7.1527777777777773E-2</v>
      </c>
      <c r="I56" s="31" t="s">
        <v>221</v>
      </c>
      <c r="J56" s="52">
        <f t="shared" si="0"/>
        <v>96</v>
      </c>
      <c r="K56" s="1">
        <v>0.5854166666666667</v>
      </c>
      <c r="L56" s="31" t="s">
        <v>74</v>
      </c>
      <c r="M56" s="52">
        <f t="shared" si="1"/>
        <v>94</v>
      </c>
    </row>
    <row r="57" spans="1:13" ht="18" thickBot="1" x14ac:dyDescent="0.3">
      <c r="A57" s="27">
        <v>46075</v>
      </c>
      <c r="B57" s="28">
        <v>0.35347222222222224</v>
      </c>
      <c r="C57" s="29" t="s">
        <v>204</v>
      </c>
      <c r="D57" s="30">
        <v>86</v>
      </c>
      <c r="E57" s="28">
        <v>0.8666666666666667</v>
      </c>
      <c r="F57" s="29" t="s">
        <v>120</v>
      </c>
      <c r="G57" s="30">
        <v>81</v>
      </c>
      <c r="H57" s="1">
        <v>9.5138888888888884E-2</v>
      </c>
      <c r="I57" s="31" t="s">
        <v>264</v>
      </c>
      <c r="J57" s="52">
        <f t="shared" si="0"/>
        <v>91</v>
      </c>
      <c r="K57" s="1">
        <v>0.60902777777777772</v>
      </c>
      <c r="L57" s="31" t="s">
        <v>96</v>
      </c>
      <c r="M57" s="52">
        <f t="shared" si="1"/>
        <v>86</v>
      </c>
    </row>
    <row r="58" spans="1:13" ht="18" thickBot="1" x14ac:dyDescent="0.3">
      <c r="A58" s="27">
        <v>46076</v>
      </c>
      <c r="B58" s="28">
        <v>0.38333333333333336</v>
      </c>
      <c r="C58" s="29" t="s">
        <v>120</v>
      </c>
      <c r="D58" s="30">
        <v>74</v>
      </c>
      <c r="E58" s="28">
        <v>0.89722222222222225</v>
      </c>
      <c r="F58" s="29" t="s">
        <v>248</v>
      </c>
      <c r="G58" s="30">
        <v>67</v>
      </c>
      <c r="H58" s="1">
        <v>0.12083333333333333</v>
      </c>
      <c r="I58" s="31" t="s">
        <v>102</v>
      </c>
      <c r="J58" s="52">
        <f t="shared" si="0"/>
        <v>81</v>
      </c>
      <c r="K58" s="1">
        <v>0.63611111111111107</v>
      </c>
      <c r="L58" s="31" t="s">
        <v>7</v>
      </c>
      <c r="M58" s="52">
        <f t="shared" si="1"/>
        <v>74</v>
      </c>
    </row>
    <row r="59" spans="1:13" ht="18" thickBot="1" x14ac:dyDescent="0.3">
      <c r="A59" s="27">
        <v>46077</v>
      </c>
      <c r="B59" s="28">
        <v>0.4201388888888889</v>
      </c>
      <c r="C59" s="29" t="s">
        <v>34</v>
      </c>
      <c r="D59" s="30">
        <v>60</v>
      </c>
      <c r="E59" s="28">
        <v>0.93888888888888888</v>
      </c>
      <c r="F59" s="29" t="s">
        <v>38</v>
      </c>
      <c r="G59" s="30">
        <v>52</v>
      </c>
      <c r="H59" s="1">
        <v>0.15277777777777779</v>
      </c>
      <c r="I59" s="31" t="s">
        <v>33</v>
      </c>
      <c r="J59" s="52">
        <f t="shared" si="0"/>
        <v>67</v>
      </c>
      <c r="K59" s="1">
        <v>0.67013888888888884</v>
      </c>
      <c r="L59" s="31" t="s">
        <v>60</v>
      </c>
      <c r="M59" s="52">
        <f t="shared" si="1"/>
        <v>60</v>
      </c>
    </row>
    <row r="60" spans="1:13" ht="18" thickBot="1" x14ac:dyDescent="0.3">
      <c r="A60" s="27">
        <v>46078</v>
      </c>
      <c r="B60" s="28">
        <v>0.46944444444444444</v>
      </c>
      <c r="C60" s="29" t="s">
        <v>325</v>
      </c>
      <c r="D60" s="30">
        <v>46</v>
      </c>
      <c r="E60" s="28">
        <v>0.99791666666666667</v>
      </c>
      <c r="F60" s="29" t="s">
        <v>37</v>
      </c>
      <c r="G60" s="30">
        <v>41</v>
      </c>
      <c r="H60" s="1">
        <v>0.19444444444444445</v>
      </c>
      <c r="I60" s="31" t="s">
        <v>310</v>
      </c>
      <c r="J60" s="52">
        <f t="shared" si="0"/>
        <v>52</v>
      </c>
      <c r="K60" s="1">
        <v>0.71805555555555556</v>
      </c>
      <c r="L60" s="31" t="s">
        <v>179</v>
      </c>
      <c r="M60" s="52">
        <f t="shared" si="1"/>
        <v>46</v>
      </c>
    </row>
    <row r="61" spans="1:13" ht="18" thickBot="1" x14ac:dyDescent="0.3">
      <c r="A61" s="27">
        <v>46079</v>
      </c>
      <c r="B61" s="29" t="s">
        <v>23</v>
      </c>
      <c r="C61" s="29" t="s">
        <v>23</v>
      </c>
      <c r="D61" s="30" t="s">
        <v>23</v>
      </c>
      <c r="E61" s="28">
        <v>0.53888888888888886</v>
      </c>
      <c r="F61" s="29" t="s">
        <v>48</v>
      </c>
      <c r="G61" s="30">
        <v>39</v>
      </c>
      <c r="H61" s="1">
        <v>0.25694444444444442</v>
      </c>
      <c r="I61" s="31" t="s">
        <v>44</v>
      </c>
      <c r="J61" s="52">
        <f t="shared" si="0"/>
        <v>41</v>
      </c>
      <c r="K61" s="1">
        <v>0.78611111111111109</v>
      </c>
      <c r="L61" s="31" t="s">
        <v>113</v>
      </c>
      <c r="M61" s="52">
        <f t="shared" si="1"/>
        <v>39</v>
      </c>
    </row>
    <row r="62" spans="1:13" ht="18" thickBot="1" x14ac:dyDescent="0.3">
      <c r="A62" s="27">
        <v>46080</v>
      </c>
      <c r="B62" s="28">
        <v>6.805555555555555E-2</v>
      </c>
      <c r="C62" s="29" t="s">
        <v>136</v>
      </c>
      <c r="D62" s="30">
        <v>42</v>
      </c>
      <c r="E62" s="28">
        <v>0.60277777777777775</v>
      </c>
      <c r="F62" s="29" t="s">
        <v>136</v>
      </c>
      <c r="G62" s="30">
        <v>47</v>
      </c>
      <c r="H62" s="1">
        <v>0.32430555555555557</v>
      </c>
      <c r="I62" s="31" t="s">
        <v>178</v>
      </c>
      <c r="J62" s="52">
        <f t="shared" si="0"/>
        <v>42</v>
      </c>
      <c r="K62" s="1">
        <v>0.84791666666666665</v>
      </c>
      <c r="L62" s="31" t="s">
        <v>261</v>
      </c>
      <c r="M62" s="52">
        <f t="shared" si="1"/>
        <v>47</v>
      </c>
    </row>
    <row r="63" spans="1:13" ht="18" thickBot="1" x14ac:dyDescent="0.3">
      <c r="A63" s="27">
        <v>46081</v>
      </c>
      <c r="B63" s="28">
        <v>0.12291666666666666</v>
      </c>
      <c r="C63" s="29" t="s">
        <v>89</v>
      </c>
      <c r="D63" s="30">
        <v>55</v>
      </c>
      <c r="E63" s="28">
        <v>0.64861111111111114</v>
      </c>
      <c r="F63" s="29" t="s">
        <v>78</v>
      </c>
      <c r="G63" s="30">
        <v>62</v>
      </c>
      <c r="H63" s="1">
        <v>0.37847222222222221</v>
      </c>
      <c r="I63" s="31" t="s">
        <v>82</v>
      </c>
      <c r="J63" s="52">
        <f t="shared" si="0"/>
        <v>55</v>
      </c>
      <c r="K63" s="1">
        <v>0.89583333333333337</v>
      </c>
      <c r="L63" s="31" t="s">
        <v>135</v>
      </c>
      <c r="M63" s="52">
        <f t="shared" si="1"/>
        <v>62</v>
      </c>
    </row>
    <row r="64" spans="1:13" ht="18" thickBot="1" x14ac:dyDescent="0.3">
      <c r="A64" s="27">
        <v>46082</v>
      </c>
      <c r="B64" s="28">
        <v>0.16388888888888889</v>
      </c>
      <c r="C64" s="29" t="s">
        <v>14</v>
      </c>
      <c r="D64" s="30">
        <v>70</v>
      </c>
      <c r="E64" s="28">
        <v>0.68472222222222223</v>
      </c>
      <c r="F64" s="29" t="s">
        <v>206</v>
      </c>
      <c r="G64" s="30">
        <v>78</v>
      </c>
      <c r="H64" s="1">
        <v>0.42083333333333334</v>
      </c>
      <c r="I64" s="31" t="s">
        <v>19</v>
      </c>
      <c r="J64" s="52">
        <f t="shared" si="0"/>
        <v>70</v>
      </c>
      <c r="K64" s="1">
        <v>0.93472222222222223</v>
      </c>
      <c r="L64" s="31" t="s">
        <v>98</v>
      </c>
      <c r="M64" s="52">
        <f t="shared" si="1"/>
        <v>78</v>
      </c>
    </row>
    <row r="65" spans="1:13" ht="18" thickBot="1" x14ac:dyDescent="0.3">
      <c r="A65" s="27">
        <v>46083</v>
      </c>
      <c r="B65" s="28">
        <v>0.19722222222222222</v>
      </c>
      <c r="C65" s="29" t="s">
        <v>229</v>
      </c>
      <c r="D65" s="30">
        <v>84</v>
      </c>
      <c r="E65" s="28">
        <v>0.71458333333333335</v>
      </c>
      <c r="F65" s="29" t="s">
        <v>121</v>
      </c>
      <c r="G65" s="30">
        <v>90</v>
      </c>
      <c r="H65" s="1">
        <v>0.45624999999999999</v>
      </c>
      <c r="I65" s="31" t="s">
        <v>254</v>
      </c>
      <c r="J65" s="52">
        <f t="shared" si="0"/>
        <v>84</v>
      </c>
      <c r="K65" s="1">
        <v>0.96805555555555556</v>
      </c>
      <c r="L65" s="31" t="s">
        <v>305</v>
      </c>
      <c r="M65" s="52">
        <f t="shared" si="1"/>
        <v>90</v>
      </c>
    </row>
    <row r="66" spans="1:13" ht="18" thickBot="1" x14ac:dyDescent="0.3">
      <c r="A66" s="27">
        <v>46084</v>
      </c>
      <c r="B66" s="28">
        <v>0.22708333333333333</v>
      </c>
      <c r="C66" s="29" t="s">
        <v>239</v>
      </c>
      <c r="D66" s="30">
        <v>94</v>
      </c>
      <c r="E66" s="28">
        <v>0.7416666666666667</v>
      </c>
      <c r="F66" s="29" t="s">
        <v>220</v>
      </c>
      <c r="G66" s="30">
        <v>97</v>
      </c>
      <c r="H66" s="1">
        <v>0.48749999999999999</v>
      </c>
      <c r="I66" s="31" t="s">
        <v>127</v>
      </c>
      <c r="J66" s="52">
        <f t="shared" si="0"/>
        <v>94</v>
      </c>
      <c r="K66" s="1">
        <v>0.99791666666666667</v>
      </c>
      <c r="L66" s="31" t="s">
        <v>166</v>
      </c>
      <c r="M66" s="52">
        <f t="shared" si="1"/>
        <v>97</v>
      </c>
    </row>
    <row r="67" spans="1:13" ht="18" thickBot="1" x14ac:dyDescent="0.3">
      <c r="A67" s="27">
        <v>46085</v>
      </c>
      <c r="B67" s="28">
        <v>0.25347222222222221</v>
      </c>
      <c r="C67" s="29" t="s">
        <v>309</v>
      </c>
      <c r="D67" s="30">
        <v>99</v>
      </c>
      <c r="E67" s="28">
        <v>0.76666666666666672</v>
      </c>
      <c r="F67" s="29" t="s">
        <v>255</v>
      </c>
      <c r="G67" s="30">
        <v>99</v>
      </c>
      <c r="H67" s="31" t="s">
        <v>23</v>
      </c>
      <c r="I67" s="31" t="s">
        <v>23</v>
      </c>
      <c r="J67" s="52">
        <f t="shared" si="0"/>
        <v>99</v>
      </c>
      <c r="K67" s="1">
        <v>0.51458333333333328</v>
      </c>
      <c r="L67" s="31" t="s">
        <v>215</v>
      </c>
      <c r="M67" s="52">
        <f t="shared" si="1"/>
        <v>99</v>
      </c>
    </row>
    <row r="68" spans="1:13" ht="18" thickBot="1" x14ac:dyDescent="0.3">
      <c r="A68" s="27">
        <v>46086</v>
      </c>
      <c r="B68" s="28">
        <v>0.27708333333333335</v>
      </c>
      <c r="C68" s="29" t="s">
        <v>320</v>
      </c>
      <c r="D68" s="30">
        <v>99</v>
      </c>
      <c r="E68" s="28">
        <v>0.78888888888888886</v>
      </c>
      <c r="F68" s="29" t="s">
        <v>165</v>
      </c>
      <c r="G68" s="30">
        <v>97</v>
      </c>
      <c r="H68" s="1">
        <v>2.2916666666666665E-2</v>
      </c>
      <c r="I68" s="31" t="s">
        <v>166</v>
      </c>
      <c r="J68" s="52">
        <f t="shared" si="0"/>
        <v>99</v>
      </c>
      <c r="K68" s="1">
        <v>0.53749999999999998</v>
      </c>
      <c r="L68" s="31" t="s">
        <v>240</v>
      </c>
      <c r="M68" s="52">
        <f t="shared" si="1"/>
        <v>99</v>
      </c>
    </row>
    <row r="69" spans="1:13" ht="18" thickBot="1" x14ac:dyDescent="0.3">
      <c r="A69" s="27">
        <v>46087</v>
      </c>
      <c r="B69" s="28">
        <v>0.29930555555555555</v>
      </c>
      <c r="C69" s="29" t="s">
        <v>300</v>
      </c>
      <c r="D69" s="30">
        <v>94</v>
      </c>
      <c r="E69" s="28">
        <v>0.80902777777777779</v>
      </c>
      <c r="F69" s="29" t="s">
        <v>21</v>
      </c>
      <c r="G69" s="30">
        <v>91</v>
      </c>
      <c r="H69" s="1">
        <v>4.4444444444444446E-2</v>
      </c>
      <c r="I69" s="31" t="s">
        <v>251</v>
      </c>
      <c r="J69" s="52">
        <f t="shared" si="0"/>
        <v>97</v>
      </c>
      <c r="K69" s="1">
        <v>0.55763888888888891</v>
      </c>
      <c r="L69" s="31" t="s">
        <v>26</v>
      </c>
      <c r="M69" s="52">
        <f t="shared" si="1"/>
        <v>94</v>
      </c>
    </row>
    <row r="70" spans="1:13" ht="18" thickBot="1" x14ac:dyDescent="0.3">
      <c r="A70" s="27">
        <v>46088</v>
      </c>
      <c r="B70" s="28">
        <v>0.31874999999999998</v>
      </c>
      <c r="C70" s="29" t="s">
        <v>121</v>
      </c>
      <c r="D70" s="30">
        <v>86</v>
      </c>
      <c r="E70" s="28">
        <v>0.82847222222222228</v>
      </c>
      <c r="F70" s="29">
        <v>4</v>
      </c>
      <c r="G70" s="30">
        <v>81</v>
      </c>
      <c r="H70" s="1">
        <v>6.3888888888888884E-2</v>
      </c>
      <c r="I70" s="31" t="s">
        <v>264</v>
      </c>
      <c r="J70" s="52">
        <f t="shared" si="0"/>
        <v>91</v>
      </c>
      <c r="K70" s="1">
        <v>0.57499999999999996</v>
      </c>
      <c r="L70" s="31" t="s">
        <v>102</v>
      </c>
      <c r="M70" s="52">
        <f t="shared" si="1"/>
        <v>86</v>
      </c>
    </row>
    <row r="71" spans="1:13" ht="18" thickBot="1" x14ac:dyDescent="0.3">
      <c r="A71" s="27">
        <v>46089</v>
      </c>
      <c r="B71" s="28">
        <v>0.33888888888888891</v>
      </c>
      <c r="C71" s="29" t="s">
        <v>92</v>
      </c>
      <c r="D71" s="30">
        <v>75</v>
      </c>
      <c r="E71" s="28">
        <v>0.84930555555555554</v>
      </c>
      <c r="F71" s="29" t="s">
        <v>5</v>
      </c>
      <c r="G71" s="30">
        <v>69</v>
      </c>
      <c r="H71" s="1">
        <v>8.2638888888888887E-2</v>
      </c>
      <c r="I71" s="31" t="s">
        <v>75</v>
      </c>
      <c r="J71" s="52">
        <f t="shared" ref="J71:J134" si="2">IF(H71&lt;B71,G70,D71)</f>
        <v>81</v>
      </c>
      <c r="K71" s="1">
        <v>0.59236111111111112</v>
      </c>
      <c r="L71" s="31" t="s">
        <v>177</v>
      </c>
      <c r="M71" s="52">
        <f t="shared" ref="M71:M134" si="3">IF(K71&lt;E71,D71,G71)</f>
        <v>75</v>
      </c>
    </row>
    <row r="72" spans="1:13" ht="18" thickBot="1" x14ac:dyDescent="0.3">
      <c r="A72" s="27">
        <v>46090</v>
      </c>
      <c r="B72" s="28">
        <v>0.35972222222222222</v>
      </c>
      <c r="C72" s="29" t="s">
        <v>34</v>
      </c>
      <c r="D72" s="30">
        <v>62</v>
      </c>
      <c r="E72" s="28">
        <v>0.87222222222222223</v>
      </c>
      <c r="F72" s="29" t="s">
        <v>86</v>
      </c>
      <c r="G72" s="30">
        <v>55</v>
      </c>
      <c r="H72" s="1">
        <v>0.10069444444444445</v>
      </c>
      <c r="I72" s="31" t="s">
        <v>82</v>
      </c>
      <c r="J72" s="52">
        <f t="shared" si="2"/>
        <v>69</v>
      </c>
      <c r="K72" s="1">
        <v>0.60972222222222228</v>
      </c>
      <c r="L72" s="31" t="s">
        <v>207</v>
      </c>
      <c r="M72" s="52">
        <f t="shared" si="3"/>
        <v>62</v>
      </c>
    </row>
    <row r="73" spans="1:13" ht="18" thickBot="1" x14ac:dyDescent="0.3">
      <c r="A73" s="27">
        <v>46091</v>
      </c>
      <c r="B73" s="28">
        <v>0.38333333333333336</v>
      </c>
      <c r="C73" s="29" t="s">
        <v>37</v>
      </c>
      <c r="D73" s="30">
        <v>48</v>
      </c>
      <c r="E73" s="28">
        <v>0.90069444444444446</v>
      </c>
      <c r="F73" s="29" t="s">
        <v>48</v>
      </c>
      <c r="G73" s="30">
        <v>41</v>
      </c>
      <c r="H73" s="1">
        <v>0.12013888888888889</v>
      </c>
      <c r="I73" s="31" t="s">
        <v>161</v>
      </c>
      <c r="J73" s="52">
        <f t="shared" si="2"/>
        <v>55</v>
      </c>
      <c r="K73" s="1">
        <v>0.62916666666666665</v>
      </c>
      <c r="L73" s="31" t="s">
        <v>151</v>
      </c>
      <c r="M73" s="52">
        <f t="shared" si="3"/>
        <v>48</v>
      </c>
    </row>
    <row r="74" spans="1:13" ht="18" thickBot="1" x14ac:dyDescent="0.3">
      <c r="A74" s="27">
        <v>46092</v>
      </c>
      <c r="B74" s="28">
        <v>0.41666666666666669</v>
      </c>
      <c r="C74" s="29" t="s">
        <v>329</v>
      </c>
      <c r="D74" s="30">
        <v>34</v>
      </c>
      <c r="E74" s="28">
        <v>0.94652777777777775</v>
      </c>
      <c r="F74" s="29" t="s">
        <v>311</v>
      </c>
      <c r="G74" s="30">
        <v>28</v>
      </c>
      <c r="H74" s="1">
        <v>0.14374999999999999</v>
      </c>
      <c r="I74" s="31" t="s">
        <v>47</v>
      </c>
      <c r="J74" s="52">
        <f t="shared" si="2"/>
        <v>41</v>
      </c>
      <c r="K74" s="1">
        <v>0.65555555555555556</v>
      </c>
      <c r="L74" s="31" t="s">
        <v>312</v>
      </c>
      <c r="M74" s="52">
        <f t="shared" si="3"/>
        <v>34</v>
      </c>
    </row>
    <row r="75" spans="1:13" ht="18" thickBot="1" x14ac:dyDescent="0.3">
      <c r="A75" s="27">
        <v>46093</v>
      </c>
      <c r="B75" s="28">
        <v>0.47916666666666669</v>
      </c>
      <c r="C75" s="29" t="s">
        <v>369</v>
      </c>
      <c r="D75" s="30">
        <v>23</v>
      </c>
      <c r="E75" s="29" t="s">
        <v>23</v>
      </c>
      <c r="F75" s="29" t="s">
        <v>23</v>
      </c>
      <c r="G75" s="30" t="s">
        <v>23</v>
      </c>
      <c r="H75" s="1">
        <v>0.17986111111111111</v>
      </c>
      <c r="I75" s="31" t="s">
        <v>314</v>
      </c>
      <c r="J75" s="52">
        <f t="shared" si="2"/>
        <v>28</v>
      </c>
      <c r="K75" s="1">
        <v>0.70347222222222228</v>
      </c>
      <c r="L75" s="31" t="s">
        <v>370</v>
      </c>
      <c r="M75" s="52">
        <f t="shared" si="3"/>
        <v>23</v>
      </c>
    </row>
    <row r="76" spans="1:13" ht="18" thickBot="1" x14ac:dyDescent="0.3">
      <c r="A76" s="27">
        <v>46094</v>
      </c>
      <c r="B76" s="28">
        <v>1.2500000000000001E-2</v>
      </c>
      <c r="C76" s="29" t="s">
        <v>330</v>
      </c>
      <c r="D76" s="30">
        <v>21</v>
      </c>
      <c r="E76" s="28">
        <v>0.55555555555555558</v>
      </c>
      <c r="F76" s="29" t="s">
        <v>328</v>
      </c>
      <c r="G76" s="30">
        <v>23</v>
      </c>
      <c r="H76" s="1">
        <v>0.28333333333333333</v>
      </c>
      <c r="I76" s="31" t="s">
        <v>371</v>
      </c>
      <c r="J76" s="52">
        <f t="shared" si="2"/>
        <v>21</v>
      </c>
      <c r="K76" s="1">
        <v>0.8125</v>
      </c>
      <c r="L76" s="31" t="s">
        <v>371</v>
      </c>
      <c r="M76" s="52">
        <f t="shared" si="3"/>
        <v>23</v>
      </c>
    </row>
    <row r="77" spans="1:13" ht="18" thickBot="1" x14ac:dyDescent="0.3">
      <c r="A77" s="27">
        <v>46095</v>
      </c>
      <c r="B77" s="28">
        <v>7.7083333333333337E-2</v>
      </c>
      <c r="C77" s="29" t="s">
        <v>45</v>
      </c>
      <c r="D77" s="30">
        <v>28</v>
      </c>
      <c r="E77" s="28">
        <v>0.60972222222222228</v>
      </c>
      <c r="F77" s="29" t="s">
        <v>45</v>
      </c>
      <c r="G77" s="30">
        <v>35</v>
      </c>
      <c r="H77" s="1">
        <v>0.33541666666666664</v>
      </c>
      <c r="I77" s="31" t="s">
        <v>257</v>
      </c>
      <c r="J77" s="52">
        <f t="shared" si="2"/>
        <v>28</v>
      </c>
      <c r="K77" s="1">
        <v>0.85347222222222219</v>
      </c>
      <c r="L77" s="31" t="s">
        <v>152</v>
      </c>
      <c r="M77" s="52">
        <f t="shared" si="3"/>
        <v>35</v>
      </c>
    </row>
    <row r="78" spans="1:13" ht="18" thickBot="1" x14ac:dyDescent="0.3">
      <c r="A78" s="27">
        <v>46096</v>
      </c>
      <c r="B78" s="28">
        <v>0.12083333333333333</v>
      </c>
      <c r="C78" s="29" t="s">
        <v>136</v>
      </c>
      <c r="D78" s="30">
        <v>42</v>
      </c>
      <c r="E78" s="28">
        <v>0.6430555555555556</v>
      </c>
      <c r="F78" s="29" t="s">
        <v>304</v>
      </c>
      <c r="G78" s="30">
        <v>50</v>
      </c>
      <c r="H78" s="1">
        <v>0.37222222222222223</v>
      </c>
      <c r="I78" s="31" t="s">
        <v>40</v>
      </c>
      <c r="J78" s="52">
        <f t="shared" si="2"/>
        <v>42</v>
      </c>
      <c r="K78" s="1">
        <v>0.8881944444444444</v>
      </c>
      <c r="L78" s="31" t="s">
        <v>161</v>
      </c>
      <c r="M78" s="52">
        <f t="shared" si="3"/>
        <v>50</v>
      </c>
    </row>
    <row r="79" spans="1:13" ht="18" thickBot="1" x14ac:dyDescent="0.3">
      <c r="A79" s="27">
        <v>46097</v>
      </c>
      <c r="B79" s="28">
        <v>0.15347222222222223</v>
      </c>
      <c r="C79" s="29" t="s">
        <v>192</v>
      </c>
      <c r="D79" s="30">
        <v>58</v>
      </c>
      <c r="E79" s="28">
        <v>0.67152777777777772</v>
      </c>
      <c r="F79" s="29" t="s">
        <v>192</v>
      </c>
      <c r="G79" s="30">
        <v>66</v>
      </c>
      <c r="H79" s="1">
        <v>0.40555555555555556</v>
      </c>
      <c r="I79" s="31" t="s">
        <v>119</v>
      </c>
      <c r="J79" s="52">
        <f t="shared" si="2"/>
        <v>58</v>
      </c>
      <c r="K79" s="1">
        <v>0.92013888888888884</v>
      </c>
      <c r="L79" s="31" t="s">
        <v>7</v>
      </c>
      <c r="M79" s="52">
        <f t="shared" si="3"/>
        <v>66</v>
      </c>
    </row>
    <row r="80" spans="1:13" ht="18" thickBot="1" x14ac:dyDescent="0.3">
      <c r="A80" s="27">
        <v>46098</v>
      </c>
      <c r="B80" s="28">
        <v>0.18194444444444444</v>
      </c>
      <c r="C80" s="29" t="s">
        <v>77</v>
      </c>
      <c r="D80" s="30">
        <v>73</v>
      </c>
      <c r="E80" s="28">
        <v>0.69791666666666663</v>
      </c>
      <c r="F80" s="29" t="s">
        <v>14</v>
      </c>
      <c r="G80" s="30">
        <v>80</v>
      </c>
      <c r="H80" s="1">
        <v>0.4375</v>
      </c>
      <c r="I80" s="31" t="s">
        <v>96</v>
      </c>
      <c r="J80" s="52">
        <f t="shared" si="2"/>
        <v>73</v>
      </c>
      <c r="K80" s="1">
        <v>0.9506944444444444</v>
      </c>
      <c r="L80" s="31" t="s">
        <v>164</v>
      </c>
      <c r="M80" s="52">
        <f t="shared" si="3"/>
        <v>80</v>
      </c>
    </row>
    <row r="81" spans="1:13" ht="18" thickBot="1" x14ac:dyDescent="0.3">
      <c r="A81" s="27">
        <v>46099</v>
      </c>
      <c r="B81" s="28">
        <v>0.20902777777777778</v>
      </c>
      <c r="C81" s="29" t="s">
        <v>241</v>
      </c>
      <c r="D81" s="30">
        <v>87</v>
      </c>
      <c r="E81" s="28">
        <v>0.72361111111111109</v>
      </c>
      <c r="F81" s="29" t="s">
        <v>296</v>
      </c>
      <c r="G81" s="30">
        <v>92</v>
      </c>
      <c r="H81" s="1">
        <v>0.46736111111111112</v>
      </c>
      <c r="I81" s="31" t="s">
        <v>250</v>
      </c>
      <c r="J81" s="52">
        <f t="shared" si="2"/>
        <v>87</v>
      </c>
      <c r="K81" s="1">
        <v>0.97986111111111107</v>
      </c>
      <c r="L81" s="31" t="s">
        <v>128</v>
      </c>
      <c r="M81" s="52">
        <f t="shared" si="3"/>
        <v>92</v>
      </c>
    </row>
    <row r="82" spans="1:13" ht="18" thickBot="1" x14ac:dyDescent="0.3">
      <c r="A82" s="27">
        <v>46100</v>
      </c>
      <c r="B82" s="28">
        <v>0.23541666666666666</v>
      </c>
      <c r="C82" s="29" t="s">
        <v>253</v>
      </c>
      <c r="D82" s="30">
        <v>97</v>
      </c>
      <c r="E82" s="28">
        <v>0.74791666666666667</v>
      </c>
      <c r="F82" s="29" t="s">
        <v>300</v>
      </c>
      <c r="G82" s="30">
        <v>101</v>
      </c>
      <c r="H82" s="1">
        <v>0.49583333333333335</v>
      </c>
      <c r="I82" s="31" t="s">
        <v>166</v>
      </c>
      <c r="J82" s="52">
        <f t="shared" si="2"/>
        <v>97</v>
      </c>
      <c r="K82" s="31" t="s">
        <v>23</v>
      </c>
      <c r="L82" s="31" t="s">
        <v>23</v>
      </c>
      <c r="M82" s="52">
        <f t="shared" si="3"/>
        <v>101</v>
      </c>
    </row>
    <row r="83" spans="1:13" ht="18" thickBot="1" x14ac:dyDescent="0.3">
      <c r="A83" s="27">
        <v>46101</v>
      </c>
      <c r="B83" s="28">
        <v>0.26041666666666669</v>
      </c>
      <c r="C83" s="29" t="s">
        <v>217</v>
      </c>
      <c r="D83" s="30">
        <v>103</v>
      </c>
      <c r="E83" s="28">
        <v>0.77222222222222225</v>
      </c>
      <c r="F83" s="29" t="s">
        <v>265</v>
      </c>
      <c r="G83" s="30">
        <v>104</v>
      </c>
      <c r="H83" s="1">
        <v>7.6388888888888886E-3</v>
      </c>
      <c r="I83" s="31" t="s">
        <v>308</v>
      </c>
      <c r="J83" s="52">
        <f t="shared" si="2"/>
        <v>101</v>
      </c>
      <c r="K83" s="1">
        <v>0.52222222222222225</v>
      </c>
      <c r="L83" s="31" t="s">
        <v>129</v>
      </c>
      <c r="M83" s="52">
        <f t="shared" si="3"/>
        <v>103</v>
      </c>
    </row>
    <row r="84" spans="1:13" ht="18" thickBot="1" x14ac:dyDescent="0.3">
      <c r="A84" s="27">
        <v>46102</v>
      </c>
      <c r="B84" s="28">
        <v>0.28541666666666665</v>
      </c>
      <c r="C84" s="29" t="s">
        <v>217</v>
      </c>
      <c r="D84" s="30">
        <v>104</v>
      </c>
      <c r="E84" s="28">
        <v>0.79722222222222228</v>
      </c>
      <c r="F84" s="29" t="s">
        <v>266</v>
      </c>
      <c r="G84" s="30">
        <v>103</v>
      </c>
      <c r="H84" s="1">
        <v>3.3333333333333333E-2</v>
      </c>
      <c r="I84" s="31" t="s">
        <v>127</v>
      </c>
      <c r="J84" s="52">
        <f t="shared" si="2"/>
        <v>104</v>
      </c>
      <c r="K84" s="1">
        <v>0.54722222222222228</v>
      </c>
      <c r="L84" s="31" t="s">
        <v>166</v>
      </c>
      <c r="M84" s="52">
        <f t="shared" si="3"/>
        <v>104</v>
      </c>
    </row>
    <row r="85" spans="1:13" ht="18" thickBot="1" x14ac:dyDescent="0.3">
      <c r="A85" s="27">
        <v>46103</v>
      </c>
      <c r="B85" s="28">
        <v>0.31111111111111112</v>
      </c>
      <c r="C85" s="29" t="s">
        <v>320</v>
      </c>
      <c r="D85" s="30">
        <v>100</v>
      </c>
      <c r="E85" s="28">
        <v>0.82222222222222219</v>
      </c>
      <c r="F85" s="29" t="s">
        <v>229</v>
      </c>
      <c r="G85" s="30">
        <v>95</v>
      </c>
      <c r="H85" s="1">
        <v>5.7638888888888892E-2</v>
      </c>
      <c r="I85" s="31" t="s">
        <v>172</v>
      </c>
      <c r="J85" s="52">
        <f t="shared" si="2"/>
        <v>103</v>
      </c>
      <c r="K85" s="1">
        <v>0.5708333333333333</v>
      </c>
      <c r="L85" s="31" t="s">
        <v>221</v>
      </c>
      <c r="M85" s="52">
        <f t="shared" si="3"/>
        <v>100</v>
      </c>
    </row>
    <row r="86" spans="1:13" ht="18" thickBot="1" x14ac:dyDescent="0.3">
      <c r="A86" s="27">
        <v>46104</v>
      </c>
      <c r="B86" s="28">
        <v>0.33958333333333335</v>
      </c>
      <c r="C86" s="29" t="s">
        <v>204</v>
      </c>
      <c r="D86" s="30">
        <v>89</v>
      </c>
      <c r="E86" s="28">
        <v>0.8520833333333333</v>
      </c>
      <c r="F86" s="29" t="s">
        <v>245</v>
      </c>
      <c r="G86" s="30">
        <v>82</v>
      </c>
      <c r="H86" s="1">
        <v>8.2638888888888887E-2</v>
      </c>
      <c r="I86" s="31" t="s">
        <v>251</v>
      </c>
      <c r="J86" s="52">
        <f t="shared" si="2"/>
        <v>95</v>
      </c>
      <c r="K86" s="1">
        <v>0.59583333333333333</v>
      </c>
      <c r="L86" s="31" t="s">
        <v>98</v>
      </c>
      <c r="M86" s="52">
        <f t="shared" si="3"/>
        <v>89</v>
      </c>
    </row>
    <row r="87" spans="1:13" ht="18" thickBot="1" x14ac:dyDescent="0.3">
      <c r="A87" s="27">
        <v>46105</v>
      </c>
      <c r="B87" s="28">
        <v>0.37152777777777779</v>
      </c>
      <c r="C87" s="29" t="s">
        <v>132</v>
      </c>
      <c r="D87" s="30">
        <v>74</v>
      </c>
      <c r="E87" s="28">
        <v>0.88611111111111107</v>
      </c>
      <c r="F87" s="29" t="s">
        <v>5</v>
      </c>
      <c r="G87" s="30">
        <v>66</v>
      </c>
      <c r="H87" s="1">
        <v>0.11041666666666666</v>
      </c>
      <c r="I87" s="31" t="s">
        <v>164</v>
      </c>
      <c r="J87" s="52">
        <f t="shared" si="2"/>
        <v>82</v>
      </c>
      <c r="K87" s="1">
        <v>0.62361111111111112</v>
      </c>
      <c r="L87" s="31" t="s">
        <v>8</v>
      </c>
      <c r="M87" s="52">
        <f t="shared" si="3"/>
        <v>74</v>
      </c>
    </row>
    <row r="88" spans="1:13" ht="18" thickBot="1" x14ac:dyDescent="0.3">
      <c r="A88" s="27">
        <v>46106</v>
      </c>
      <c r="B88" s="28">
        <v>0.41111111111111109</v>
      </c>
      <c r="C88" s="29" t="s">
        <v>86</v>
      </c>
      <c r="D88" s="30">
        <v>57</v>
      </c>
      <c r="E88" s="28">
        <v>0.9291666666666667</v>
      </c>
      <c r="F88" s="29" t="s">
        <v>58</v>
      </c>
      <c r="G88" s="30">
        <v>49</v>
      </c>
      <c r="H88" s="1">
        <v>0.14374999999999999</v>
      </c>
      <c r="I88" s="31" t="s">
        <v>8</v>
      </c>
      <c r="J88" s="52">
        <f t="shared" si="2"/>
        <v>66</v>
      </c>
      <c r="K88" s="1">
        <v>0.65902777777777777</v>
      </c>
      <c r="L88" s="31" t="s">
        <v>40</v>
      </c>
      <c r="M88" s="52">
        <f t="shared" si="3"/>
        <v>57</v>
      </c>
    </row>
    <row r="89" spans="1:13" ht="18" thickBot="1" x14ac:dyDescent="0.3">
      <c r="A89" s="27">
        <v>46107</v>
      </c>
      <c r="B89" s="28">
        <v>0.46875</v>
      </c>
      <c r="C89" s="29" t="s">
        <v>150</v>
      </c>
      <c r="D89" s="30">
        <v>43</v>
      </c>
      <c r="E89" s="28">
        <v>0.99722222222222223</v>
      </c>
      <c r="F89" s="29" t="s">
        <v>42</v>
      </c>
      <c r="G89" s="30">
        <v>39</v>
      </c>
      <c r="H89" s="1">
        <v>0.1875</v>
      </c>
      <c r="I89" s="31" t="s">
        <v>59</v>
      </c>
      <c r="J89" s="52">
        <f t="shared" si="2"/>
        <v>49</v>
      </c>
      <c r="K89" s="1">
        <v>0.70972222222222225</v>
      </c>
      <c r="L89" s="31" t="s">
        <v>113</v>
      </c>
      <c r="M89" s="52">
        <f t="shared" si="3"/>
        <v>43</v>
      </c>
    </row>
    <row r="90" spans="1:13" ht="18" thickBot="1" x14ac:dyDescent="0.3">
      <c r="A90" s="27">
        <v>46108</v>
      </c>
      <c r="B90" s="29" t="s">
        <v>23</v>
      </c>
      <c r="C90" s="29" t="s">
        <v>23</v>
      </c>
      <c r="D90" s="30" t="s">
        <v>23</v>
      </c>
      <c r="E90" s="28">
        <v>0.54027777777777775</v>
      </c>
      <c r="F90" s="29" t="s">
        <v>109</v>
      </c>
      <c r="G90" s="30">
        <v>39</v>
      </c>
      <c r="H90" s="1">
        <v>0.25486111111111109</v>
      </c>
      <c r="I90" s="31" t="s">
        <v>116</v>
      </c>
      <c r="J90" s="52">
        <f t="shared" si="2"/>
        <v>39</v>
      </c>
      <c r="K90" s="1">
        <v>0.78263888888888888</v>
      </c>
      <c r="L90" s="31" t="s">
        <v>152</v>
      </c>
      <c r="M90" s="52">
        <f t="shared" si="3"/>
        <v>39</v>
      </c>
    </row>
    <row r="91" spans="1:13" ht="18" thickBot="1" x14ac:dyDescent="0.3">
      <c r="A91" s="27">
        <v>46109</v>
      </c>
      <c r="B91" s="28">
        <v>6.458333333333334E-2</v>
      </c>
      <c r="C91" s="29" t="s">
        <v>159</v>
      </c>
      <c r="D91" s="30">
        <v>43</v>
      </c>
      <c r="E91" s="28">
        <v>0.59791666666666665</v>
      </c>
      <c r="F91" s="29" t="s">
        <v>136</v>
      </c>
      <c r="G91" s="30">
        <v>49</v>
      </c>
      <c r="H91" s="1">
        <v>0.32013888888888886</v>
      </c>
      <c r="I91" s="31" t="s">
        <v>60</v>
      </c>
      <c r="J91" s="52">
        <f t="shared" si="2"/>
        <v>43</v>
      </c>
      <c r="K91" s="1">
        <v>0.83958333333333335</v>
      </c>
      <c r="L91" s="31" t="s">
        <v>40</v>
      </c>
      <c r="M91" s="52">
        <f t="shared" si="3"/>
        <v>49</v>
      </c>
    </row>
    <row r="92" spans="1:13" ht="18" thickBot="1" x14ac:dyDescent="0.3">
      <c r="A92" s="27">
        <v>46110</v>
      </c>
      <c r="B92" s="28">
        <v>0.15694444444444444</v>
      </c>
      <c r="C92" s="29" t="s">
        <v>84</v>
      </c>
      <c r="D92" s="30">
        <v>56</v>
      </c>
      <c r="E92" s="28">
        <v>0.68125000000000002</v>
      </c>
      <c r="F92" s="29" t="s">
        <v>78</v>
      </c>
      <c r="G92" s="30">
        <v>63</v>
      </c>
      <c r="H92" s="1">
        <v>0.40972222222222221</v>
      </c>
      <c r="I92" s="31" t="s">
        <v>83</v>
      </c>
      <c r="J92" s="52">
        <f t="shared" si="2"/>
        <v>56</v>
      </c>
      <c r="K92" s="1">
        <v>0.92500000000000004</v>
      </c>
      <c r="L92" s="31" t="s">
        <v>93</v>
      </c>
      <c r="M92" s="52">
        <f t="shared" si="3"/>
        <v>63</v>
      </c>
    </row>
    <row r="93" spans="1:13" ht="18" thickBot="1" x14ac:dyDescent="0.3">
      <c r="A93" s="27">
        <v>46111</v>
      </c>
      <c r="B93" s="28">
        <v>0.19513888888888889</v>
      </c>
      <c r="C93" s="29">
        <v>4</v>
      </c>
      <c r="D93" s="30">
        <v>70</v>
      </c>
      <c r="E93" s="28">
        <v>0.71319444444444446</v>
      </c>
      <c r="F93" s="29" t="s">
        <v>79</v>
      </c>
      <c r="G93" s="30">
        <v>77</v>
      </c>
      <c r="H93" s="1">
        <v>0.44791666666666669</v>
      </c>
      <c r="I93" s="31" t="s">
        <v>162</v>
      </c>
      <c r="J93" s="52">
        <f t="shared" si="2"/>
        <v>70</v>
      </c>
      <c r="K93" s="1">
        <v>0.96111111111111114</v>
      </c>
      <c r="L93" s="31" t="s">
        <v>164</v>
      </c>
      <c r="M93" s="52">
        <f t="shared" si="3"/>
        <v>77</v>
      </c>
    </row>
    <row r="94" spans="1:13" ht="18" thickBot="1" x14ac:dyDescent="0.3">
      <c r="A94" s="27">
        <v>46112</v>
      </c>
      <c r="B94" s="28">
        <v>0.22569444444444445</v>
      </c>
      <c r="C94" s="29" t="s">
        <v>246</v>
      </c>
      <c r="D94" s="30">
        <v>82</v>
      </c>
      <c r="E94" s="28">
        <v>0.74027777777777781</v>
      </c>
      <c r="F94" s="29" t="s">
        <v>299</v>
      </c>
      <c r="G94" s="30">
        <v>86</v>
      </c>
      <c r="H94" s="1">
        <v>0.48055555555555557</v>
      </c>
      <c r="I94" s="31" t="s">
        <v>305</v>
      </c>
      <c r="J94" s="52">
        <f t="shared" si="2"/>
        <v>82</v>
      </c>
      <c r="K94" s="1">
        <v>0.99236111111111114</v>
      </c>
      <c r="L94" s="31" t="s">
        <v>250</v>
      </c>
      <c r="M94" s="52">
        <f t="shared" si="3"/>
        <v>86</v>
      </c>
    </row>
    <row r="95" spans="1:13" ht="18" thickBot="1" x14ac:dyDescent="0.3">
      <c r="A95" s="27">
        <v>46113</v>
      </c>
      <c r="B95" s="28">
        <v>0.25208333333333333</v>
      </c>
      <c r="C95" s="29" t="s">
        <v>255</v>
      </c>
      <c r="D95" s="30">
        <v>89</v>
      </c>
      <c r="E95" s="28">
        <v>0.76458333333333328</v>
      </c>
      <c r="F95" s="29" t="s">
        <v>230</v>
      </c>
      <c r="G95" s="30">
        <v>92</v>
      </c>
      <c r="H95" s="31" t="s">
        <v>23</v>
      </c>
      <c r="I95" s="31" t="s">
        <v>23</v>
      </c>
      <c r="J95" s="52">
        <f t="shared" si="2"/>
        <v>89</v>
      </c>
      <c r="K95" s="1">
        <v>0.50972222222222219</v>
      </c>
      <c r="L95" s="31" t="s">
        <v>240</v>
      </c>
      <c r="M95" s="52">
        <f t="shared" si="3"/>
        <v>89</v>
      </c>
    </row>
    <row r="96" spans="1:13" ht="18" thickBot="1" x14ac:dyDescent="0.3">
      <c r="A96" s="27">
        <v>46114</v>
      </c>
      <c r="B96" s="28">
        <v>0.27569444444444446</v>
      </c>
      <c r="C96" s="29" t="s">
        <v>122</v>
      </c>
      <c r="D96" s="30">
        <v>93</v>
      </c>
      <c r="E96" s="28">
        <v>0.78680555555555554</v>
      </c>
      <c r="F96" s="29" t="s">
        <v>204</v>
      </c>
      <c r="G96" s="30">
        <v>93</v>
      </c>
      <c r="H96" s="1">
        <v>2.013888888888889E-2</v>
      </c>
      <c r="I96" s="31" t="s">
        <v>251</v>
      </c>
      <c r="J96" s="52">
        <f t="shared" si="2"/>
        <v>92</v>
      </c>
      <c r="K96" s="1">
        <v>0.53472222222222221</v>
      </c>
      <c r="L96" s="31" t="s">
        <v>305</v>
      </c>
      <c r="M96" s="52">
        <f t="shared" si="3"/>
        <v>93</v>
      </c>
    </row>
    <row r="97" spans="1:13" ht="18" thickBot="1" x14ac:dyDescent="0.3">
      <c r="A97" s="27">
        <v>46115</v>
      </c>
      <c r="B97" s="28">
        <v>0.29722222222222222</v>
      </c>
      <c r="C97" s="29" t="s">
        <v>241</v>
      </c>
      <c r="D97" s="30">
        <v>93</v>
      </c>
      <c r="E97" s="28">
        <v>0.80763888888888891</v>
      </c>
      <c r="F97" s="29" t="s">
        <v>296</v>
      </c>
      <c r="G97" s="30">
        <v>91</v>
      </c>
      <c r="H97" s="1">
        <v>4.3749999999999997E-2</v>
      </c>
      <c r="I97" s="31" t="s">
        <v>128</v>
      </c>
      <c r="J97" s="52">
        <f t="shared" si="2"/>
        <v>93</v>
      </c>
      <c r="K97" s="1">
        <v>0.55555555555555558</v>
      </c>
      <c r="L97" s="31" t="s">
        <v>20</v>
      </c>
      <c r="M97" s="52">
        <f t="shared" si="3"/>
        <v>93</v>
      </c>
    </row>
    <row r="98" spans="1:13" ht="18" thickBot="1" x14ac:dyDescent="0.3">
      <c r="A98" s="27">
        <v>46116</v>
      </c>
      <c r="B98" s="28">
        <v>0.31805555555555554</v>
      </c>
      <c r="C98" s="29" t="s">
        <v>202</v>
      </c>
      <c r="D98" s="30">
        <v>89</v>
      </c>
      <c r="E98" s="28">
        <v>0.82847222222222228</v>
      </c>
      <c r="F98" s="29" t="s">
        <v>130</v>
      </c>
      <c r="G98" s="30">
        <v>86</v>
      </c>
      <c r="H98" s="1">
        <v>6.3888888888888884E-2</v>
      </c>
      <c r="I98" s="31" t="s">
        <v>24</v>
      </c>
      <c r="J98" s="52">
        <f t="shared" si="2"/>
        <v>91</v>
      </c>
      <c r="K98" s="1">
        <v>0.57430555555555551</v>
      </c>
      <c r="L98" s="31" t="s">
        <v>164</v>
      </c>
      <c r="M98" s="52">
        <f t="shared" si="3"/>
        <v>89</v>
      </c>
    </row>
    <row r="99" spans="1:13" ht="18" thickBot="1" x14ac:dyDescent="0.3">
      <c r="A99" s="27">
        <v>46117</v>
      </c>
      <c r="B99" s="28">
        <v>0.33888888888888891</v>
      </c>
      <c r="C99" s="29" t="s">
        <v>205</v>
      </c>
      <c r="D99" s="30">
        <v>82</v>
      </c>
      <c r="E99" s="28">
        <v>0.84861111111111109</v>
      </c>
      <c r="F99" s="29" t="s">
        <v>14</v>
      </c>
      <c r="G99" s="30">
        <v>78</v>
      </c>
      <c r="H99" s="1">
        <v>8.2638888888888887E-2</v>
      </c>
      <c r="I99" s="31" t="s">
        <v>162</v>
      </c>
      <c r="J99" s="52">
        <f t="shared" si="2"/>
        <v>86</v>
      </c>
      <c r="K99" s="1">
        <v>0.59166666666666667</v>
      </c>
      <c r="L99" s="31" t="s">
        <v>147</v>
      </c>
      <c r="M99" s="52">
        <f t="shared" si="3"/>
        <v>82</v>
      </c>
    </row>
    <row r="100" spans="1:13" ht="18" thickBot="1" x14ac:dyDescent="0.3">
      <c r="A100" s="27">
        <v>46118</v>
      </c>
      <c r="B100" s="28">
        <v>0.35833333333333334</v>
      </c>
      <c r="C100" s="29" t="s">
        <v>145</v>
      </c>
      <c r="D100" s="30">
        <v>73</v>
      </c>
      <c r="E100" s="28">
        <v>0.86875000000000002</v>
      </c>
      <c r="F100" s="29" t="s">
        <v>32</v>
      </c>
      <c r="G100" s="30">
        <v>68</v>
      </c>
      <c r="H100" s="1">
        <v>0.10138888888888889</v>
      </c>
      <c r="I100" s="31" t="s">
        <v>27</v>
      </c>
      <c r="J100" s="52">
        <f t="shared" si="2"/>
        <v>78</v>
      </c>
      <c r="K100" s="1">
        <v>0.60902777777777772</v>
      </c>
      <c r="L100" s="31" t="s">
        <v>119</v>
      </c>
      <c r="M100" s="52">
        <f t="shared" si="3"/>
        <v>73</v>
      </c>
    </row>
    <row r="101" spans="1:13" ht="18" thickBot="1" x14ac:dyDescent="0.3">
      <c r="A101" s="27">
        <v>46119</v>
      </c>
      <c r="B101" s="28">
        <v>0.37986111111111109</v>
      </c>
      <c r="C101" s="29" t="s">
        <v>231</v>
      </c>
      <c r="D101" s="30">
        <v>62</v>
      </c>
      <c r="E101" s="28">
        <v>0.89166666666666672</v>
      </c>
      <c r="F101" s="29" t="s">
        <v>231</v>
      </c>
      <c r="G101" s="30">
        <v>56</v>
      </c>
      <c r="H101" s="1">
        <v>0.12013888888888889</v>
      </c>
      <c r="I101" s="31" t="s">
        <v>8</v>
      </c>
      <c r="J101" s="52">
        <f t="shared" si="2"/>
        <v>68</v>
      </c>
      <c r="K101" s="1">
        <v>0.62638888888888888</v>
      </c>
      <c r="L101" s="31" t="s">
        <v>148</v>
      </c>
      <c r="M101" s="52">
        <f t="shared" si="3"/>
        <v>62</v>
      </c>
    </row>
    <row r="102" spans="1:13" ht="18" thickBot="1" x14ac:dyDescent="0.3">
      <c r="A102" s="27">
        <v>46120</v>
      </c>
      <c r="B102" s="28">
        <v>0.40347222222222223</v>
      </c>
      <c r="C102" s="29" t="s">
        <v>37</v>
      </c>
      <c r="D102" s="30">
        <v>50</v>
      </c>
      <c r="E102" s="28">
        <v>0.9194444444444444</v>
      </c>
      <c r="F102" s="29" t="s">
        <v>106</v>
      </c>
      <c r="G102" s="30">
        <v>43</v>
      </c>
      <c r="H102" s="1">
        <v>0.14027777777777778</v>
      </c>
      <c r="I102" s="31" t="s">
        <v>118</v>
      </c>
      <c r="J102" s="52">
        <f t="shared" si="2"/>
        <v>56</v>
      </c>
      <c r="K102" s="1">
        <v>0.64652777777777781</v>
      </c>
      <c r="L102" s="31" t="s">
        <v>326</v>
      </c>
      <c r="M102" s="52">
        <f t="shared" si="3"/>
        <v>50</v>
      </c>
    </row>
    <row r="103" spans="1:13" ht="18" thickBot="1" x14ac:dyDescent="0.3">
      <c r="A103" s="27">
        <v>46121</v>
      </c>
      <c r="B103" s="28">
        <v>0.43611111111111112</v>
      </c>
      <c r="C103" s="29" t="s">
        <v>153</v>
      </c>
      <c r="D103" s="30">
        <v>37</v>
      </c>
      <c r="E103" s="28">
        <v>0.95902777777777781</v>
      </c>
      <c r="F103" s="29" t="s">
        <v>226</v>
      </c>
      <c r="G103" s="30">
        <v>32</v>
      </c>
      <c r="H103" s="1">
        <v>0.16458333333333333</v>
      </c>
      <c r="I103" s="31" t="s">
        <v>116</v>
      </c>
      <c r="J103" s="52">
        <f t="shared" si="2"/>
        <v>43</v>
      </c>
      <c r="K103" s="1">
        <v>0.6743055555555556</v>
      </c>
      <c r="L103" s="31" t="s">
        <v>316</v>
      </c>
      <c r="M103" s="52">
        <f t="shared" si="3"/>
        <v>37</v>
      </c>
    </row>
    <row r="104" spans="1:13" ht="18" thickBot="1" x14ac:dyDescent="0.3">
      <c r="A104" s="27">
        <v>46122</v>
      </c>
      <c r="B104" s="28">
        <v>0.48819444444444443</v>
      </c>
      <c r="C104" s="29" t="s">
        <v>372</v>
      </c>
      <c r="D104" s="30">
        <v>27</v>
      </c>
      <c r="E104" s="29" t="s">
        <v>23</v>
      </c>
      <c r="F104" s="29" t="s">
        <v>23</v>
      </c>
      <c r="G104" s="30" t="s">
        <v>23</v>
      </c>
      <c r="H104" s="1">
        <v>0.19930555555555557</v>
      </c>
      <c r="I104" s="31" t="s">
        <v>331</v>
      </c>
      <c r="J104" s="52">
        <f t="shared" si="2"/>
        <v>32</v>
      </c>
      <c r="K104" s="1">
        <v>0.71736111111111112</v>
      </c>
      <c r="L104" s="31" t="s">
        <v>373</v>
      </c>
      <c r="M104" s="52">
        <f t="shared" si="3"/>
        <v>27</v>
      </c>
    </row>
    <row r="105" spans="1:13" ht="18" thickBot="1" x14ac:dyDescent="0.3">
      <c r="A105" s="27">
        <v>46123</v>
      </c>
      <c r="B105" s="28">
        <v>1.7361111111111112E-2</v>
      </c>
      <c r="C105" s="29" t="s">
        <v>156</v>
      </c>
      <c r="D105" s="30">
        <v>25</v>
      </c>
      <c r="E105" s="28">
        <v>0.55625000000000002</v>
      </c>
      <c r="F105" s="29" t="s">
        <v>374</v>
      </c>
      <c r="G105" s="30">
        <v>26</v>
      </c>
      <c r="H105" s="1">
        <v>0.2673611111111111</v>
      </c>
      <c r="I105" s="31" t="s">
        <v>365</v>
      </c>
      <c r="J105" s="52">
        <f t="shared" si="2"/>
        <v>25</v>
      </c>
      <c r="K105" s="1">
        <v>0.81180555555555556</v>
      </c>
      <c r="L105" s="31" t="s">
        <v>371</v>
      </c>
      <c r="M105" s="52">
        <f t="shared" si="3"/>
        <v>26</v>
      </c>
    </row>
    <row r="106" spans="1:13" ht="18" thickBot="1" x14ac:dyDescent="0.3">
      <c r="A106" s="27">
        <v>46124</v>
      </c>
      <c r="B106" s="28">
        <v>7.8472222222222221E-2</v>
      </c>
      <c r="C106" s="29" t="s">
        <v>110</v>
      </c>
      <c r="D106" s="30">
        <v>29</v>
      </c>
      <c r="E106" s="28">
        <v>0.61319444444444449</v>
      </c>
      <c r="F106" s="29" t="s">
        <v>226</v>
      </c>
      <c r="G106" s="30">
        <v>35</v>
      </c>
      <c r="H106" s="1">
        <v>0.34097222222222223</v>
      </c>
      <c r="I106" s="31" t="s">
        <v>152</v>
      </c>
      <c r="J106" s="52">
        <f t="shared" si="2"/>
        <v>29</v>
      </c>
      <c r="K106" s="1">
        <v>0.86041666666666672</v>
      </c>
      <c r="L106" s="31" t="s">
        <v>112</v>
      </c>
      <c r="M106" s="52">
        <f t="shared" si="3"/>
        <v>35</v>
      </c>
    </row>
    <row r="107" spans="1:13" ht="18" thickBot="1" x14ac:dyDescent="0.3">
      <c r="A107" s="27">
        <v>46125</v>
      </c>
      <c r="B107" s="28">
        <v>0.12708333333333333</v>
      </c>
      <c r="C107" s="29" t="s">
        <v>104</v>
      </c>
      <c r="D107" s="30">
        <v>42</v>
      </c>
      <c r="E107" s="28">
        <v>0.65277777777777779</v>
      </c>
      <c r="F107" s="29" t="s">
        <v>304</v>
      </c>
      <c r="G107" s="30">
        <v>50</v>
      </c>
      <c r="H107" s="1">
        <v>0.38124999999999998</v>
      </c>
      <c r="I107" s="31" t="s">
        <v>310</v>
      </c>
      <c r="J107" s="52">
        <f t="shared" si="2"/>
        <v>42</v>
      </c>
      <c r="K107" s="1">
        <v>0.89861111111111114</v>
      </c>
      <c r="L107" s="31" t="s">
        <v>43</v>
      </c>
      <c r="M107" s="52">
        <f t="shared" si="3"/>
        <v>50</v>
      </c>
    </row>
    <row r="108" spans="1:13" ht="18" thickBot="1" x14ac:dyDescent="0.3">
      <c r="A108" s="27">
        <v>46126</v>
      </c>
      <c r="B108" s="28">
        <v>0.16527777777777777</v>
      </c>
      <c r="C108" s="29" t="s">
        <v>248</v>
      </c>
      <c r="D108" s="30">
        <v>58</v>
      </c>
      <c r="E108" s="28">
        <v>0.68541666666666667</v>
      </c>
      <c r="F108" s="29" t="s">
        <v>101</v>
      </c>
      <c r="G108" s="30">
        <v>66</v>
      </c>
      <c r="H108" s="1">
        <v>0.41805555555555557</v>
      </c>
      <c r="I108" s="31" t="s">
        <v>119</v>
      </c>
      <c r="J108" s="52">
        <f t="shared" si="2"/>
        <v>58</v>
      </c>
      <c r="K108" s="1">
        <v>0.93472222222222223</v>
      </c>
      <c r="L108" s="31" t="s">
        <v>8</v>
      </c>
      <c r="M108" s="52">
        <f t="shared" si="3"/>
        <v>66</v>
      </c>
    </row>
    <row r="109" spans="1:13" ht="18" thickBot="1" x14ac:dyDescent="0.3">
      <c r="A109" s="27">
        <v>46127</v>
      </c>
      <c r="B109" s="28">
        <v>0.19791666666666666</v>
      </c>
      <c r="C109" s="29" t="s">
        <v>13</v>
      </c>
      <c r="D109" s="30">
        <v>73</v>
      </c>
      <c r="E109" s="28">
        <v>0.71527777777777779</v>
      </c>
      <c r="F109" s="29" t="s">
        <v>13</v>
      </c>
      <c r="G109" s="30">
        <v>81</v>
      </c>
      <c r="H109" s="1">
        <v>0.45347222222222222</v>
      </c>
      <c r="I109" s="31" t="s">
        <v>15</v>
      </c>
      <c r="J109" s="52">
        <f t="shared" si="2"/>
        <v>73</v>
      </c>
      <c r="K109" s="1">
        <v>0.96875</v>
      </c>
      <c r="L109" s="31" t="s">
        <v>98</v>
      </c>
      <c r="M109" s="52">
        <f t="shared" si="3"/>
        <v>81</v>
      </c>
    </row>
    <row r="110" spans="1:13" ht="18" thickBot="1" x14ac:dyDescent="0.3">
      <c r="A110" s="27">
        <v>46128</v>
      </c>
      <c r="B110" s="28">
        <v>0.22847222222222222</v>
      </c>
      <c r="C110" s="29" t="s">
        <v>263</v>
      </c>
      <c r="D110" s="30">
        <v>87</v>
      </c>
      <c r="E110" s="28">
        <v>0.74305555555555558</v>
      </c>
      <c r="F110" s="29" t="s">
        <v>165</v>
      </c>
      <c r="G110" s="30">
        <v>93</v>
      </c>
      <c r="H110" s="1">
        <v>0.4861111111111111</v>
      </c>
      <c r="I110" s="31" t="s">
        <v>126</v>
      </c>
      <c r="J110" s="52">
        <f t="shared" si="2"/>
        <v>87</v>
      </c>
      <c r="K110" s="31" t="s">
        <v>23</v>
      </c>
      <c r="L110" s="31" t="s">
        <v>23</v>
      </c>
      <c r="M110" s="52">
        <f t="shared" si="3"/>
        <v>93</v>
      </c>
    </row>
    <row r="111" spans="1:13" ht="18" thickBot="1" x14ac:dyDescent="0.3">
      <c r="A111" s="27">
        <v>46129</v>
      </c>
      <c r="B111" s="28">
        <v>0.25694444444444442</v>
      </c>
      <c r="C111" s="29" t="s">
        <v>214</v>
      </c>
      <c r="D111" s="30">
        <v>97</v>
      </c>
      <c r="E111" s="28">
        <v>0.77013888888888893</v>
      </c>
      <c r="F111" s="29" t="s">
        <v>266</v>
      </c>
      <c r="G111" s="30">
        <v>101</v>
      </c>
      <c r="H111" s="1">
        <v>1.3888888888888889E-3</v>
      </c>
      <c r="I111" s="31" t="s">
        <v>128</v>
      </c>
      <c r="J111" s="52">
        <f t="shared" si="2"/>
        <v>93</v>
      </c>
      <c r="K111" s="1">
        <v>0.51736111111111116</v>
      </c>
      <c r="L111" s="31" t="s">
        <v>173</v>
      </c>
      <c r="M111" s="52">
        <f t="shared" si="3"/>
        <v>97</v>
      </c>
    </row>
    <row r="112" spans="1:13" ht="18" thickBot="1" x14ac:dyDescent="0.3">
      <c r="A112" s="27">
        <v>46130</v>
      </c>
      <c r="B112" s="28">
        <v>0.28402777777777777</v>
      </c>
      <c r="C112" s="29" t="s">
        <v>252</v>
      </c>
      <c r="D112" s="30">
        <v>104</v>
      </c>
      <c r="E112" s="28">
        <v>0.79722222222222228</v>
      </c>
      <c r="F112" s="29" t="s">
        <v>214</v>
      </c>
      <c r="G112" s="30">
        <v>105</v>
      </c>
      <c r="H112" s="1">
        <v>3.125E-2</v>
      </c>
      <c r="I112" s="31" t="s">
        <v>129</v>
      </c>
      <c r="J112" s="52">
        <f t="shared" si="2"/>
        <v>101</v>
      </c>
      <c r="K112" s="1">
        <v>0.54583333333333328</v>
      </c>
      <c r="L112" s="31" t="s">
        <v>172</v>
      </c>
      <c r="M112" s="52">
        <f t="shared" si="3"/>
        <v>104</v>
      </c>
    </row>
    <row r="113" spans="1:13" ht="18" thickBot="1" x14ac:dyDescent="0.3">
      <c r="A113" s="27">
        <v>46131</v>
      </c>
      <c r="B113" s="28">
        <v>0.3125</v>
      </c>
      <c r="C113" s="29" t="s">
        <v>249</v>
      </c>
      <c r="D113" s="30">
        <v>104</v>
      </c>
      <c r="E113" s="28">
        <v>0.82499999999999996</v>
      </c>
      <c r="F113" s="29" t="s">
        <v>239</v>
      </c>
      <c r="G113" s="30">
        <v>102</v>
      </c>
      <c r="H113" s="1">
        <v>5.9722222222222225E-2</v>
      </c>
      <c r="I113" s="31" t="s">
        <v>169</v>
      </c>
      <c r="J113" s="52">
        <f t="shared" si="2"/>
        <v>105</v>
      </c>
      <c r="K113" s="1">
        <v>0.57291666666666663</v>
      </c>
      <c r="L113" s="31" t="s">
        <v>125</v>
      </c>
      <c r="M113" s="52">
        <f t="shared" si="3"/>
        <v>104</v>
      </c>
    </row>
    <row r="114" spans="1:13" ht="18" thickBot="1" x14ac:dyDescent="0.3">
      <c r="A114" s="27">
        <v>46132</v>
      </c>
      <c r="B114" s="28">
        <v>0.34097222222222223</v>
      </c>
      <c r="C114" s="29" t="s">
        <v>266</v>
      </c>
      <c r="D114" s="30">
        <v>99</v>
      </c>
      <c r="E114" s="28">
        <v>0.85416666666666663</v>
      </c>
      <c r="F114" s="29" t="s">
        <v>170</v>
      </c>
      <c r="G114" s="30">
        <v>94</v>
      </c>
      <c r="H114" s="1">
        <v>8.7499999999999994E-2</v>
      </c>
      <c r="I114" s="31" t="s">
        <v>321</v>
      </c>
      <c r="J114" s="52">
        <f t="shared" si="2"/>
        <v>102</v>
      </c>
      <c r="K114" s="1">
        <v>0.59930555555555554</v>
      </c>
      <c r="L114" s="31" t="s">
        <v>174</v>
      </c>
      <c r="M114" s="52">
        <f t="shared" si="3"/>
        <v>99</v>
      </c>
    </row>
    <row r="115" spans="1:13" ht="18" thickBot="1" x14ac:dyDescent="0.3">
      <c r="A115" s="27">
        <v>46133</v>
      </c>
      <c r="B115" s="28">
        <v>0.37291666666666667</v>
      </c>
      <c r="C115" s="29" t="s">
        <v>21</v>
      </c>
      <c r="D115" s="30">
        <v>88</v>
      </c>
      <c r="E115" s="28">
        <v>0.88611111111111107</v>
      </c>
      <c r="F115" s="29" t="s">
        <v>299</v>
      </c>
      <c r="G115" s="30">
        <v>81</v>
      </c>
      <c r="H115" s="1">
        <v>0.11527777777777778</v>
      </c>
      <c r="I115" s="31" t="s">
        <v>332</v>
      </c>
      <c r="J115" s="52">
        <f t="shared" si="2"/>
        <v>94</v>
      </c>
      <c r="K115" s="1">
        <v>0.62708333333333333</v>
      </c>
      <c r="L115" s="31" t="s">
        <v>96</v>
      </c>
      <c r="M115" s="52">
        <f t="shared" si="3"/>
        <v>88</v>
      </c>
    </row>
    <row r="116" spans="1:13" ht="18" thickBot="1" x14ac:dyDescent="0.3">
      <c r="A116" s="27">
        <v>46134</v>
      </c>
      <c r="B116" s="28">
        <v>0.40833333333333333</v>
      </c>
      <c r="C116" s="29" t="s">
        <v>65</v>
      </c>
      <c r="D116" s="30">
        <v>73</v>
      </c>
      <c r="E116" s="28">
        <v>0.92500000000000004</v>
      </c>
      <c r="F116" s="29" t="s">
        <v>32</v>
      </c>
      <c r="G116" s="30">
        <v>65</v>
      </c>
      <c r="H116" s="1">
        <v>0.14583333333333334</v>
      </c>
      <c r="I116" s="31" t="s">
        <v>123</v>
      </c>
      <c r="J116" s="52">
        <f t="shared" si="2"/>
        <v>81</v>
      </c>
      <c r="K116" s="1">
        <v>0.65833333333333333</v>
      </c>
      <c r="L116" s="31" t="s">
        <v>119</v>
      </c>
      <c r="M116" s="52">
        <f t="shared" si="3"/>
        <v>73</v>
      </c>
    </row>
    <row r="117" spans="1:13" ht="18" thickBot="1" x14ac:dyDescent="0.3">
      <c r="A117" s="27">
        <v>46135</v>
      </c>
      <c r="B117" s="28">
        <v>0.45277777777777778</v>
      </c>
      <c r="C117" s="29" t="s">
        <v>38</v>
      </c>
      <c r="D117" s="30">
        <v>58</v>
      </c>
      <c r="E117" s="28">
        <v>0.97430555555555554</v>
      </c>
      <c r="F117" s="29" t="s">
        <v>81</v>
      </c>
      <c r="G117" s="30">
        <v>51</v>
      </c>
      <c r="H117" s="1">
        <v>0.18124999999999999</v>
      </c>
      <c r="I117" s="31" t="s">
        <v>83</v>
      </c>
      <c r="J117" s="52">
        <f t="shared" si="2"/>
        <v>65</v>
      </c>
      <c r="K117" s="1">
        <v>0.6958333333333333</v>
      </c>
      <c r="L117" s="31" t="s">
        <v>59</v>
      </c>
      <c r="M117" s="52">
        <f t="shared" si="3"/>
        <v>58</v>
      </c>
    </row>
    <row r="118" spans="1:13" ht="18" thickBot="1" x14ac:dyDescent="0.3">
      <c r="A118" s="27">
        <v>46136</v>
      </c>
      <c r="B118" s="29" t="s">
        <v>23</v>
      </c>
      <c r="C118" s="29" t="s">
        <v>23</v>
      </c>
      <c r="D118" s="30" t="s">
        <v>23</v>
      </c>
      <c r="E118" s="28">
        <v>0.51180555555555551</v>
      </c>
      <c r="F118" s="29" t="s">
        <v>223</v>
      </c>
      <c r="G118" s="30">
        <v>46</v>
      </c>
      <c r="H118" s="1">
        <v>0.22708333333333333</v>
      </c>
      <c r="I118" s="31" t="s">
        <v>118</v>
      </c>
      <c r="J118" s="52">
        <f t="shared" si="2"/>
        <v>51</v>
      </c>
      <c r="K118" s="1">
        <v>0.74652777777777779</v>
      </c>
      <c r="L118" s="31" t="s">
        <v>151</v>
      </c>
      <c r="M118" s="52">
        <f t="shared" si="3"/>
        <v>46</v>
      </c>
    </row>
    <row r="119" spans="1:13" ht="18" thickBot="1" x14ac:dyDescent="0.3">
      <c r="A119" s="27">
        <v>46137</v>
      </c>
      <c r="B119" s="28">
        <v>3.4722222222222224E-2</v>
      </c>
      <c r="C119" s="29" t="s">
        <v>117</v>
      </c>
      <c r="D119" s="30">
        <v>44</v>
      </c>
      <c r="E119" s="28">
        <v>0.5708333333333333</v>
      </c>
      <c r="F119" s="29" t="s">
        <v>223</v>
      </c>
      <c r="G119" s="30">
        <v>44</v>
      </c>
      <c r="H119" s="1">
        <v>0.28611111111111109</v>
      </c>
      <c r="I119" s="31" t="s">
        <v>59</v>
      </c>
      <c r="J119" s="52">
        <f t="shared" si="2"/>
        <v>44</v>
      </c>
      <c r="K119" s="1">
        <v>0.80833333333333335</v>
      </c>
      <c r="L119" s="31" t="s">
        <v>49</v>
      </c>
      <c r="M119" s="52">
        <f t="shared" si="3"/>
        <v>44</v>
      </c>
    </row>
    <row r="120" spans="1:13" ht="18" thickBot="1" x14ac:dyDescent="0.3">
      <c r="A120" s="27">
        <v>46138</v>
      </c>
      <c r="B120" s="28">
        <v>9.0972222222222218E-2</v>
      </c>
      <c r="C120" s="29" t="s">
        <v>86</v>
      </c>
      <c r="D120" s="30">
        <v>47</v>
      </c>
      <c r="E120" s="28">
        <v>0.62083333333333335</v>
      </c>
      <c r="F120" s="29" t="s">
        <v>304</v>
      </c>
      <c r="G120" s="30">
        <v>51</v>
      </c>
      <c r="H120" s="1">
        <v>0.34236111111111112</v>
      </c>
      <c r="I120" s="31" t="s">
        <v>259</v>
      </c>
      <c r="J120" s="52">
        <f t="shared" si="2"/>
        <v>47</v>
      </c>
      <c r="K120" s="1">
        <v>0.86041666666666672</v>
      </c>
      <c r="L120" s="31" t="s">
        <v>213</v>
      </c>
      <c r="M120" s="52">
        <f t="shared" si="3"/>
        <v>51</v>
      </c>
    </row>
    <row r="121" spans="1:13" ht="18" thickBot="1" x14ac:dyDescent="0.3">
      <c r="A121" s="27">
        <v>46139</v>
      </c>
      <c r="B121" s="28">
        <v>0.13819444444444445</v>
      </c>
      <c r="C121" s="29" t="s">
        <v>89</v>
      </c>
      <c r="D121" s="30">
        <v>56</v>
      </c>
      <c r="E121" s="28">
        <v>0.66111111111111109</v>
      </c>
      <c r="F121" s="29" t="s">
        <v>34</v>
      </c>
      <c r="G121" s="30">
        <v>61</v>
      </c>
      <c r="H121" s="1">
        <v>0.38819444444444445</v>
      </c>
      <c r="I121" s="31" t="s">
        <v>93</v>
      </c>
      <c r="J121" s="52">
        <f t="shared" si="2"/>
        <v>56</v>
      </c>
      <c r="K121" s="1">
        <v>0.90347222222222223</v>
      </c>
      <c r="L121" s="31" t="s">
        <v>82</v>
      </c>
      <c r="M121" s="52">
        <f t="shared" si="3"/>
        <v>61</v>
      </c>
    </row>
    <row r="122" spans="1:13" ht="18" thickBot="1" x14ac:dyDescent="0.3">
      <c r="A122" s="27">
        <v>46140</v>
      </c>
      <c r="B122" s="28">
        <v>0.17569444444444443</v>
      </c>
      <c r="C122" s="29" t="s">
        <v>10</v>
      </c>
      <c r="D122" s="30">
        <v>66</v>
      </c>
      <c r="E122" s="28">
        <v>0.69305555555555554</v>
      </c>
      <c r="F122" s="29" t="s">
        <v>76</v>
      </c>
      <c r="G122" s="30">
        <v>71</v>
      </c>
      <c r="H122" s="1">
        <v>0.42569444444444443</v>
      </c>
      <c r="I122" s="31" t="s">
        <v>75</v>
      </c>
      <c r="J122" s="52">
        <f t="shared" si="2"/>
        <v>66</v>
      </c>
      <c r="K122" s="1">
        <v>0.93888888888888888</v>
      </c>
      <c r="L122" s="31" t="s">
        <v>133</v>
      </c>
      <c r="M122" s="52">
        <f t="shared" si="3"/>
        <v>71</v>
      </c>
    </row>
    <row r="123" spans="1:13" ht="18" thickBot="1" x14ac:dyDescent="0.3">
      <c r="A123" s="27">
        <v>46141</v>
      </c>
      <c r="B123" s="28">
        <v>0.20555555555555555</v>
      </c>
      <c r="C123" s="29" t="s">
        <v>206</v>
      </c>
      <c r="D123" s="30">
        <v>74</v>
      </c>
      <c r="E123" s="28">
        <v>0.71944444444444444</v>
      </c>
      <c r="F123" s="29" t="s">
        <v>228</v>
      </c>
      <c r="G123" s="30">
        <v>77</v>
      </c>
      <c r="H123" s="1">
        <v>0.45763888888888887</v>
      </c>
      <c r="I123" s="31" t="s">
        <v>164</v>
      </c>
      <c r="J123" s="52">
        <f t="shared" si="2"/>
        <v>74</v>
      </c>
      <c r="K123" s="1">
        <v>0.97013888888888888</v>
      </c>
      <c r="L123" s="31" t="s">
        <v>98</v>
      </c>
      <c r="M123" s="52">
        <f t="shared" si="3"/>
        <v>77</v>
      </c>
    </row>
    <row r="124" spans="1:13" ht="18" thickBot="1" x14ac:dyDescent="0.3">
      <c r="A124" s="27">
        <v>46142</v>
      </c>
      <c r="B124" s="1">
        <v>0.23125000000000001</v>
      </c>
      <c r="C124" s="31" t="s">
        <v>13</v>
      </c>
      <c r="D124" s="32">
        <v>80</v>
      </c>
      <c r="E124" s="1">
        <v>0.74236111111111114</v>
      </c>
      <c r="F124" s="31" t="s">
        <v>13</v>
      </c>
      <c r="G124" s="32">
        <v>81</v>
      </c>
      <c r="H124" s="1">
        <v>0.4861111111111111</v>
      </c>
      <c r="I124" s="31" t="s">
        <v>16</v>
      </c>
      <c r="J124" s="52">
        <f t="shared" si="2"/>
        <v>80</v>
      </c>
      <c r="K124" s="1">
        <v>0.99791666666666667</v>
      </c>
      <c r="L124" s="31" t="s">
        <v>19</v>
      </c>
      <c r="M124" s="52">
        <f t="shared" si="3"/>
        <v>81</v>
      </c>
    </row>
    <row r="125" spans="1:13" ht="18" thickBot="1" x14ac:dyDescent="0.3">
      <c r="A125" s="27">
        <v>46143</v>
      </c>
      <c r="B125" s="28">
        <v>0.25416666666666665</v>
      </c>
      <c r="C125" s="29" t="s">
        <v>143</v>
      </c>
      <c r="D125" s="30">
        <v>82</v>
      </c>
      <c r="E125" s="28">
        <v>0.76458333333333328</v>
      </c>
      <c r="F125" s="29" t="s">
        <v>299</v>
      </c>
      <c r="G125" s="30">
        <v>82</v>
      </c>
      <c r="H125" s="31" t="s">
        <v>23</v>
      </c>
      <c r="I125" s="31" t="s">
        <v>23</v>
      </c>
      <c r="J125" s="52">
        <f t="shared" si="2"/>
        <v>82</v>
      </c>
      <c r="K125" s="1">
        <v>0.51041666666666663</v>
      </c>
      <c r="L125" s="31" t="s">
        <v>144</v>
      </c>
      <c r="M125" s="52">
        <f t="shared" si="3"/>
        <v>82</v>
      </c>
    </row>
    <row r="126" spans="1:13" ht="18" thickBot="1" x14ac:dyDescent="0.3">
      <c r="A126" s="27">
        <v>46144</v>
      </c>
      <c r="B126" s="28">
        <v>0.27638888888888891</v>
      </c>
      <c r="C126" s="29" t="s">
        <v>205</v>
      </c>
      <c r="D126" s="30">
        <v>82</v>
      </c>
      <c r="E126" s="28">
        <v>0.78680555555555554</v>
      </c>
      <c r="F126" s="29" t="s">
        <v>73</v>
      </c>
      <c r="G126" s="30">
        <v>82</v>
      </c>
      <c r="H126" s="1">
        <v>2.0833333333333332E-2</v>
      </c>
      <c r="I126" s="31" t="s">
        <v>164</v>
      </c>
      <c r="J126" s="52">
        <f t="shared" si="2"/>
        <v>82</v>
      </c>
      <c r="K126" s="1">
        <v>0.53125</v>
      </c>
      <c r="L126" s="31" t="s">
        <v>146</v>
      </c>
      <c r="M126" s="52">
        <f t="shared" si="3"/>
        <v>82</v>
      </c>
    </row>
    <row r="127" spans="1:13" ht="18" thickBot="1" x14ac:dyDescent="0.3">
      <c r="A127" s="27">
        <v>46145</v>
      </c>
      <c r="B127" s="28">
        <v>0.29930555555555555</v>
      </c>
      <c r="C127" s="29" t="s">
        <v>14</v>
      </c>
      <c r="D127" s="30">
        <v>80</v>
      </c>
      <c r="E127" s="28">
        <v>0.80972222222222223</v>
      </c>
      <c r="F127" s="29" t="s">
        <v>143</v>
      </c>
      <c r="G127" s="30">
        <v>78</v>
      </c>
      <c r="H127" s="1">
        <v>4.2361111111111113E-2</v>
      </c>
      <c r="I127" s="31" t="s">
        <v>98</v>
      </c>
      <c r="J127" s="52">
        <f t="shared" si="2"/>
        <v>82</v>
      </c>
      <c r="K127" s="1">
        <v>0.55069444444444449</v>
      </c>
      <c r="L127" s="31" t="s">
        <v>12</v>
      </c>
      <c r="M127" s="52">
        <f t="shared" si="3"/>
        <v>80</v>
      </c>
    </row>
    <row r="128" spans="1:13" ht="18" thickBot="1" x14ac:dyDescent="0.3">
      <c r="A128" s="27">
        <v>46146</v>
      </c>
      <c r="B128" s="28">
        <v>0.3215277777777778</v>
      </c>
      <c r="C128" s="29" t="s">
        <v>132</v>
      </c>
      <c r="D128" s="30">
        <v>76</v>
      </c>
      <c r="E128" s="28">
        <v>0.83194444444444449</v>
      </c>
      <c r="F128" s="29" t="s">
        <v>206</v>
      </c>
      <c r="G128" s="30">
        <v>73</v>
      </c>
      <c r="H128" s="1">
        <v>6.3194444444444442E-2</v>
      </c>
      <c r="I128" s="31" t="s">
        <v>146</v>
      </c>
      <c r="J128" s="52">
        <f t="shared" si="2"/>
        <v>78</v>
      </c>
      <c r="K128" s="1">
        <v>0.5708333333333333</v>
      </c>
      <c r="L128" s="31" t="s">
        <v>30</v>
      </c>
      <c r="M128" s="52">
        <f t="shared" si="3"/>
        <v>76</v>
      </c>
    </row>
    <row r="129" spans="1:13" ht="18" thickBot="1" x14ac:dyDescent="0.3">
      <c r="A129" s="27">
        <v>46147</v>
      </c>
      <c r="B129" s="28">
        <v>0.34305555555555556</v>
      </c>
      <c r="C129" s="29" t="s">
        <v>68</v>
      </c>
      <c r="D129" s="30">
        <v>69</v>
      </c>
      <c r="E129" s="28">
        <v>0.85347222222222219</v>
      </c>
      <c r="F129" s="29" t="s">
        <v>76</v>
      </c>
      <c r="G129" s="30">
        <v>66</v>
      </c>
      <c r="H129" s="1">
        <v>8.4027777777777785E-2</v>
      </c>
      <c r="I129" s="31" t="s">
        <v>11</v>
      </c>
      <c r="J129" s="52">
        <f t="shared" si="2"/>
        <v>73</v>
      </c>
      <c r="K129" s="1">
        <v>0.59097222222222223</v>
      </c>
      <c r="L129" s="31" t="s">
        <v>33</v>
      </c>
      <c r="M129" s="52">
        <f t="shared" si="3"/>
        <v>69</v>
      </c>
    </row>
    <row r="130" spans="1:13" ht="18" thickBot="1" x14ac:dyDescent="0.3">
      <c r="A130" s="27">
        <v>46148</v>
      </c>
      <c r="B130" s="28">
        <v>0.36527777777777776</v>
      </c>
      <c r="C130" s="29" t="s">
        <v>142</v>
      </c>
      <c r="D130" s="30">
        <v>62</v>
      </c>
      <c r="E130" s="28">
        <v>0.87777777777777777</v>
      </c>
      <c r="F130" s="29" t="s">
        <v>62</v>
      </c>
      <c r="G130" s="30">
        <v>57</v>
      </c>
      <c r="H130" s="1">
        <v>0.10625</v>
      </c>
      <c r="I130" s="31" t="s">
        <v>93</v>
      </c>
      <c r="J130" s="52">
        <f t="shared" si="2"/>
        <v>66</v>
      </c>
      <c r="K130" s="1">
        <v>0.6118055555555556</v>
      </c>
      <c r="L130" s="31" t="s">
        <v>260</v>
      </c>
      <c r="M130" s="52">
        <f t="shared" si="3"/>
        <v>62</v>
      </c>
    </row>
    <row r="131" spans="1:13" ht="18" thickBot="1" x14ac:dyDescent="0.3">
      <c r="A131" s="27">
        <v>46149</v>
      </c>
      <c r="B131" s="28">
        <v>0.39027777777777778</v>
      </c>
      <c r="C131" s="29" t="s">
        <v>325</v>
      </c>
      <c r="D131" s="30">
        <v>53</v>
      </c>
      <c r="E131" s="28">
        <v>0.90694444444444444</v>
      </c>
      <c r="F131" s="29" t="s">
        <v>117</v>
      </c>
      <c r="G131" s="30">
        <v>48</v>
      </c>
      <c r="H131" s="1">
        <v>0.12847222222222221</v>
      </c>
      <c r="I131" s="31" t="s">
        <v>39</v>
      </c>
      <c r="J131" s="52">
        <f t="shared" si="2"/>
        <v>57</v>
      </c>
      <c r="K131" s="1">
        <v>0.63472222222222219</v>
      </c>
      <c r="L131" s="31" t="s">
        <v>181</v>
      </c>
      <c r="M131" s="52">
        <f t="shared" si="3"/>
        <v>53</v>
      </c>
    </row>
    <row r="132" spans="1:13" ht="18" thickBot="1" x14ac:dyDescent="0.3">
      <c r="A132" s="27">
        <v>46150</v>
      </c>
      <c r="B132" s="28">
        <v>0.4236111111111111</v>
      </c>
      <c r="C132" s="29" t="s">
        <v>375</v>
      </c>
      <c r="D132" s="30">
        <v>44</v>
      </c>
      <c r="E132" s="28">
        <v>0.94444444444444442</v>
      </c>
      <c r="F132" s="29" t="s">
        <v>182</v>
      </c>
      <c r="G132" s="30">
        <v>40</v>
      </c>
      <c r="H132" s="1">
        <v>0.15486111111111112</v>
      </c>
      <c r="I132" s="31" t="s">
        <v>59</v>
      </c>
      <c r="J132" s="52">
        <f t="shared" si="2"/>
        <v>48</v>
      </c>
      <c r="K132" s="1">
        <v>0.66388888888888886</v>
      </c>
      <c r="L132" s="31" t="s">
        <v>115</v>
      </c>
      <c r="M132" s="52">
        <f t="shared" si="3"/>
        <v>44</v>
      </c>
    </row>
    <row r="133" spans="1:13" ht="18" thickBot="1" x14ac:dyDescent="0.3">
      <c r="A133" s="27">
        <v>46151</v>
      </c>
      <c r="B133" s="28">
        <v>0.46805555555555556</v>
      </c>
      <c r="C133" s="29" t="s">
        <v>153</v>
      </c>
      <c r="D133" s="30">
        <v>37</v>
      </c>
      <c r="E133" s="28">
        <v>0.99097222222222225</v>
      </c>
      <c r="F133" s="29" t="s">
        <v>51</v>
      </c>
      <c r="G133" s="30">
        <v>35</v>
      </c>
      <c r="H133" s="1">
        <v>0.18888888888888888</v>
      </c>
      <c r="I133" s="31" t="s">
        <v>52</v>
      </c>
      <c r="J133" s="52">
        <f t="shared" si="2"/>
        <v>40</v>
      </c>
      <c r="K133" s="1">
        <v>0.70486111111111116</v>
      </c>
      <c r="L133" s="31" t="s">
        <v>155</v>
      </c>
      <c r="M133" s="52">
        <f t="shared" si="3"/>
        <v>37</v>
      </c>
    </row>
    <row r="134" spans="1:13" ht="18" thickBot="1" x14ac:dyDescent="0.3">
      <c r="A134" s="27">
        <v>46152</v>
      </c>
      <c r="B134" s="29" t="s">
        <v>23</v>
      </c>
      <c r="C134" s="29" t="s">
        <v>23</v>
      </c>
      <c r="D134" s="30" t="s">
        <v>23</v>
      </c>
      <c r="E134" s="28">
        <v>0.52013888888888893</v>
      </c>
      <c r="F134" s="29" t="s">
        <v>153</v>
      </c>
      <c r="G134" s="30">
        <v>35</v>
      </c>
      <c r="H134" s="1">
        <v>0.2388888888888889</v>
      </c>
      <c r="I134" s="31" t="s">
        <v>47</v>
      </c>
      <c r="J134" s="52">
        <f t="shared" si="2"/>
        <v>35</v>
      </c>
      <c r="K134" s="1">
        <v>0.76527777777777772</v>
      </c>
      <c r="L134" s="31" t="s">
        <v>256</v>
      </c>
      <c r="M134" s="52">
        <f t="shared" si="3"/>
        <v>35</v>
      </c>
    </row>
    <row r="135" spans="1:13" ht="18" thickBot="1" x14ac:dyDescent="0.3">
      <c r="A135" s="27">
        <v>46153</v>
      </c>
      <c r="B135" s="28">
        <v>4.1666666666666664E-2</v>
      </c>
      <c r="C135" s="29" t="s">
        <v>54</v>
      </c>
      <c r="D135" s="30">
        <v>36</v>
      </c>
      <c r="E135" s="28">
        <v>0.57222222222222219</v>
      </c>
      <c r="F135" s="29" t="s">
        <v>109</v>
      </c>
      <c r="G135" s="30">
        <v>40</v>
      </c>
      <c r="H135" s="1">
        <v>0.29722222222222222</v>
      </c>
      <c r="I135" s="31" t="s">
        <v>52</v>
      </c>
      <c r="J135" s="52">
        <f t="shared" ref="J135:J198" si="4">IF(H135&lt;B135,G134,D135)</f>
        <v>36</v>
      </c>
      <c r="K135" s="1">
        <v>0.81874999999999998</v>
      </c>
      <c r="L135" s="31" t="s">
        <v>108</v>
      </c>
      <c r="M135" s="52">
        <f t="shared" ref="M135:M198" si="5">IF(K135&lt;E135,D135,G135)</f>
        <v>40</v>
      </c>
    </row>
    <row r="136" spans="1:13" ht="18" thickBot="1" x14ac:dyDescent="0.3">
      <c r="A136" s="27">
        <v>46154</v>
      </c>
      <c r="B136" s="28">
        <v>8.9583333333333334E-2</v>
      </c>
      <c r="C136" s="29" t="s">
        <v>117</v>
      </c>
      <c r="D136" s="30">
        <v>45</v>
      </c>
      <c r="E136" s="28">
        <v>0.6166666666666667</v>
      </c>
      <c r="F136" s="29" t="s">
        <v>159</v>
      </c>
      <c r="G136" s="30">
        <v>51</v>
      </c>
      <c r="H136" s="1">
        <v>0.34305555555555556</v>
      </c>
      <c r="I136" s="31" t="s">
        <v>60</v>
      </c>
      <c r="J136" s="52">
        <f t="shared" si="4"/>
        <v>45</v>
      </c>
      <c r="K136" s="1">
        <v>0.86250000000000004</v>
      </c>
      <c r="L136" s="31" t="s">
        <v>161</v>
      </c>
      <c r="M136" s="52">
        <f t="shared" si="5"/>
        <v>51</v>
      </c>
    </row>
    <row r="137" spans="1:13" ht="18" thickBot="1" x14ac:dyDescent="0.3">
      <c r="A137" s="27">
        <v>46155</v>
      </c>
      <c r="B137" s="28">
        <v>0.13263888888888889</v>
      </c>
      <c r="C137" s="29" t="s">
        <v>89</v>
      </c>
      <c r="D137" s="30">
        <v>57</v>
      </c>
      <c r="E137" s="28">
        <v>0.65486111111111112</v>
      </c>
      <c r="F137" s="29" t="s">
        <v>84</v>
      </c>
      <c r="G137" s="30">
        <v>64</v>
      </c>
      <c r="H137" s="1">
        <v>0.38472222222222224</v>
      </c>
      <c r="I137" s="31" t="s">
        <v>33</v>
      </c>
      <c r="J137" s="52">
        <f t="shared" si="4"/>
        <v>57</v>
      </c>
      <c r="K137" s="1">
        <v>0.90347222222222223</v>
      </c>
      <c r="L137" s="31" t="s">
        <v>82</v>
      </c>
      <c r="M137" s="52">
        <f t="shared" si="5"/>
        <v>64</v>
      </c>
    </row>
    <row r="138" spans="1:13" ht="18" thickBot="1" x14ac:dyDescent="0.3">
      <c r="A138" s="27">
        <v>46156</v>
      </c>
      <c r="B138" s="28">
        <v>0.1701388888888889</v>
      </c>
      <c r="C138" s="29" t="s">
        <v>79</v>
      </c>
      <c r="D138" s="30">
        <v>70</v>
      </c>
      <c r="E138" s="28">
        <v>0.68888888888888888</v>
      </c>
      <c r="F138" s="29" t="s">
        <v>120</v>
      </c>
      <c r="G138" s="30">
        <v>77</v>
      </c>
      <c r="H138" s="1">
        <v>0.4236111111111111</v>
      </c>
      <c r="I138" s="31" t="s">
        <v>12</v>
      </c>
      <c r="J138" s="52">
        <f t="shared" si="4"/>
        <v>70</v>
      </c>
      <c r="K138" s="1">
        <v>0.94236111111111109</v>
      </c>
      <c r="L138" s="31" t="s">
        <v>72</v>
      </c>
      <c r="M138" s="52">
        <f t="shared" si="5"/>
        <v>77</v>
      </c>
    </row>
    <row r="139" spans="1:13" ht="18" thickBot="1" x14ac:dyDescent="0.3">
      <c r="A139" s="27">
        <v>46157</v>
      </c>
      <c r="B139" s="28">
        <v>0.2048611111111111</v>
      </c>
      <c r="C139" s="29" t="s">
        <v>121</v>
      </c>
      <c r="D139" s="30">
        <v>83</v>
      </c>
      <c r="E139" s="28">
        <v>0.72152777777777777</v>
      </c>
      <c r="F139" s="29" t="s">
        <v>298</v>
      </c>
      <c r="G139" s="30">
        <v>88</v>
      </c>
      <c r="H139" s="1">
        <v>0.46111111111111114</v>
      </c>
      <c r="I139" s="31" t="s">
        <v>301</v>
      </c>
      <c r="J139" s="52">
        <f t="shared" si="4"/>
        <v>83</v>
      </c>
      <c r="K139" s="1">
        <v>0.97916666666666663</v>
      </c>
      <c r="L139" s="31" t="s">
        <v>238</v>
      </c>
      <c r="M139" s="52">
        <f t="shared" si="5"/>
        <v>88</v>
      </c>
    </row>
    <row r="140" spans="1:13" ht="18" thickBot="1" x14ac:dyDescent="0.3">
      <c r="A140" s="27">
        <v>46158</v>
      </c>
      <c r="B140" s="28">
        <v>0.23749999999999999</v>
      </c>
      <c r="C140" s="29" t="s">
        <v>170</v>
      </c>
      <c r="D140" s="30">
        <v>92</v>
      </c>
      <c r="E140" s="28">
        <v>0.75208333333333333</v>
      </c>
      <c r="F140" s="29" t="s">
        <v>122</v>
      </c>
      <c r="G140" s="30">
        <v>96</v>
      </c>
      <c r="H140" s="1">
        <v>0.49583333333333335</v>
      </c>
      <c r="I140" s="31" t="s">
        <v>221</v>
      </c>
      <c r="J140" s="52">
        <f t="shared" si="4"/>
        <v>92</v>
      </c>
      <c r="K140" s="31" t="s">
        <v>23</v>
      </c>
      <c r="L140" s="31" t="s">
        <v>23</v>
      </c>
      <c r="M140" s="52">
        <f t="shared" si="5"/>
        <v>96</v>
      </c>
    </row>
    <row r="141" spans="1:13" ht="18" thickBot="1" x14ac:dyDescent="0.3">
      <c r="A141" s="27">
        <v>46159</v>
      </c>
      <c r="B141" s="28">
        <v>0.26944444444444443</v>
      </c>
      <c r="C141" s="29" t="s">
        <v>163</v>
      </c>
      <c r="D141" s="30">
        <v>98</v>
      </c>
      <c r="E141" s="28">
        <v>0.78333333333333333</v>
      </c>
      <c r="F141" s="29" t="s">
        <v>124</v>
      </c>
      <c r="G141" s="30">
        <v>99</v>
      </c>
      <c r="H141" s="1">
        <v>1.3194444444444444E-2</v>
      </c>
      <c r="I141" s="31" t="s">
        <v>166</v>
      </c>
      <c r="J141" s="52">
        <f t="shared" si="4"/>
        <v>96</v>
      </c>
      <c r="K141" s="1">
        <v>0.52847222222222223</v>
      </c>
      <c r="L141" s="31" t="s">
        <v>240</v>
      </c>
      <c r="M141" s="52">
        <f t="shared" si="5"/>
        <v>98</v>
      </c>
    </row>
    <row r="142" spans="1:13" ht="18" thickBot="1" x14ac:dyDescent="0.3">
      <c r="A142" s="27">
        <v>46160</v>
      </c>
      <c r="B142" s="28">
        <v>0.30208333333333331</v>
      </c>
      <c r="C142" s="29" t="s">
        <v>376</v>
      </c>
      <c r="D142" s="30">
        <v>99</v>
      </c>
      <c r="E142" s="28">
        <v>0.81527777777777777</v>
      </c>
      <c r="F142" s="29" t="s">
        <v>124</v>
      </c>
      <c r="G142" s="30">
        <v>97</v>
      </c>
      <c r="H142" s="1">
        <v>4.583333333333333E-2</v>
      </c>
      <c r="I142" s="31" t="s">
        <v>315</v>
      </c>
      <c r="J142" s="52">
        <f t="shared" si="4"/>
        <v>99</v>
      </c>
      <c r="K142" s="1">
        <v>0.55902777777777779</v>
      </c>
      <c r="L142" s="31" t="s">
        <v>131</v>
      </c>
      <c r="M142" s="52">
        <f t="shared" si="5"/>
        <v>99</v>
      </c>
    </row>
    <row r="143" spans="1:13" ht="18" thickBot="1" x14ac:dyDescent="0.3">
      <c r="A143" s="27">
        <v>46161</v>
      </c>
      <c r="B143" s="28">
        <v>0.3347222222222222</v>
      </c>
      <c r="C143" s="29" t="s">
        <v>229</v>
      </c>
      <c r="D143" s="30">
        <v>95</v>
      </c>
      <c r="E143" s="28">
        <v>0.84861111111111109</v>
      </c>
      <c r="F143" s="29" t="s">
        <v>122</v>
      </c>
      <c r="G143" s="30">
        <v>91</v>
      </c>
      <c r="H143" s="1">
        <v>7.7083333333333337E-2</v>
      </c>
      <c r="I143" s="31" t="s">
        <v>321</v>
      </c>
      <c r="J143" s="52">
        <f t="shared" si="4"/>
        <v>97</v>
      </c>
      <c r="K143" s="1">
        <v>0.58958333333333335</v>
      </c>
      <c r="L143" s="31" t="s">
        <v>24</v>
      </c>
      <c r="M143" s="52">
        <f t="shared" si="5"/>
        <v>95</v>
      </c>
    </row>
    <row r="144" spans="1:13" ht="18" thickBot="1" x14ac:dyDescent="0.3">
      <c r="A144" s="27">
        <v>46162</v>
      </c>
      <c r="B144" s="28">
        <v>0.37013888888888891</v>
      </c>
      <c r="C144" s="29" t="s">
        <v>205</v>
      </c>
      <c r="D144" s="30">
        <v>87</v>
      </c>
      <c r="E144" s="28">
        <v>0.88472222222222219</v>
      </c>
      <c r="F144" s="29" t="s">
        <v>121</v>
      </c>
      <c r="G144" s="30">
        <v>81</v>
      </c>
      <c r="H144" s="1">
        <v>0.10902777777777778</v>
      </c>
      <c r="I144" s="31" t="s">
        <v>125</v>
      </c>
      <c r="J144" s="52">
        <f t="shared" si="4"/>
        <v>91</v>
      </c>
      <c r="K144" s="1">
        <v>0.62013888888888891</v>
      </c>
      <c r="L144" s="31" t="s">
        <v>25</v>
      </c>
      <c r="M144" s="52">
        <f t="shared" si="5"/>
        <v>87</v>
      </c>
    </row>
    <row r="145" spans="1:13" ht="18" thickBot="1" x14ac:dyDescent="0.3">
      <c r="A145" s="27">
        <v>46163</v>
      </c>
      <c r="B145" s="28">
        <v>0.40763888888888888</v>
      </c>
      <c r="C145" s="29" t="s">
        <v>65</v>
      </c>
      <c r="D145" s="30">
        <v>76</v>
      </c>
      <c r="E145" s="28">
        <v>0.92500000000000004</v>
      </c>
      <c r="F145" s="29" t="s">
        <v>79</v>
      </c>
      <c r="G145" s="30">
        <v>70</v>
      </c>
      <c r="H145" s="1">
        <v>0.14166666666666666</v>
      </c>
      <c r="I145" s="31" t="s">
        <v>74</v>
      </c>
      <c r="J145" s="52">
        <f t="shared" si="4"/>
        <v>81</v>
      </c>
      <c r="K145" s="1">
        <v>0.65347222222222223</v>
      </c>
      <c r="L145" s="31" t="s">
        <v>80</v>
      </c>
      <c r="M145" s="52">
        <f t="shared" si="5"/>
        <v>76</v>
      </c>
    </row>
    <row r="146" spans="1:13" ht="18" thickBot="1" x14ac:dyDescent="0.3">
      <c r="A146" s="27">
        <v>46164</v>
      </c>
      <c r="B146" s="28">
        <v>0.4513888888888889</v>
      </c>
      <c r="C146" s="29" t="s">
        <v>134</v>
      </c>
      <c r="D146" s="30">
        <v>64</v>
      </c>
      <c r="E146" s="28">
        <v>0.97083333333333333</v>
      </c>
      <c r="F146" s="29" t="s">
        <v>192</v>
      </c>
      <c r="G146" s="30">
        <v>59</v>
      </c>
      <c r="H146" s="1">
        <v>0.17777777777777778</v>
      </c>
      <c r="I146" s="31" t="s">
        <v>27</v>
      </c>
      <c r="J146" s="52">
        <f t="shared" si="4"/>
        <v>70</v>
      </c>
      <c r="K146" s="1">
        <v>0.69027777777777777</v>
      </c>
      <c r="L146" s="31" t="s">
        <v>39</v>
      </c>
      <c r="M146" s="52">
        <f t="shared" si="5"/>
        <v>64</v>
      </c>
    </row>
    <row r="147" spans="1:13" ht="18" thickBot="1" x14ac:dyDescent="0.3">
      <c r="A147" s="27">
        <v>46165</v>
      </c>
      <c r="B147" s="28">
        <v>0.49930555555555556</v>
      </c>
      <c r="C147" s="29" t="s">
        <v>180</v>
      </c>
      <c r="D147" s="30">
        <v>55</v>
      </c>
      <c r="E147" s="29" t="s">
        <v>23</v>
      </c>
      <c r="F147" s="29" t="s">
        <v>23</v>
      </c>
      <c r="G147" s="30" t="s">
        <v>23</v>
      </c>
      <c r="H147" s="1">
        <v>0.21805555555555556</v>
      </c>
      <c r="I147" s="31" t="s">
        <v>119</v>
      </c>
      <c r="J147" s="52">
        <f t="shared" si="4"/>
        <v>59</v>
      </c>
      <c r="K147" s="1">
        <v>0.73333333333333328</v>
      </c>
      <c r="L147" s="31" t="s">
        <v>161</v>
      </c>
      <c r="M147" s="52">
        <f t="shared" si="5"/>
        <v>55</v>
      </c>
    </row>
    <row r="148" spans="1:13" ht="18" thickBot="1" x14ac:dyDescent="0.3">
      <c r="A148" s="27">
        <v>46166</v>
      </c>
      <c r="B148" s="28">
        <v>1.8055555555555554E-2</v>
      </c>
      <c r="C148" s="29" t="s">
        <v>175</v>
      </c>
      <c r="D148" s="30">
        <v>52</v>
      </c>
      <c r="E148" s="28">
        <v>0.54652777777777772</v>
      </c>
      <c r="F148" s="29" t="s">
        <v>106</v>
      </c>
      <c r="G148" s="30">
        <v>51</v>
      </c>
      <c r="H148" s="1">
        <v>0.2638888888888889</v>
      </c>
      <c r="I148" s="31" t="s">
        <v>137</v>
      </c>
      <c r="J148" s="52">
        <f t="shared" si="4"/>
        <v>52</v>
      </c>
      <c r="K148" s="1">
        <v>0.78194444444444444</v>
      </c>
      <c r="L148" s="31" t="s">
        <v>40</v>
      </c>
      <c r="M148" s="52">
        <f t="shared" si="5"/>
        <v>51</v>
      </c>
    </row>
    <row r="149" spans="1:13" ht="18" thickBot="1" x14ac:dyDescent="0.3">
      <c r="A149" s="27">
        <v>46167</v>
      </c>
      <c r="B149" s="28">
        <v>6.458333333333334E-2</v>
      </c>
      <c r="C149" s="29" t="s">
        <v>142</v>
      </c>
      <c r="D149" s="30">
        <v>50</v>
      </c>
      <c r="E149" s="28">
        <v>0.59097222222222223</v>
      </c>
      <c r="F149" s="29" t="s">
        <v>57</v>
      </c>
      <c r="G149" s="30">
        <v>51</v>
      </c>
      <c r="H149" s="1">
        <v>0.31180555555555556</v>
      </c>
      <c r="I149" s="31" t="s">
        <v>259</v>
      </c>
      <c r="J149" s="52">
        <f t="shared" si="4"/>
        <v>50</v>
      </c>
      <c r="K149" s="1">
        <v>0.82916666666666672</v>
      </c>
      <c r="L149" s="31" t="s">
        <v>213</v>
      </c>
      <c r="M149" s="52">
        <f t="shared" si="5"/>
        <v>51</v>
      </c>
    </row>
    <row r="150" spans="1:13" ht="18" thickBot="1" x14ac:dyDescent="0.3">
      <c r="A150" s="27">
        <v>46168</v>
      </c>
      <c r="B150" s="28">
        <v>0.10833333333333334</v>
      </c>
      <c r="C150" s="29" t="s">
        <v>134</v>
      </c>
      <c r="D150" s="30">
        <v>53</v>
      </c>
      <c r="E150" s="28">
        <v>0.63194444444444442</v>
      </c>
      <c r="F150" s="29" t="s">
        <v>2</v>
      </c>
      <c r="G150" s="30">
        <v>55</v>
      </c>
      <c r="H150" s="1">
        <v>0.35625000000000001</v>
      </c>
      <c r="I150" s="31" t="s">
        <v>85</v>
      </c>
      <c r="J150" s="52">
        <f t="shared" si="4"/>
        <v>53</v>
      </c>
      <c r="K150" s="1">
        <v>0.87361111111111112</v>
      </c>
      <c r="L150" s="31" t="s">
        <v>4</v>
      </c>
      <c r="M150" s="52">
        <f t="shared" si="5"/>
        <v>55</v>
      </c>
    </row>
    <row r="151" spans="1:13" ht="18" thickBot="1" x14ac:dyDescent="0.3">
      <c r="A151" s="27">
        <v>46169</v>
      </c>
      <c r="B151" s="28">
        <v>0.14791666666666667</v>
      </c>
      <c r="C151" s="29" t="s">
        <v>175</v>
      </c>
      <c r="D151" s="30">
        <v>57</v>
      </c>
      <c r="E151" s="28">
        <v>0.66597222222222219</v>
      </c>
      <c r="F151" s="29" t="s">
        <v>247</v>
      </c>
      <c r="G151" s="30">
        <v>60</v>
      </c>
      <c r="H151" s="1">
        <v>0.39652777777777776</v>
      </c>
      <c r="I151" s="31" t="s">
        <v>66</v>
      </c>
      <c r="J151" s="52">
        <f t="shared" si="4"/>
        <v>57</v>
      </c>
      <c r="K151" s="1">
        <v>0.91180555555555554</v>
      </c>
      <c r="L151" s="31" t="s">
        <v>66</v>
      </c>
      <c r="M151" s="52">
        <f t="shared" si="5"/>
        <v>60</v>
      </c>
    </row>
    <row r="152" spans="1:13" ht="18" thickBot="1" x14ac:dyDescent="0.3">
      <c r="A152" s="27">
        <v>46170</v>
      </c>
      <c r="B152" s="28">
        <v>0.18124999999999999</v>
      </c>
      <c r="C152" s="29" t="s">
        <v>31</v>
      </c>
      <c r="D152" s="30">
        <v>62</v>
      </c>
      <c r="E152" s="28">
        <v>0.69513888888888886</v>
      </c>
      <c r="F152" s="29" t="s">
        <v>68</v>
      </c>
      <c r="G152" s="30">
        <v>65</v>
      </c>
      <c r="H152" s="1">
        <v>0.43055555555555558</v>
      </c>
      <c r="I152" s="31" t="s">
        <v>8</v>
      </c>
      <c r="J152" s="52">
        <f t="shared" si="4"/>
        <v>62</v>
      </c>
      <c r="K152" s="1">
        <v>0.94513888888888886</v>
      </c>
      <c r="L152" s="31" t="s">
        <v>7</v>
      </c>
      <c r="M152" s="52">
        <f t="shared" si="5"/>
        <v>65</v>
      </c>
    </row>
    <row r="153" spans="1:13" ht="18" thickBot="1" x14ac:dyDescent="0.3">
      <c r="A153" s="27">
        <v>46171</v>
      </c>
      <c r="B153" s="28">
        <v>0.20902777777777778</v>
      </c>
      <c r="C153" s="29" t="s">
        <v>68</v>
      </c>
      <c r="D153" s="30">
        <v>67</v>
      </c>
      <c r="E153" s="28">
        <v>0.72083333333333333</v>
      </c>
      <c r="F153" s="29" t="s">
        <v>145</v>
      </c>
      <c r="G153" s="30">
        <v>68</v>
      </c>
      <c r="H153" s="1">
        <v>0.46041666666666664</v>
      </c>
      <c r="I153" s="31" t="s">
        <v>67</v>
      </c>
      <c r="J153" s="52">
        <f t="shared" si="4"/>
        <v>67</v>
      </c>
      <c r="K153" s="1">
        <v>0.97430555555555554</v>
      </c>
      <c r="L153" s="31" t="s">
        <v>90</v>
      </c>
      <c r="M153" s="52">
        <f t="shared" si="5"/>
        <v>68</v>
      </c>
    </row>
    <row r="154" spans="1:13" ht="18" thickBot="1" x14ac:dyDescent="0.3">
      <c r="A154" s="27">
        <v>46172</v>
      </c>
      <c r="B154" s="28">
        <v>0.23541666666666666</v>
      </c>
      <c r="C154" s="29" t="s">
        <v>160</v>
      </c>
      <c r="D154" s="30">
        <v>70</v>
      </c>
      <c r="E154" s="28">
        <v>0.74583333333333335</v>
      </c>
      <c r="F154" s="29" t="s">
        <v>69</v>
      </c>
      <c r="G154" s="30">
        <v>70</v>
      </c>
      <c r="H154" s="1">
        <v>0.48680555555555555</v>
      </c>
      <c r="I154" s="31" t="s">
        <v>80</v>
      </c>
      <c r="J154" s="52">
        <f t="shared" si="4"/>
        <v>70</v>
      </c>
      <c r="K154" s="31" t="s">
        <v>23</v>
      </c>
      <c r="L154" s="31" t="s">
        <v>23</v>
      </c>
      <c r="M154" s="52">
        <f t="shared" si="5"/>
        <v>70</v>
      </c>
    </row>
    <row r="155" spans="1:13" ht="18" thickBot="1" x14ac:dyDescent="0.3">
      <c r="A155" s="27">
        <v>46173</v>
      </c>
      <c r="B155" s="1">
        <v>0.26041666666666669</v>
      </c>
      <c r="C155" s="31" t="s">
        <v>76</v>
      </c>
      <c r="D155" s="32">
        <v>71</v>
      </c>
      <c r="E155" s="1">
        <v>0.77083333333333337</v>
      </c>
      <c r="F155" s="31" t="s">
        <v>206</v>
      </c>
      <c r="G155" s="32">
        <v>71</v>
      </c>
      <c r="H155" s="1">
        <v>0</v>
      </c>
      <c r="I155" s="31" t="s">
        <v>97</v>
      </c>
      <c r="J155" s="52">
        <f t="shared" si="4"/>
        <v>70</v>
      </c>
      <c r="K155" s="1">
        <v>0.50972222222222219</v>
      </c>
      <c r="L155" s="31" t="s">
        <v>80</v>
      </c>
      <c r="M155" s="52">
        <f t="shared" si="5"/>
        <v>71</v>
      </c>
    </row>
    <row r="156" spans="1:13" ht="18" thickBot="1" x14ac:dyDescent="0.3">
      <c r="A156" s="27">
        <v>46174</v>
      </c>
      <c r="B156" s="28">
        <v>0.28541666666666665</v>
      </c>
      <c r="C156" s="29" t="s">
        <v>65</v>
      </c>
      <c r="D156" s="30">
        <v>71</v>
      </c>
      <c r="E156" s="28">
        <v>0.79583333333333328</v>
      </c>
      <c r="F156" s="29" t="s">
        <v>206</v>
      </c>
      <c r="G156" s="30">
        <v>71</v>
      </c>
      <c r="H156" s="1">
        <v>2.4305555555555556E-2</v>
      </c>
      <c r="I156" s="31" t="s">
        <v>70</v>
      </c>
      <c r="J156" s="52">
        <f t="shared" si="4"/>
        <v>71</v>
      </c>
      <c r="K156" s="1">
        <v>0.53333333333333333</v>
      </c>
      <c r="L156" s="31" t="s">
        <v>80</v>
      </c>
      <c r="M156" s="52">
        <f t="shared" si="5"/>
        <v>71</v>
      </c>
    </row>
    <row r="157" spans="1:13" ht="18" thickBot="1" x14ac:dyDescent="0.3">
      <c r="A157" s="27">
        <v>46175</v>
      </c>
      <c r="B157" s="28">
        <v>0.30972222222222223</v>
      </c>
      <c r="C157" s="29" t="s">
        <v>101</v>
      </c>
      <c r="D157" s="30">
        <v>70</v>
      </c>
      <c r="E157" s="28">
        <v>0.82013888888888886</v>
      </c>
      <c r="F157" s="29" t="s">
        <v>92</v>
      </c>
      <c r="G157" s="30">
        <v>69</v>
      </c>
      <c r="H157" s="1">
        <v>4.8611111111111112E-2</v>
      </c>
      <c r="I157" s="31" t="s">
        <v>11</v>
      </c>
      <c r="J157" s="52">
        <f t="shared" si="4"/>
        <v>71</v>
      </c>
      <c r="K157" s="1">
        <v>0.55694444444444446</v>
      </c>
      <c r="L157" s="31" t="s">
        <v>35</v>
      </c>
      <c r="M157" s="52">
        <f t="shared" si="5"/>
        <v>70</v>
      </c>
    </row>
    <row r="158" spans="1:13" ht="18" thickBot="1" x14ac:dyDescent="0.3">
      <c r="A158" s="27">
        <v>46176</v>
      </c>
      <c r="B158" s="28">
        <v>0.33333333333333331</v>
      </c>
      <c r="C158" s="29" t="s">
        <v>6</v>
      </c>
      <c r="D158" s="30">
        <v>68</v>
      </c>
      <c r="E158" s="28">
        <v>0.84375</v>
      </c>
      <c r="F158" s="29" t="s">
        <v>145</v>
      </c>
      <c r="G158" s="30">
        <v>66</v>
      </c>
      <c r="H158" s="1">
        <v>7.2916666666666671E-2</v>
      </c>
      <c r="I158" s="31" t="s">
        <v>70</v>
      </c>
      <c r="J158" s="52">
        <f t="shared" si="4"/>
        <v>69</v>
      </c>
      <c r="K158" s="1">
        <v>0.58125000000000004</v>
      </c>
      <c r="L158" s="31" t="s">
        <v>119</v>
      </c>
      <c r="M158" s="52">
        <f t="shared" si="5"/>
        <v>68</v>
      </c>
    </row>
    <row r="159" spans="1:13" ht="18" thickBot="1" x14ac:dyDescent="0.3">
      <c r="A159" s="27">
        <v>46177</v>
      </c>
      <c r="B159" s="28">
        <v>0.35625000000000001</v>
      </c>
      <c r="C159" s="29" t="s">
        <v>81</v>
      </c>
      <c r="D159" s="30">
        <v>64</v>
      </c>
      <c r="E159" s="28">
        <v>0.86944444444444446</v>
      </c>
      <c r="F159" s="29" t="s">
        <v>101</v>
      </c>
      <c r="G159" s="30">
        <v>62</v>
      </c>
      <c r="H159" s="1">
        <v>9.7916666666666666E-2</v>
      </c>
      <c r="I159" s="31" t="s">
        <v>90</v>
      </c>
      <c r="J159" s="52">
        <f t="shared" si="4"/>
        <v>66</v>
      </c>
      <c r="K159" s="1">
        <v>0.60486111111111107</v>
      </c>
      <c r="L159" s="31" t="s">
        <v>63</v>
      </c>
      <c r="M159" s="52">
        <f t="shared" si="5"/>
        <v>64</v>
      </c>
    </row>
    <row r="160" spans="1:13" ht="18" thickBot="1" x14ac:dyDescent="0.3">
      <c r="A160" s="27">
        <v>46178</v>
      </c>
      <c r="B160" s="28">
        <v>0.38263888888888886</v>
      </c>
      <c r="C160" s="29" t="s">
        <v>58</v>
      </c>
      <c r="D160" s="30">
        <v>59</v>
      </c>
      <c r="E160" s="28">
        <v>0.8979166666666667</v>
      </c>
      <c r="F160" s="29" t="s">
        <v>62</v>
      </c>
      <c r="G160" s="30">
        <v>57</v>
      </c>
      <c r="H160" s="1">
        <v>0.12291666666666666</v>
      </c>
      <c r="I160" s="31" t="s">
        <v>177</v>
      </c>
      <c r="J160" s="52">
        <f t="shared" si="4"/>
        <v>62</v>
      </c>
      <c r="K160" s="1">
        <v>0.63055555555555554</v>
      </c>
      <c r="L160" s="31" t="s">
        <v>118</v>
      </c>
      <c r="M160" s="52">
        <f t="shared" si="5"/>
        <v>59</v>
      </c>
    </row>
    <row r="161" spans="1:13" ht="18" thickBot="1" x14ac:dyDescent="0.3">
      <c r="A161" s="27">
        <v>46179</v>
      </c>
      <c r="B161" s="28">
        <v>0.41388888888888886</v>
      </c>
      <c r="C161" s="29" t="s">
        <v>57</v>
      </c>
      <c r="D161" s="30">
        <v>54</v>
      </c>
      <c r="E161" s="28">
        <v>0.93055555555555558</v>
      </c>
      <c r="F161" s="29" t="s">
        <v>134</v>
      </c>
      <c r="G161" s="30">
        <v>52</v>
      </c>
      <c r="H161" s="1">
        <v>0.15</v>
      </c>
      <c r="I161" s="31" t="s">
        <v>63</v>
      </c>
      <c r="J161" s="52">
        <f t="shared" si="4"/>
        <v>57</v>
      </c>
      <c r="K161" s="1">
        <v>0.65833333333333333</v>
      </c>
      <c r="L161" s="31" t="s">
        <v>59</v>
      </c>
      <c r="M161" s="52">
        <f t="shared" si="5"/>
        <v>54</v>
      </c>
    </row>
    <row r="162" spans="1:13" ht="18" thickBot="1" x14ac:dyDescent="0.3">
      <c r="A162" s="27">
        <v>46180</v>
      </c>
      <c r="B162" s="28">
        <v>0.44930555555555557</v>
      </c>
      <c r="C162" s="29" t="s">
        <v>182</v>
      </c>
      <c r="D162" s="30">
        <v>50</v>
      </c>
      <c r="E162" s="28">
        <v>0.96805555555555556</v>
      </c>
      <c r="F162" s="29" t="s">
        <v>58</v>
      </c>
      <c r="G162" s="30">
        <v>48</v>
      </c>
      <c r="H162" s="1">
        <v>0.17986111111111111</v>
      </c>
      <c r="I162" s="31" t="s">
        <v>260</v>
      </c>
      <c r="J162" s="52">
        <f t="shared" si="4"/>
        <v>52</v>
      </c>
      <c r="K162" s="1">
        <v>0.69236111111111109</v>
      </c>
      <c r="L162" s="31" t="s">
        <v>107</v>
      </c>
      <c r="M162" s="52">
        <f t="shared" si="5"/>
        <v>50</v>
      </c>
    </row>
    <row r="163" spans="1:13" ht="18" thickBot="1" x14ac:dyDescent="0.3">
      <c r="A163" s="27">
        <v>46181</v>
      </c>
      <c r="B163" s="28">
        <v>0.48888888888888887</v>
      </c>
      <c r="C163" s="29" t="s">
        <v>223</v>
      </c>
      <c r="D163" s="30">
        <v>47</v>
      </c>
      <c r="E163" s="29" t="s">
        <v>23</v>
      </c>
      <c r="F163" s="29" t="s">
        <v>23</v>
      </c>
      <c r="G163" s="30" t="s">
        <v>23</v>
      </c>
      <c r="H163" s="1">
        <v>0.21597222222222223</v>
      </c>
      <c r="I163" s="31" t="s">
        <v>60</v>
      </c>
      <c r="J163" s="52">
        <f t="shared" si="4"/>
        <v>48</v>
      </c>
      <c r="K163" s="1">
        <v>0.73333333333333328</v>
      </c>
      <c r="L163" s="31" t="s">
        <v>268</v>
      </c>
      <c r="M163" s="52">
        <f t="shared" si="5"/>
        <v>47</v>
      </c>
    </row>
    <row r="164" spans="1:13" ht="18" thickBot="1" x14ac:dyDescent="0.3">
      <c r="A164" s="27">
        <v>46182</v>
      </c>
      <c r="B164" s="28">
        <v>9.7222222222222224E-3</v>
      </c>
      <c r="C164" s="29" t="s">
        <v>38</v>
      </c>
      <c r="D164" s="30">
        <v>47</v>
      </c>
      <c r="E164" s="28">
        <v>0.53402777777777777</v>
      </c>
      <c r="F164" s="29" t="s">
        <v>182</v>
      </c>
      <c r="G164" s="30">
        <v>47</v>
      </c>
      <c r="H164" s="1">
        <v>0.25972222222222224</v>
      </c>
      <c r="I164" s="31" t="s">
        <v>161</v>
      </c>
      <c r="J164" s="52">
        <f t="shared" si="4"/>
        <v>47</v>
      </c>
      <c r="K164" s="1">
        <v>0.78125</v>
      </c>
      <c r="L164" s="31" t="s">
        <v>261</v>
      </c>
      <c r="M164" s="52">
        <f t="shared" si="5"/>
        <v>47</v>
      </c>
    </row>
    <row r="165" spans="1:13" ht="18" thickBot="1" x14ac:dyDescent="0.3">
      <c r="A165" s="27">
        <v>46183</v>
      </c>
      <c r="B165" s="28">
        <v>5.347222222222222E-2</v>
      </c>
      <c r="C165" s="29" t="s">
        <v>176</v>
      </c>
      <c r="D165" s="30">
        <v>49</v>
      </c>
      <c r="E165" s="28">
        <v>0.57986111111111116</v>
      </c>
      <c r="F165" s="29" t="s">
        <v>304</v>
      </c>
      <c r="G165" s="30">
        <v>52</v>
      </c>
      <c r="H165" s="1">
        <v>0.30625000000000002</v>
      </c>
      <c r="I165" s="31" t="s">
        <v>148</v>
      </c>
      <c r="J165" s="52">
        <f t="shared" si="4"/>
        <v>49</v>
      </c>
      <c r="K165" s="1">
        <v>0.82847222222222228</v>
      </c>
      <c r="L165" s="31" t="s">
        <v>207</v>
      </c>
      <c r="M165" s="52">
        <f t="shared" si="5"/>
        <v>52</v>
      </c>
    </row>
    <row r="166" spans="1:13" ht="18" thickBot="1" x14ac:dyDescent="0.3">
      <c r="A166" s="27">
        <v>46184</v>
      </c>
      <c r="B166" s="28">
        <v>9.930555555555555E-2</v>
      </c>
      <c r="C166" s="29" t="s">
        <v>64</v>
      </c>
      <c r="D166" s="30">
        <v>55</v>
      </c>
      <c r="E166" s="28">
        <v>0.62361111111111112</v>
      </c>
      <c r="F166" s="29" t="s">
        <v>247</v>
      </c>
      <c r="G166" s="30">
        <v>60</v>
      </c>
      <c r="H166" s="1">
        <v>0.35208333333333336</v>
      </c>
      <c r="I166" s="31" t="s">
        <v>267</v>
      </c>
      <c r="J166" s="52">
        <f t="shared" si="4"/>
        <v>55</v>
      </c>
      <c r="K166" s="1">
        <v>0.87361111111111112</v>
      </c>
      <c r="L166" s="31" t="s">
        <v>66</v>
      </c>
      <c r="M166" s="52">
        <f t="shared" si="5"/>
        <v>60</v>
      </c>
    </row>
    <row r="167" spans="1:13" ht="18" thickBot="1" x14ac:dyDescent="0.3">
      <c r="A167" s="27">
        <v>46185</v>
      </c>
      <c r="B167" s="28">
        <v>0.14305555555555555</v>
      </c>
      <c r="C167" s="29" t="s">
        <v>160</v>
      </c>
      <c r="D167" s="30">
        <v>64</v>
      </c>
      <c r="E167" s="28">
        <v>0.6645833333333333</v>
      </c>
      <c r="F167" s="29" t="s">
        <v>32</v>
      </c>
      <c r="G167" s="30">
        <v>69</v>
      </c>
      <c r="H167" s="1">
        <v>0.39583333333333331</v>
      </c>
      <c r="I167" s="31" t="s">
        <v>83</v>
      </c>
      <c r="J167" s="52">
        <f t="shared" si="4"/>
        <v>64</v>
      </c>
      <c r="K167" s="1">
        <v>0.91736111111111107</v>
      </c>
      <c r="L167" s="31" t="s">
        <v>11</v>
      </c>
      <c r="M167" s="52">
        <f t="shared" si="5"/>
        <v>69</v>
      </c>
    </row>
    <row r="168" spans="1:13" ht="18" thickBot="1" x14ac:dyDescent="0.3">
      <c r="A168" s="27">
        <v>46186</v>
      </c>
      <c r="B168" s="28">
        <v>0.18402777777777779</v>
      </c>
      <c r="C168" s="29" t="s">
        <v>120</v>
      </c>
      <c r="D168" s="30">
        <v>74</v>
      </c>
      <c r="E168" s="28">
        <v>0.70277777777777772</v>
      </c>
      <c r="F168" s="29" t="s">
        <v>77</v>
      </c>
      <c r="G168" s="30">
        <v>79</v>
      </c>
      <c r="H168" s="1">
        <v>0.43819444444444444</v>
      </c>
      <c r="I168" s="31" t="s">
        <v>102</v>
      </c>
      <c r="J168" s="52">
        <f t="shared" si="4"/>
        <v>74</v>
      </c>
      <c r="K168" s="1">
        <v>0.95972222222222225</v>
      </c>
      <c r="L168" s="31" t="s">
        <v>123</v>
      </c>
      <c r="M168" s="52">
        <f t="shared" si="5"/>
        <v>79</v>
      </c>
    </row>
    <row r="169" spans="1:13" ht="18" thickBot="1" x14ac:dyDescent="0.3">
      <c r="A169" s="27">
        <v>46187</v>
      </c>
      <c r="B169" s="28">
        <v>0.22291666666666668</v>
      </c>
      <c r="C169" s="29" t="s">
        <v>17</v>
      </c>
      <c r="D169" s="30">
        <v>83</v>
      </c>
      <c r="E169" s="28">
        <v>0.73888888888888893</v>
      </c>
      <c r="F169" s="29" t="s">
        <v>296</v>
      </c>
      <c r="G169" s="30">
        <v>87</v>
      </c>
      <c r="H169" s="1">
        <v>0.4777777777777778</v>
      </c>
      <c r="I169" s="31" t="s">
        <v>123</v>
      </c>
      <c r="J169" s="52">
        <f t="shared" si="4"/>
        <v>83</v>
      </c>
      <c r="K169" s="1">
        <v>0.99930555555555556</v>
      </c>
      <c r="L169" s="31" t="s">
        <v>131</v>
      </c>
      <c r="M169" s="52">
        <f t="shared" si="5"/>
        <v>87</v>
      </c>
    </row>
    <row r="170" spans="1:13" ht="18" thickBot="1" x14ac:dyDescent="0.3">
      <c r="A170" s="27">
        <v>46188</v>
      </c>
      <c r="B170" s="28">
        <v>0.25972222222222224</v>
      </c>
      <c r="C170" s="29" t="s">
        <v>202</v>
      </c>
      <c r="D170" s="30">
        <v>90</v>
      </c>
      <c r="E170" s="28">
        <v>0.77500000000000002</v>
      </c>
      <c r="F170" s="29" t="s">
        <v>262</v>
      </c>
      <c r="G170" s="30">
        <v>93</v>
      </c>
      <c r="H170" s="31" t="s">
        <v>23</v>
      </c>
      <c r="I170" s="31" t="s">
        <v>23</v>
      </c>
      <c r="J170" s="52">
        <f t="shared" si="4"/>
        <v>90</v>
      </c>
      <c r="K170" s="1">
        <v>0.51458333333333328</v>
      </c>
      <c r="L170" s="31" t="s">
        <v>24</v>
      </c>
      <c r="M170" s="52">
        <f t="shared" si="5"/>
        <v>90</v>
      </c>
    </row>
    <row r="171" spans="1:13" ht="18" thickBot="1" x14ac:dyDescent="0.3">
      <c r="A171" s="27">
        <v>46189</v>
      </c>
      <c r="B171" s="28">
        <v>0.29583333333333334</v>
      </c>
      <c r="C171" s="29" t="s">
        <v>307</v>
      </c>
      <c r="D171" s="30">
        <v>94</v>
      </c>
      <c r="E171" s="28">
        <v>0.81041666666666667</v>
      </c>
      <c r="F171" s="29" t="s">
        <v>124</v>
      </c>
      <c r="G171" s="30">
        <v>95</v>
      </c>
      <c r="H171" s="1">
        <v>3.6111111111111108E-2</v>
      </c>
      <c r="I171" s="31" t="s">
        <v>129</v>
      </c>
      <c r="J171" s="52">
        <f t="shared" si="4"/>
        <v>93</v>
      </c>
      <c r="K171" s="1">
        <v>0.55000000000000004</v>
      </c>
      <c r="L171" s="31" t="s">
        <v>174</v>
      </c>
      <c r="M171" s="52">
        <f t="shared" si="5"/>
        <v>94</v>
      </c>
    </row>
    <row r="172" spans="1:13" ht="18" thickBot="1" x14ac:dyDescent="0.3">
      <c r="A172" s="27">
        <v>46190</v>
      </c>
      <c r="B172" s="28">
        <v>0.33124999999999999</v>
      </c>
      <c r="C172" s="29" t="s">
        <v>202</v>
      </c>
      <c r="D172" s="30">
        <v>94</v>
      </c>
      <c r="E172" s="28">
        <v>0.84583333333333333</v>
      </c>
      <c r="F172" s="29" t="s">
        <v>266</v>
      </c>
      <c r="G172" s="30">
        <v>93</v>
      </c>
      <c r="H172" s="1">
        <v>7.1527777777777773E-2</v>
      </c>
      <c r="I172" s="31" t="s">
        <v>321</v>
      </c>
      <c r="J172" s="52">
        <f t="shared" si="4"/>
        <v>95</v>
      </c>
      <c r="K172" s="1">
        <v>0.58263888888888893</v>
      </c>
      <c r="L172" s="31" t="s">
        <v>238</v>
      </c>
      <c r="M172" s="52">
        <f t="shared" si="5"/>
        <v>94</v>
      </c>
    </row>
    <row r="173" spans="1:13" ht="18" thickBot="1" x14ac:dyDescent="0.3">
      <c r="A173" s="27">
        <v>46191</v>
      </c>
      <c r="B173" s="28">
        <v>0.3659722222222222</v>
      </c>
      <c r="C173" s="29" t="s">
        <v>95</v>
      </c>
      <c r="D173" s="30">
        <v>90</v>
      </c>
      <c r="E173" s="28">
        <v>0.88124999999999998</v>
      </c>
      <c r="F173" s="29" t="s">
        <v>263</v>
      </c>
      <c r="G173" s="30">
        <v>87</v>
      </c>
      <c r="H173" s="1">
        <v>0.10486111111111111</v>
      </c>
      <c r="I173" s="31" t="s">
        <v>129</v>
      </c>
      <c r="J173" s="52">
        <f t="shared" si="4"/>
        <v>93</v>
      </c>
      <c r="K173" s="1">
        <v>0.61527777777777781</v>
      </c>
      <c r="L173" s="31" t="s">
        <v>301</v>
      </c>
      <c r="M173" s="52">
        <f t="shared" si="5"/>
        <v>90</v>
      </c>
    </row>
    <row r="174" spans="1:13" ht="18" thickBot="1" x14ac:dyDescent="0.3">
      <c r="A174" s="27">
        <v>46192</v>
      </c>
      <c r="B174" s="28">
        <v>0.40138888888888891</v>
      </c>
      <c r="C174" s="29" t="s">
        <v>9</v>
      </c>
      <c r="D174" s="30">
        <v>83</v>
      </c>
      <c r="E174" s="28">
        <v>0.91736111111111107</v>
      </c>
      <c r="F174" s="29" t="s">
        <v>299</v>
      </c>
      <c r="G174" s="30">
        <v>79</v>
      </c>
      <c r="H174" s="1">
        <v>0.13680555555555557</v>
      </c>
      <c r="I174" s="31" t="s">
        <v>131</v>
      </c>
      <c r="J174" s="52">
        <f t="shared" si="4"/>
        <v>87</v>
      </c>
      <c r="K174" s="1">
        <v>0.64652777777777781</v>
      </c>
      <c r="L174" s="31" t="s">
        <v>96</v>
      </c>
      <c r="M174" s="52">
        <f t="shared" si="5"/>
        <v>83</v>
      </c>
    </row>
    <row r="175" spans="1:13" ht="18" thickBot="1" x14ac:dyDescent="0.3">
      <c r="A175" s="27">
        <v>46193</v>
      </c>
      <c r="B175" s="28">
        <v>0.4375</v>
      </c>
      <c r="C175" s="29" t="s">
        <v>78</v>
      </c>
      <c r="D175" s="30">
        <v>74</v>
      </c>
      <c r="E175" s="28">
        <v>0.95416666666666672</v>
      </c>
      <c r="F175" s="29" t="s">
        <v>71</v>
      </c>
      <c r="G175" s="30">
        <v>69</v>
      </c>
      <c r="H175" s="1">
        <v>0.16875000000000001</v>
      </c>
      <c r="I175" s="31" t="s">
        <v>203</v>
      </c>
      <c r="J175" s="52">
        <f t="shared" si="4"/>
        <v>79</v>
      </c>
      <c r="K175" s="1">
        <v>0.67847222222222225</v>
      </c>
      <c r="L175" s="31" t="s">
        <v>227</v>
      </c>
      <c r="M175" s="52">
        <f t="shared" si="5"/>
        <v>74</v>
      </c>
    </row>
    <row r="176" spans="1:13" ht="18" thickBot="1" x14ac:dyDescent="0.3">
      <c r="A176" s="27">
        <v>46194</v>
      </c>
      <c r="B176" s="28">
        <v>0.47430555555555554</v>
      </c>
      <c r="C176" s="29" t="s">
        <v>176</v>
      </c>
      <c r="D176" s="30">
        <v>64</v>
      </c>
      <c r="E176" s="28">
        <v>0.9916666666666667</v>
      </c>
      <c r="F176" s="29" t="s">
        <v>6</v>
      </c>
      <c r="G176" s="30">
        <v>59</v>
      </c>
      <c r="H176" s="1">
        <v>0.2013888888888889</v>
      </c>
      <c r="I176" s="31" t="s">
        <v>70</v>
      </c>
      <c r="J176" s="52">
        <f t="shared" si="4"/>
        <v>69</v>
      </c>
      <c r="K176" s="1">
        <v>0.71319444444444446</v>
      </c>
      <c r="L176" s="31" t="s">
        <v>3</v>
      </c>
      <c r="M176" s="52">
        <f t="shared" si="5"/>
        <v>64</v>
      </c>
    </row>
    <row r="177" spans="1:13" ht="18" thickBot="1" x14ac:dyDescent="0.3">
      <c r="A177" s="27">
        <v>46195</v>
      </c>
      <c r="B177" s="29" t="s">
        <v>23</v>
      </c>
      <c r="C177" s="29" t="s">
        <v>23</v>
      </c>
      <c r="D177" s="30" t="s">
        <v>23</v>
      </c>
      <c r="E177" s="28">
        <v>0.5131944444444444</v>
      </c>
      <c r="F177" s="29" t="s">
        <v>139</v>
      </c>
      <c r="G177" s="30">
        <v>55</v>
      </c>
      <c r="H177" s="1">
        <v>0.23680555555555555</v>
      </c>
      <c r="I177" s="31" t="s">
        <v>3</v>
      </c>
      <c r="J177" s="52">
        <f t="shared" si="4"/>
        <v>59</v>
      </c>
      <c r="K177" s="1">
        <v>0.75069444444444444</v>
      </c>
      <c r="L177" s="31" t="s">
        <v>148</v>
      </c>
      <c r="M177" s="52">
        <f t="shared" si="5"/>
        <v>55</v>
      </c>
    </row>
    <row r="178" spans="1:13" ht="18" thickBot="1" x14ac:dyDescent="0.3">
      <c r="A178" s="27">
        <v>46196</v>
      </c>
      <c r="B178" s="28">
        <v>3.0555555555555555E-2</v>
      </c>
      <c r="C178" s="29" t="s">
        <v>2</v>
      </c>
      <c r="D178" s="30">
        <v>51</v>
      </c>
      <c r="E178" s="28">
        <v>0.55277777777777781</v>
      </c>
      <c r="F178" s="29" t="s">
        <v>149</v>
      </c>
      <c r="G178" s="30">
        <v>48</v>
      </c>
      <c r="H178" s="1">
        <v>0.27569444444444446</v>
      </c>
      <c r="I178" s="31" t="s">
        <v>105</v>
      </c>
      <c r="J178" s="52">
        <f t="shared" si="4"/>
        <v>51</v>
      </c>
      <c r="K178" s="1">
        <v>0.79305555555555551</v>
      </c>
      <c r="L178" s="31" t="s">
        <v>178</v>
      </c>
      <c r="M178" s="52">
        <f t="shared" si="5"/>
        <v>48</v>
      </c>
    </row>
    <row r="179" spans="1:13" ht="18" thickBot="1" x14ac:dyDescent="0.3">
      <c r="A179" s="27">
        <v>46197</v>
      </c>
      <c r="B179" s="28">
        <v>7.0833333333333331E-2</v>
      </c>
      <c r="C179" s="29" t="s">
        <v>57</v>
      </c>
      <c r="D179" s="30">
        <v>47</v>
      </c>
      <c r="E179" s="28">
        <v>0.59444444444444444</v>
      </c>
      <c r="F179" s="29" t="s">
        <v>182</v>
      </c>
      <c r="G179" s="30">
        <v>46</v>
      </c>
      <c r="H179" s="1">
        <v>0.31805555555555554</v>
      </c>
      <c r="I179" s="31" t="s">
        <v>178</v>
      </c>
      <c r="J179" s="52">
        <f t="shared" si="4"/>
        <v>47</v>
      </c>
      <c r="K179" s="1">
        <v>0.83819444444444446</v>
      </c>
      <c r="L179" s="31" t="s">
        <v>181</v>
      </c>
      <c r="M179" s="52">
        <f t="shared" si="5"/>
        <v>46</v>
      </c>
    </row>
    <row r="180" spans="1:13" ht="18" thickBot="1" x14ac:dyDescent="0.3">
      <c r="A180" s="27">
        <v>46198</v>
      </c>
      <c r="B180" s="28">
        <v>0.11319444444444444</v>
      </c>
      <c r="C180" s="29" t="s">
        <v>106</v>
      </c>
      <c r="D180" s="30">
        <v>46</v>
      </c>
      <c r="E180" s="28">
        <v>0.63541666666666663</v>
      </c>
      <c r="F180" s="29" t="s">
        <v>180</v>
      </c>
      <c r="G180" s="30">
        <v>47</v>
      </c>
      <c r="H180" s="1">
        <v>0.36249999999999999</v>
      </c>
      <c r="I180" s="31" t="s">
        <v>140</v>
      </c>
      <c r="J180" s="52">
        <f t="shared" si="4"/>
        <v>46</v>
      </c>
      <c r="K180" s="1">
        <v>0.88263888888888886</v>
      </c>
      <c r="L180" s="31" t="s">
        <v>310</v>
      </c>
      <c r="M180" s="52">
        <f t="shared" si="5"/>
        <v>47</v>
      </c>
    </row>
    <row r="181" spans="1:13" ht="18" thickBot="1" x14ac:dyDescent="0.3">
      <c r="A181" s="27">
        <v>46199</v>
      </c>
      <c r="B181" s="28">
        <v>0.15416666666666667</v>
      </c>
      <c r="C181" s="29" t="s">
        <v>139</v>
      </c>
      <c r="D181" s="30">
        <v>49</v>
      </c>
      <c r="E181" s="28">
        <v>0.67222222222222228</v>
      </c>
      <c r="F181" s="29" t="s">
        <v>61</v>
      </c>
      <c r="G181" s="30">
        <v>51</v>
      </c>
      <c r="H181" s="1">
        <v>0.40277777777777779</v>
      </c>
      <c r="I181" s="31" t="s">
        <v>161</v>
      </c>
      <c r="J181" s="52">
        <f t="shared" si="4"/>
        <v>49</v>
      </c>
      <c r="K181" s="1">
        <v>0.92222222222222228</v>
      </c>
      <c r="L181" s="31" t="s">
        <v>148</v>
      </c>
      <c r="M181" s="52">
        <f t="shared" si="5"/>
        <v>51</v>
      </c>
    </row>
    <row r="182" spans="1:13" ht="18" thickBot="1" x14ac:dyDescent="0.3">
      <c r="A182" s="27">
        <v>46200</v>
      </c>
      <c r="B182" s="28">
        <v>0.19027777777777777</v>
      </c>
      <c r="C182" s="29" t="s">
        <v>159</v>
      </c>
      <c r="D182" s="30">
        <v>54</v>
      </c>
      <c r="E182" s="28">
        <v>0.70416666666666672</v>
      </c>
      <c r="F182" s="29" t="s">
        <v>34</v>
      </c>
      <c r="G182" s="30">
        <v>56</v>
      </c>
      <c r="H182" s="1">
        <v>0.43819444444444444</v>
      </c>
      <c r="I182" s="31" t="s">
        <v>259</v>
      </c>
      <c r="J182" s="52">
        <f t="shared" si="4"/>
        <v>54</v>
      </c>
      <c r="K182" s="1">
        <v>0.9555555555555556</v>
      </c>
      <c r="L182" s="31" t="s">
        <v>88</v>
      </c>
      <c r="M182" s="52">
        <f t="shared" si="5"/>
        <v>56</v>
      </c>
    </row>
    <row r="183" spans="1:13" ht="18" thickBot="1" x14ac:dyDescent="0.3">
      <c r="A183" s="27">
        <v>46201</v>
      </c>
      <c r="B183" s="28">
        <v>0.22152777777777777</v>
      </c>
      <c r="C183" s="29" t="s">
        <v>183</v>
      </c>
      <c r="D183" s="30">
        <v>59</v>
      </c>
      <c r="E183" s="28">
        <v>0.73263888888888884</v>
      </c>
      <c r="F183" s="29" t="s">
        <v>91</v>
      </c>
      <c r="G183" s="30">
        <v>61</v>
      </c>
      <c r="H183" s="1">
        <v>0.46875</v>
      </c>
      <c r="I183" s="31" t="s">
        <v>88</v>
      </c>
      <c r="J183" s="52">
        <f t="shared" si="4"/>
        <v>59</v>
      </c>
      <c r="K183" s="1">
        <v>0.98541666666666672</v>
      </c>
      <c r="L183" s="31" t="s">
        <v>82</v>
      </c>
      <c r="M183" s="52">
        <f t="shared" si="5"/>
        <v>61</v>
      </c>
    </row>
    <row r="184" spans="1:13" ht="18" thickBot="1" x14ac:dyDescent="0.3">
      <c r="A184" s="27">
        <v>46202</v>
      </c>
      <c r="B184" s="28">
        <v>0.24930555555555556</v>
      </c>
      <c r="C184" s="29" t="s">
        <v>64</v>
      </c>
      <c r="D184" s="30">
        <v>63</v>
      </c>
      <c r="E184" s="28">
        <v>0.75972222222222219</v>
      </c>
      <c r="F184" s="29" t="s">
        <v>28</v>
      </c>
      <c r="G184" s="30">
        <v>65</v>
      </c>
      <c r="H184" s="1">
        <v>0.49583333333333335</v>
      </c>
      <c r="I184" s="31" t="s">
        <v>135</v>
      </c>
      <c r="J184" s="52">
        <f t="shared" si="4"/>
        <v>63</v>
      </c>
      <c r="K184" s="31" t="s">
        <v>23</v>
      </c>
      <c r="L184" s="31" t="s">
        <v>23</v>
      </c>
      <c r="M184" s="52">
        <f t="shared" si="5"/>
        <v>65</v>
      </c>
    </row>
    <row r="185" spans="1:13" ht="18" thickBot="1" x14ac:dyDescent="0.3">
      <c r="A185" s="27">
        <v>46203</v>
      </c>
      <c r="B185" s="28">
        <v>0.27569444444444446</v>
      </c>
      <c r="C185" s="29" t="s">
        <v>89</v>
      </c>
      <c r="D185" s="30">
        <v>67</v>
      </c>
      <c r="E185" s="28">
        <v>0.78541666666666665</v>
      </c>
      <c r="F185" s="29" t="s">
        <v>69</v>
      </c>
      <c r="G185" s="30">
        <v>69</v>
      </c>
      <c r="H185" s="1">
        <v>1.2500000000000001E-2</v>
      </c>
      <c r="I185" s="31" t="s">
        <v>83</v>
      </c>
      <c r="J185" s="52">
        <f t="shared" si="4"/>
        <v>65</v>
      </c>
      <c r="K185" s="1">
        <v>0.52222222222222225</v>
      </c>
      <c r="L185" s="31" t="s">
        <v>93</v>
      </c>
      <c r="M185" s="52">
        <f t="shared" si="5"/>
        <v>67</v>
      </c>
    </row>
    <row r="186" spans="1:13" ht="18" thickBot="1" x14ac:dyDescent="0.3">
      <c r="A186" s="27">
        <v>46204</v>
      </c>
      <c r="B186" s="28">
        <v>0.30069444444444443</v>
      </c>
      <c r="C186" s="29" t="s">
        <v>248</v>
      </c>
      <c r="D186" s="30">
        <v>70</v>
      </c>
      <c r="E186" s="28">
        <v>0.81041666666666667</v>
      </c>
      <c r="F186" s="29" t="s">
        <v>120</v>
      </c>
      <c r="G186" s="30">
        <v>71</v>
      </c>
      <c r="H186" s="1">
        <v>3.888888888888889E-2</v>
      </c>
      <c r="I186" s="31" t="s">
        <v>70</v>
      </c>
      <c r="J186" s="52">
        <f t="shared" si="4"/>
        <v>69</v>
      </c>
      <c r="K186" s="1">
        <v>0.54791666666666672</v>
      </c>
      <c r="L186" s="31" t="s">
        <v>80</v>
      </c>
      <c r="M186" s="52">
        <f t="shared" si="5"/>
        <v>70</v>
      </c>
    </row>
    <row r="187" spans="1:13" ht="18" thickBot="1" x14ac:dyDescent="0.3">
      <c r="A187" s="27">
        <v>46205</v>
      </c>
      <c r="B187" s="28">
        <v>0.32430555555555557</v>
      </c>
      <c r="C187" s="29" t="s">
        <v>68</v>
      </c>
      <c r="D187" s="30">
        <v>71</v>
      </c>
      <c r="E187" s="28">
        <v>0.83472222222222225</v>
      </c>
      <c r="F187" s="29" t="s">
        <v>120</v>
      </c>
      <c r="G187" s="30">
        <v>72</v>
      </c>
      <c r="H187" s="1">
        <v>6.5277777777777782E-2</v>
      </c>
      <c r="I187" s="31" t="s">
        <v>75</v>
      </c>
      <c r="J187" s="52">
        <f t="shared" si="4"/>
        <v>71</v>
      </c>
      <c r="K187" s="1">
        <v>0.57430555555555551</v>
      </c>
      <c r="L187" s="31" t="s">
        <v>30</v>
      </c>
      <c r="M187" s="52">
        <f t="shared" si="5"/>
        <v>71</v>
      </c>
    </row>
    <row r="188" spans="1:13" ht="18" thickBot="1" x14ac:dyDescent="0.3">
      <c r="A188" s="27">
        <v>46206</v>
      </c>
      <c r="B188" s="28">
        <v>0.34791666666666665</v>
      </c>
      <c r="C188" s="29" t="s">
        <v>68</v>
      </c>
      <c r="D188" s="30">
        <v>72</v>
      </c>
      <c r="E188" s="28">
        <v>0.85972222222222228</v>
      </c>
      <c r="F188" s="29" t="s">
        <v>79</v>
      </c>
      <c r="G188" s="30">
        <v>71</v>
      </c>
      <c r="H188" s="1">
        <v>9.0972222222222218E-2</v>
      </c>
      <c r="I188" s="31" t="s">
        <v>102</v>
      </c>
      <c r="J188" s="52">
        <f t="shared" si="4"/>
        <v>72</v>
      </c>
      <c r="K188" s="1">
        <v>0.59930555555555554</v>
      </c>
      <c r="L188" s="31" t="s">
        <v>90</v>
      </c>
      <c r="M188" s="52">
        <f t="shared" si="5"/>
        <v>72</v>
      </c>
    </row>
    <row r="189" spans="1:13" ht="18" thickBot="1" x14ac:dyDescent="0.3">
      <c r="A189" s="27">
        <v>46207</v>
      </c>
      <c r="B189" s="28">
        <v>0.37152777777777779</v>
      </c>
      <c r="C189" s="29" t="s">
        <v>78</v>
      </c>
      <c r="D189" s="30">
        <v>70</v>
      </c>
      <c r="E189" s="28">
        <v>0.88541666666666663</v>
      </c>
      <c r="F189" s="29" t="s">
        <v>132</v>
      </c>
      <c r="G189" s="30">
        <v>69</v>
      </c>
      <c r="H189" s="1">
        <v>0.11597222222222223</v>
      </c>
      <c r="I189" s="31" t="s">
        <v>27</v>
      </c>
      <c r="J189" s="52">
        <f t="shared" si="4"/>
        <v>71</v>
      </c>
      <c r="K189" s="1">
        <v>0.62361111111111112</v>
      </c>
      <c r="L189" s="31" t="s">
        <v>35</v>
      </c>
      <c r="M189" s="52">
        <f t="shared" si="5"/>
        <v>70</v>
      </c>
    </row>
    <row r="190" spans="1:13" ht="18" thickBot="1" x14ac:dyDescent="0.3">
      <c r="A190" s="27">
        <v>46208</v>
      </c>
      <c r="B190" s="28">
        <v>0.39861111111111114</v>
      </c>
      <c r="C190" s="29" t="s">
        <v>62</v>
      </c>
      <c r="D190" s="30">
        <v>68</v>
      </c>
      <c r="E190" s="28">
        <v>0.91388888888888886</v>
      </c>
      <c r="F190" s="29" t="s">
        <v>76</v>
      </c>
      <c r="G190" s="30">
        <v>66</v>
      </c>
      <c r="H190" s="1">
        <v>0.14027777777777778</v>
      </c>
      <c r="I190" s="31" t="s">
        <v>70</v>
      </c>
      <c r="J190" s="52">
        <f t="shared" si="4"/>
        <v>69</v>
      </c>
      <c r="K190" s="1">
        <v>0.6479166666666667</v>
      </c>
      <c r="L190" s="31" t="s">
        <v>119</v>
      </c>
      <c r="M190" s="52">
        <f t="shared" si="5"/>
        <v>68</v>
      </c>
    </row>
    <row r="191" spans="1:13" ht="18" thickBot="1" x14ac:dyDescent="0.3">
      <c r="A191" s="27">
        <v>46209</v>
      </c>
      <c r="B191" s="28">
        <v>0.4284722222222222</v>
      </c>
      <c r="C191" s="29" t="s">
        <v>244</v>
      </c>
      <c r="D191" s="30">
        <v>64</v>
      </c>
      <c r="E191" s="28">
        <v>0.94513888888888886</v>
      </c>
      <c r="F191" s="29" t="s">
        <v>248</v>
      </c>
      <c r="G191" s="30">
        <v>61</v>
      </c>
      <c r="H191" s="1">
        <v>0.16597222222222222</v>
      </c>
      <c r="I191" s="31" t="s">
        <v>83</v>
      </c>
      <c r="J191" s="52">
        <f t="shared" si="4"/>
        <v>66</v>
      </c>
      <c r="K191" s="1">
        <v>0.67569444444444449</v>
      </c>
      <c r="L191" s="31" t="s">
        <v>267</v>
      </c>
      <c r="M191" s="52">
        <f t="shared" si="5"/>
        <v>64</v>
      </c>
    </row>
    <row r="192" spans="1:13" ht="18" thickBot="1" x14ac:dyDescent="0.3">
      <c r="A192" s="27">
        <v>46210</v>
      </c>
      <c r="B192" s="28">
        <v>0.46111111111111114</v>
      </c>
      <c r="C192" s="29" t="s">
        <v>58</v>
      </c>
      <c r="D192" s="30">
        <v>59</v>
      </c>
      <c r="E192" s="28">
        <v>0.98055555555555551</v>
      </c>
      <c r="F192" s="29" t="s">
        <v>247</v>
      </c>
      <c r="G192" s="30">
        <v>56</v>
      </c>
      <c r="H192" s="1">
        <v>0.19444444444444445</v>
      </c>
      <c r="I192" s="31" t="s">
        <v>82</v>
      </c>
      <c r="J192" s="52">
        <f t="shared" si="4"/>
        <v>61</v>
      </c>
      <c r="K192" s="1">
        <v>0.70763888888888893</v>
      </c>
      <c r="L192" s="31" t="s">
        <v>36</v>
      </c>
      <c r="M192" s="52">
        <f t="shared" si="5"/>
        <v>59</v>
      </c>
    </row>
    <row r="193" spans="1:13" ht="18" thickBot="1" x14ac:dyDescent="0.3">
      <c r="A193" s="27">
        <v>46211</v>
      </c>
      <c r="B193" s="29" t="s">
        <v>23</v>
      </c>
      <c r="C193" s="29" t="s">
        <v>23</v>
      </c>
      <c r="D193" s="30" t="s">
        <v>23</v>
      </c>
      <c r="E193" s="28">
        <v>0.50069444444444444</v>
      </c>
      <c r="F193" s="29" t="s">
        <v>136</v>
      </c>
      <c r="G193" s="30">
        <v>54</v>
      </c>
      <c r="H193" s="1">
        <v>0.22916666666666666</v>
      </c>
      <c r="I193" s="31" t="s">
        <v>39</v>
      </c>
      <c r="J193" s="52">
        <f t="shared" si="4"/>
        <v>56</v>
      </c>
      <c r="K193" s="1">
        <v>0.74861111111111112</v>
      </c>
      <c r="L193" s="31" t="s">
        <v>60</v>
      </c>
      <c r="M193" s="52">
        <f t="shared" si="5"/>
        <v>54</v>
      </c>
    </row>
    <row r="194" spans="1:13" ht="18" thickBot="1" x14ac:dyDescent="0.3">
      <c r="A194" s="27">
        <v>46212</v>
      </c>
      <c r="B194" s="28">
        <v>2.2222222222222223E-2</v>
      </c>
      <c r="C194" s="29" t="s">
        <v>183</v>
      </c>
      <c r="D194" s="30">
        <v>52</v>
      </c>
      <c r="E194" s="28">
        <v>0.54583333333333328</v>
      </c>
      <c r="F194" s="29" t="s">
        <v>136</v>
      </c>
      <c r="G194" s="30">
        <v>52</v>
      </c>
      <c r="H194" s="1">
        <v>0.27291666666666664</v>
      </c>
      <c r="I194" s="31" t="s">
        <v>148</v>
      </c>
      <c r="J194" s="52">
        <f t="shared" si="4"/>
        <v>52</v>
      </c>
      <c r="K194" s="1">
        <v>0.79861111111111116</v>
      </c>
      <c r="L194" s="31" t="s">
        <v>213</v>
      </c>
      <c r="M194" s="52">
        <f t="shared" si="5"/>
        <v>52</v>
      </c>
    </row>
    <row r="195" spans="1:13" ht="18" thickBot="1" x14ac:dyDescent="0.3">
      <c r="A195" s="27">
        <v>46213</v>
      </c>
      <c r="B195" s="28">
        <v>7.013888888888889E-2</v>
      </c>
      <c r="C195" s="29" t="s">
        <v>176</v>
      </c>
      <c r="D195" s="30">
        <v>52</v>
      </c>
      <c r="E195" s="28">
        <v>0.59652777777777777</v>
      </c>
      <c r="F195" s="29" t="s">
        <v>61</v>
      </c>
      <c r="G195" s="30">
        <v>53</v>
      </c>
      <c r="H195" s="1">
        <v>0.32361111111111113</v>
      </c>
      <c r="I195" s="31" t="s">
        <v>148</v>
      </c>
      <c r="J195" s="52">
        <f t="shared" si="4"/>
        <v>52</v>
      </c>
      <c r="K195" s="1">
        <v>0.85069444444444442</v>
      </c>
      <c r="L195" s="31" t="s">
        <v>4</v>
      </c>
      <c r="M195" s="52">
        <f t="shared" si="5"/>
        <v>53</v>
      </c>
    </row>
    <row r="196" spans="1:13" ht="18" thickBot="1" x14ac:dyDescent="0.3">
      <c r="A196" s="27">
        <v>46214</v>
      </c>
      <c r="B196" s="28">
        <v>0.12152777777777778</v>
      </c>
      <c r="C196" s="29" t="s">
        <v>231</v>
      </c>
      <c r="D196" s="30">
        <v>56</v>
      </c>
      <c r="E196" s="28">
        <v>0.64652777777777781</v>
      </c>
      <c r="F196" s="29" t="s">
        <v>31</v>
      </c>
      <c r="G196" s="30">
        <v>60</v>
      </c>
      <c r="H196" s="1">
        <v>0.37430555555555556</v>
      </c>
      <c r="I196" s="31" t="s">
        <v>87</v>
      </c>
      <c r="J196" s="52">
        <f t="shared" si="4"/>
        <v>56</v>
      </c>
      <c r="K196" s="1">
        <v>0.9</v>
      </c>
      <c r="L196" s="31" t="s">
        <v>93</v>
      </c>
      <c r="M196" s="52">
        <f t="shared" si="5"/>
        <v>60</v>
      </c>
    </row>
    <row r="197" spans="1:13" ht="18" thickBot="1" x14ac:dyDescent="0.3">
      <c r="A197" s="27">
        <v>46215</v>
      </c>
      <c r="B197" s="28">
        <v>0.17083333333333334</v>
      </c>
      <c r="C197" s="29" t="s">
        <v>68</v>
      </c>
      <c r="D197" s="30">
        <v>65</v>
      </c>
      <c r="E197" s="28">
        <v>0.69097222222222221</v>
      </c>
      <c r="F197" s="29" t="s">
        <v>92</v>
      </c>
      <c r="G197" s="30">
        <v>70</v>
      </c>
      <c r="H197" s="1">
        <v>0.42152777777777778</v>
      </c>
      <c r="I197" s="31" t="s">
        <v>93</v>
      </c>
      <c r="J197" s="52">
        <f t="shared" si="4"/>
        <v>65</v>
      </c>
      <c r="K197" s="1">
        <v>0.94791666666666663</v>
      </c>
      <c r="L197" s="31" t="s">
        <v>146</v>
      </c>
      <c r="M197" s="52">
        <f t="shared" si="5"/>
        <v>70</v>
      </c>
    </row>
    <row r="198" spans="1:13" ht="18" thickBot="1" x14ac:dyDescent="0.3">
      <c r="A198" s="27">
        <v>46216</v>
      </c>
      <c r="B198" s="28">
        <v>0.21458333333333332</v>
      </c>
      <c r="C198" s="29" t="s">
        <v>92</v>
      </c>
      <c r="D198" s="30">
        <v>76</v>
      </c>
      <c r="E198" s="28">
        <v>0.73124999999999996</v>
      </c>
      <c r="F198" s="29" t="s">
        <v>298</v>
      </c>
      <c r="G198" s="30">
        <v>81</v>
      </c>
      <c r="H198" s="1">
        <v>0.46666666666666667</v>
      </c>
      <c r="I198" s="31" t="s">
        <v>27</v>
      </c>
      <c r="J198" s="52">
        <f t="shared" si="4"/>
        <v>76</v>
      </c>
      <c r="K198" s="1">
        <v>0.9916666666666667</v>
      </c>
      <c r="L198" s="31" t="s">
        <v>126</v>
      </c>
      <c r="M198" s="52">
        <f t="shared" si="5"/>
        <v>81</v>
      </c>
    </row>
    <row r="199" spans="1:13" ht="18" thickBot="1" x14ac:dyDescent="0.3">
      <c r="A199" s="27">
        <v>46217</v>
      </c>
      <c r="B199" s="28">
        <v>0.25416666666666665</v>
      </c>
      <c r="C199" s="29" t="s">
        <v>299</v>
      </c>
      <c r="D199" s="30">
        <v>86</v>
      </c>
      <c r="E199" s="28">
        <v>0.76875000000000004</v>
      </c>
      <c r="F199" s="29" t="s">
        <v>324</v>
      </c>
      <c r="G199" s="30">
        <v>90</v>
      </c>
      <c r="H199" s="31" t="s">
        <v>23</v>
      </c>
      <c r="I199" s="31" t="s">
        <v>23</v>
      </c>
      <c r="J199" s="52">
        <f t="shared" ref="J199:J262" si="6">IF(H199&lt;B199,G198,D199)</f>
        <v>86</v>
      </c>
      <c r="K199" s="1">
        <v>0.50763888888888886</v>
      </c>
      <c r="L199" s="31" t="s">
        <v>203</v>
      </c>
      <c r="M199" s="52">
        <f t="shared" ref="M199:M262" si="7">IF(K199&lt;E199,D199,G199)</f>
        <v>86</v>
      </c>
    </row>
    <row r="200" spans="1:13" ht="18" thickBot="1" x14ac:dyDescent="0.3">
      <c r="A200" s="27">
        <v>46218</v>
      </c>
      <c r="B200" s="28">
        <v>0.28958333333333336</v>
      </c>
      <c r="C200" s="29" t="s">
        <v>202</v>
      </c>
      <c r="D200" s="30">
        <v>94</v>
      </c>
      <c r="E200" s="28">
        <v>0.8041666666666667</v>
      </c>
      <c r="F200" s="29" t="s">
        <v>253</v>
      </c>
      <c r="G200" s="30">
        <v>96</v>
      </c>
      <c r="H200" s="1">
        <v>3.125E-2</v>
      </c>
      <c r="I200" s="31" t="s">
        <v>172</v>
      </c>
      <c r="J200" s="52">
        <f t="shared" si="6"/>
        <v>90</v>
      </c>
      <c r="K200" s="1">
        <v>0.5444444444444444</v>
      </c>
      <c r="L200" s="31" t="s">
        <v>221</v>
      </c>
      <c r="M200" s="52">
        <f t="shared" si="7"/>
        <v>94</v>
      </c>
    </row>
    <row r="201" spans="1:13" ht="18" thickBot="1" x14ac:dyDescent="0.3">
      <c r="A201" s="27">
        <v>46219</v>
      </c>
      <c r="B201" s="28">
        <v>0.32361111111111113</v>
      </c>
      <c r="C201" s="29" t="s">
        <v>165</v>
      </c>
      <c r="D201" s="30">
        <v>98</v>
      </c>
      <c r="E201" s="28">
        <v>0.83750000000000002</v>
      </c>
      <c r="F201" s="29" t="s">
        <v>364</v>
      </c>
      <c r="G201" s="30">
        <v>98</v>
      </c>
      <c r="H201" s="1">
        <v>6.6666666666666666E-2</v>
      </c>
      <c r="I201" s="31" t="s">
        <v>377</v>
      </c>
      <c r="J201" s="52">
        <f t="shared" si="6"/>
        <v>96</v>
      </c>
      <c r="K201" s="1">
        <v>0.57777777777777772</v>
      </c>
      <c r="L201" s="31" t="s">
        <v>167</v>
      </c>
      <c r="M201" s="52">
        <f t="shared" si="7"/>
        <v>98</v>
      </c>
    </row>
    <row r="202" spans="1:13" ht="18" thickBot="1" x14ac:dyDescent="0.3">
      <c r="A202" s="27">
        <v>46220</v>
      </c>
      <c r="B202" s="28">
        <v>0.35555555555555557</v>
      </c>
      <c r="C202" s="29" t="s">
        <v>298</v>
      </c>
      <c r="D202" s="30">
        <v>97</v>
      </c>
      <c r="E202" s="28">
        <v>0.86944444444444446</v>
      </c>
      <c r="F202" s="29" t="s">
        <v>163</v>
      </c>
      <c r="G202" s="30">
        <v>94</v>
      </c>
      <c r="H202" s="1">
        <v>9.8611111111111108E-2</v>
      </c>
      <c r="I202" s="31" t="s">
        <v>322</v>
      </c>
      <c r="J202" s="52">
        <f t="shared" si="6"/>
        <v>98</v>
      </c>
      <c r="K202" s="1">
        <v>0.60763888888888884</v>
      </c>
      <c r="L202" s="31" t="s">
        <v>251</v>
      </c>
      <c r="M202" s="52">
        <f t="shared" si="7"/>
        <v>97</v>
      </c>
    </row>
    <row r="203" spans="1:13" ht="18" thickBot="1" x14ac:dyDescent="0.3">
      <c r="A203" s="27">
        <v>46221</v>
      </c>
      <c r="B203" s="28">
        <v>0.38541666666666669</v>
      </c>
      <c r="C203" s="29" t="s">
        <v>13</v>
      </c>
      <c r="D203" s="30">
        <v>91</v>
      </c>
      <c r="E203" s="28">
        <v>0.89930555555555558</v>
      </c>
      <c r="F203" s="29" t="s">
        <v>202</v>
      </c>
      <c r="G203" s="30">
        <v>86</v>
      </c>
      <c r="H203" s="1">
        <v>0.12708333333333333</v>
      </c>
      <c r="I203" s="31" t="s">
        <v>306</v>
      </c>
      <c r="J203" s="52">
        <f t="shared" si="6"/>
        <v>94</v>
      </c>
      <c r="K203" s="1">
        <v>0.63472222222222219</v>
      </c>
      <c r="L203" s="31" t="s">
        <v>74</v>
      </c>
      <c r="M203" s="52">
        <f t="shared" si="7"/>
        <v>91</v>
      </c>
    </row>
    <row r="204" spans="1:13" ht="18" thickBot="1" x14ac:dyDescent="0.3">
      <c r="A204" s="27">
        <v>46222</v>
      </c>
      <c r="B204" s="28">
        <v>0.41388888888888886</v>
      </c>
      <c r="C204" s="29" t="s">
        <v>32</v>
      </c>
      <c r="D204" s="30">
        <v>81</v>
      </c>
      <c r="E204" s="28">
        <v>0.92777777777777781</v>
      </c>
      <c r="F204" s="29" t="s">
        <v>228</v>
      </c>
      <c r="G204" s="30">
        <v>75</v>
      </c>
      <c r="H204" s="1">
        <v>0.15347222222222223</v>
      </c>
      <c r="I204" s="31" t="s">
        <v>74</v>
      </c>
      <c r="J204" s="52">
        <f t="shared" si="6"/>
        <v>86</v>
      </c>
      <c r="K204" s="1">
        <v>0.66111111111111109</v>
      </c>
      <c r="L204" s="31" t="s">
        <v>96</v>
      </c>
      <c r="M204" s="52">
        <f t="shared" si="7"/>
        <v>81</v>
      </c>
    </row>
    <row r="205" spans="1:13" ht="18" thickBot="1" x14ac:dyDescent="0.3">
      <c r="A205" s="27">
        <v>46223</v>
      </c>
      <c r="B205" s="28">
        <v>0.44166666666666665</v>
      </c>
      <c r="C205" s="29" t="s">
        <v>247</v>
      </c>
      <c r="D205" s="30">
        <v>69</v>
      </c>
      <c r="E205" s="28">
        <v>0.95694444444444449</v>
      </c>
      <c r="F205" s="29" t="s">
        <v>31</v>
      </c>
      <c r="G205" s="30">
        <v>63</v>
      </c>
      <c r="H205" s="1">
        <v>0.17916666666666667</v>
      </c>
      <c r="I205" s="31" t="s">
        <v>12</v>
      </c>
      <c r="J205" s="52">
        <f t="shared" si="6"/>
        <v>75</v>
      </c>
      <c r="K205" s="1">
        <v>0.68888888888888888</v>
      </c>
      <c r="L205" s="31" t="s">
        <v>35</v>
      </c>
      <c r="M205" s="52">
        <f t="shared" si="7"/>
        <v>69</v>
      </c>
    </row>
    <row r="206" spans="1:13" ht="18" thickBot="1" x14ac:dyDescent="0.3">
      <c r="A206" s="27">
        <v>46224</v>
      </c>
      <c r="B206" s="28">
        <v>0.47222222222222221</v>
      </c>
      <c r="C206" s="29" t="s">
        <v>136</v>
      </c>
      <c r="D206" s="30">
        <v>57</v>
      </c>
      <c r="E206" s="28">
        <v>0.99097222222222225</v>
      </c>
      <c r="F206" s="29" t="s">
        <v>136</v>
      </c>
      <c r="G206" s="30">
        <v>50</v>
      </c>
      <c r="H206" s="1">
        <v>0.20694444444444443</v>
      </c>
      <c r="I206" s="31">
        <v>1</v>
      </c>
      <c r="J206" s="52">
        <f t="shared" si="6"/>
        <v>63</v>
      </c>
      <c r="K206" s="1">
        <v>0.71875</v>
      </c>
      <c r="L206" s="31" t="s">
        <v>118</v>
      </c>
      <c r="M206" s="52">
        <f t="shared" si="7"/>
        <v>57</v>
      </c>
    </row>
    <row r="207" spans="1:13" ht="18" thickBot="1" x14ac:dyDescent="0.3">
      <c r="A207" s="27">
        <v>46225</v>
      </c>
      <c r="B207" s="29" t="s">
        <v>23</v>
      </c>
      <c r="C207" s="29" t="s">
        <v>23</v>
      </c>
      <c r="D207" s="30" t="s">
        <v>23</v>
      </c>
      <c r="E207" s="28">
        <v>0.51041666666666663</v>
      </c>
      <c r="F207" s="29" t="s">
        <v>48</v>
      </c>
      <c r="G207" s="30">
        <v>45</v>
      </c>
      <c r="H207" s="1">
        <v>0.23819444444444443</v>
      </c>
      <c r="I207" s="31" t="s">
        <v>178</v>
      </c>
      <c r="J207" s="52">
        <f t="shared" si="6"/>
        <v>50</v>
      </c>
      <c r="K207" s="1">
        <v>0.75555555555555554</v>
      </c>
      <c r="L207" s="31" t="s">
        <v>326</v>
      </c>
      <c r="M207" s="52">
        <f t="shared" si="7"/>
        <v>45</v>
      </c>
    </row>
    <row r="208" spans="1:13" ht="18" thickBot="1" x14ac:dyDescent="0.3">
      <c r="A208" s="27">
        <v>46226</v>
      </c>
      <c r="B208" s="28">
        <v>3.1944444444444442E-2</v>
      </c>
      <c r="C208" s="29" t="s">
        <v>269</v>
      </c>
      <c r="D208" s="30">
        <v>40</v>
      </c>
      <c r="E208" s="28">
        <v>0.55555555555555558</v>
      </c>
      <c r="F208" s="29" t="s">
        <v>114</v>
      </c>
      <c r="G208" s="30">
        <v>37</v>
      </c>
      <c r="H208" s="1">
        <v>0.27847222222222223</v>
      </c>
      <c r="I208" s="31" t="s">
        <v>115</v>
      </c>
      <c r="J208" s="52">
        <f t="shared" si="6"/>
        <v>40</v>
      </c>
      <c r="K208" s="1">
        <v>0.80347222222222225</v>
      </c>
      <c r="L208" s="31" t="s">
        <v>113</v>
      </c>
      <c r="M208" s="52">
        <f t="shared" si="7"/>
        <v>37</v>
      </c>
    </row>
    <row r="209" spans="1:13" ht="18" thickBot="1" x14ac:dyDescent="0.3">
      <c r="A209" s="27">
        <v>46227</v>
      </c>
      <c r="B209" s="28">
        <v>7.8472222222222221E-2</v>
      </c>
      <c r="C209" s="29" t="s">
        <v>303</v>
      </c>
      <c r="D209" s="30">
        <v>35</v>
      </c>
      <c r="E209" s="28">
        <v>0.60486111111111107</v>
      </c>
      <c r="F209" s="29" t="s">
        <v>41</v>
      </c>
      <c r="G209" s="30">
        <v>35</v>
      </c>
      <c r="H209" s="1">
        <v>0.32916666666666666</v>
      </c>
      <c r="I209" s="31" t="s">
        <v>378</v>
      </c>
      <c r="J209" s="52">
        <f t="shared" si="6"/>
        <v>35</v>
      </c>
      <c r="K209" s="1">
        <v>0.85763888888888884</v>
      </c>
      <c r="L209" s="31" t="s">
        <v>50</v>
      </c>
      <c r="M209" s="52">
        <f t="shared" si="7"/>
        <v>35</v>
      </c>
    </row>
    <row r="210" spans="1:13" ht="18" thickBot="1" x14ac:dyDescent="0.3">
      <c r="A210" s="27">
        <v>46228</v>
      </c>
      <c r="B210" s="28">
        <v>0.13125000000000001</v>
      </c>
      <c r="C210" s="29" t="s">
        <v>45</v>
      </c>
      <c r="D210" s="30">
        <v>37</v>
      </c>
      <c r="E210" s="28">
        <v>0.65347222222222223</v>
      </c>
      <c r="F210" s="29" t="s">
        <v>182</v>
      </c>
      <c r="G210" s="30">
        <v>40</v>
      </c>
      <c r="H210" s="1">
        <v>0.38055555555555554</v>
      </c>
      <c r="I210" s="31" t="s">
        <v>47</v>
      </c>
      <c r="J210" s="52">
        <f t="shared" si="6"/>
        <v>37</v>
      </c>
      <c r="K210" s="1">
        <v>0.90486111111111112</v>
      </c>
      <c r="L210" s="31" t="s">
        <v>268</v>
      </c>
      <c r="M210" s="52">
        <f t="shared" si="7"/>
        <v>40</v>
      </c>
    </row>
    <row r="211" spans="1:13" ht="18" thickBot="1" x14ac:dyDescent="0.3">
      <c r="A211" s="27">
        <v>46229</v>
      </c>
      <c r="B211" s="28">
        <v>0.17777777777777778</v>
      </c>
      <c r="C211" s="29" t="s">
        <v>150</v>
      </c>
      <c r="D211" s="30">
        <v>44</v>
      </c>
      <c r="E211" s="28">
        <v>0.69166666666666665</v>
      </c>
      <c r="F211" s="29" t="s">
        <v>61</v>
      </c>
      <c r="G211" s="30">
        <v>48</v>
      </c>
      <c r="H211" s="1">
        <v>0.42152777777777778</v>
      </c>
      <c r="I211" s="31" t="s">
        <v>56</v>
      </c>
      <c r="J211" s="52">
        <f t="shared" si="6"/>
        <v>44</v>
      </c>
      <c r="K211" s="1">
        <v>0.94166666666666665</v>
      </c>
      <c r="L211" s="31" t="s">
        <v>105</v>
      </c>
      <c r="M211" s="52">
        <f t="shared" si="7"/>
        <v>48</v>
      </c>
    </row>
    <row r="212" spans="1:13" ht="18" thickBot="1" x14ac:dyDescent="0.3">
      <c r="A212" s="27">
        <v>46230</v>
      </c>
      <c r="B212" s="28">
        <v>0.21111111111111111</v>
      </c>
      <c r="C212" s="29" t="s">
        <v>104</v>
      </c>
      <c r="D212" s="30">
        <v>53</v>
      </c>
      <c r="E212" s="28">
        <v>0.72152777777777777</v>
      </c>
      <c r="F212" s="29" t="s">
        <v>89</v>
      </c>
      <c r="G212" s="30">
        <v>57</v>
      </c>
      <c r="H212" s="1">
        <v>0.45555555555555555</v>
      </c>
      <c r="I212" s="31" t="s">
        <v>222</v>
      </c>
      <c r="J212" s="52">
        <f t="shared" si="6"/>
        <v>53</v>
      </c>
      <c r="K212" s="1">
        <v>0.97361111111111109</v>
      </c>
      <c r="L212" s="31" t="s">
        <v>3</v>
      </c>
      <c r="M212" s="52">
        <f t="shared" si="7"/>
        <v>57</v>
      </c>
    </row>
    <row r="213" spans="1:13" ht="18" thickBot="1" x14ac:dyDescent="0.3">
      <c r="A213" s="27">
        <v>46231</v>
      </c>
      <c r="B213" s="28">
        <v>0.2388888888888889</v>
      </c>
      <c r="C213" s="29" t="s">
        <v>244</v>
      </c>
      <c r="D213" s="30">
        <v>61</v>
      </c>
      <c r="E213" s="28">
        <v>0.74861111111111112</v>
      </c>
      <c r="F213" s="29" t="s">
        <v>28</v>
      </c>
      <c r="G213" s="30">
        <v>65</v>
      </c>
      <c r="H213" s="1">
        <v>0.48472222222222222</v>
      </c>
      <c r="I213" s="31" t="s">
        <v>3</v>
      </c>
      <c r="J213" s="52">
        <f t="shared" si="6"/>
        <v>61</v>
      </c>
      <c r="K213" s="31" t="s">
        <v>23</v>
      </c>
      <c r="L213" s="31" t="s">
        <v>23</v>
      </c>
      <c r="M213" s="52">
        <f t="shared" si="7"/>
        <v>65</v>
      </c>
    </row>
    <row r="214" spans="1:13" ht="18" thickBot="1" x14ac:dyDescent="0.3">
      <c r="A214" s="27">
        <v>46232</v>
      </c>
      <c r="B214" s="28">
        <v>0.26458333333333334</v>
      </c>
      <c r="C214" s="29" t="s">
        <v>84</v>
      </c>
      <c r="D214" s="30">
        <v>69</v>
      </c>
      <c r="E214" s="28">
        <v>0.77361111111111114</v>
      </c>
      <c r="F214" s="29" t="s">
        <v>29</v>
      </c>
      <c r="G214" s="30">
        <v>72</v>
      </c>
      <c r="H214" s="1">
        <v>2.0833333333333333E-3</v>
      </c>
      <c r="I214" s="31" t="s">
        <v>30</v>
      </c>
      <c r="J214" s="52">
        <f t="shared" si="6"/>
        <v>65</v>
      </c>
      <c r="K214" s="1">
        <v>0.51249999999999996</v>
      </c>
      <c r="L214" s="31" t="s">
        <v>83</v>
      </c>
      <c r="M214" s="52">
        <f t="shared" si="7"/>
        <v>69</v>
      </c>
    </row>
    <row r="215" spans="1:13" ht="18" thickBot="1" x14ac:dyDescent="0.3">
      <c r="A215" s="27">
        <v>46233</v>
      </c>
      <c r="B215" s="28">
        <v>0.28819444444444442</v>
      </c>
      <c r="C215" s="29" t="s">
        <v>32</v>
      </c>
      <c r="D215" s="30">
        <v>75</v>
      </c>
      <c r="E215" s="28">
        <v>0.79791666666666672</v>
      </c>
      <c r="F215" s="29" t="s">
        <v>17</v>
      </c>
      <c r="G215" s="30">
        <v>78</v>
      </c>
      <c r="H215" s="1">
        <v>2.9166666666666667E-2</v>
      </c>
      <c r="I215" s="31" t="s">
        <v>72</v>
      </c>
      <c r="J215" s="52">
        <f t="shared" si="6"/>
        <v>72</v>
      </c>
      <c r="K215" s="1">
        <v>0.53888888888888886</v>
      </c>
      <c r="L215" s="31" t="s">
        <v>12</v>
      </c>
      <c r="M215" s="52">
        <f t="shared" si="7"/>
        <v>75</v>
      </c>
    </row>
    <row r="216" spans="1:13" ht="18" thickBot="1" x14ac:dyDescent="0.3">
      <c r="A216" s="27">
        <v>46234</v>
      </c>
      <c r="B216" s="1">
        <v>0.31180555555555556</v>
      </c>
      <c r="C216" s="31" t="s">
        <v>9</v>
      </c>
      <c r="D216" s="32">
        <v>80</v>
      </c>
      <c r="E216" s="1">
        <v>0.82152777777777775</v>
      </c>
      <c r="F216" s="31" t="s">
        <v>298</v>
      </c>
      <c r="G216" s="32">
        <v>82</v>
      </c>
      <c r="H216" s="1">
        <v>5.486111111111111E-2</v>
      </c>
      <c r="I216" s="31" t="s">
        <v>16</v>
      </c>
      <c r="J216" s="52">
        <f t="shared" si="6"/>
        <v>78</v>
      </c>
      <c r="K216" s="1">
        <v>0.56458333333333333</v>
      </c>
      <c r="L216" s="31" t="s">
        <v>96</v>
      </c>
      <c r="M216" s="52">
        <f t="shared" si="7"/>
        <v>80</v>
      </c>
    </row>
    <row r="217" spans="1:13" ht="18" thickBot="1" x14ac:dyDescent="0.3">
      <c r="A217" s="27">
        <v>46235</v>
      </c>
      <c r="B217" s="28">
        <v>0.33402777777777776</v>
      </c>
      <c r="C217" s="29" t="s">
        <v>228</v>
      </c>
      <c r="D217" s="30">
        <v>83</v>
      </c>
      <c r="E217" s="28">
        <v>0.84444444444444444</v>
      </c>
      <c r="F217" s="29" t="s">
        <v>246</v>
      </c>
      <c r="G217" s="30">
        <v>83</v>
      </c>
      <c r="H217" s="1">
        <v>8.0555555555555561E-2</v>
      </c>
      <c r="I217" s="31" t="s">
        <v>319</v>
      </c>
      <c r="J217" s="52">
        <f t="shared" si="6"/>
        <v>82</v>
      </c>
      <c r="K217" s="1">
        <v>0.58888888888888891</v>
      </c>
      <c r="L217" s="31" t="s">
        <v>144</v>
      </c>
      <c r="M217" s="52">
        <f t="shared" si="7"/>
        <v>83</v>
      </c>
    </row>
    <row r="218" spans="1:13" ht="18" thickBot="1" x14ac:dyDescent="0.3">
      <c r="A218" s="27">
        <v>46236</v>
      </c>
      <c r="B218" s="28">
        <v>0.35625000000000001</v>
      </c>
      <c r="C218" s="29" t="s">
        <v>120</v>
      </c>
      <c r="D218" s="30">
        <v>83</v>
      </c>
      <c r="E218" s="28">
        <v>0.86875000000000002</v>
      </c>
      <c r="F218" s="29" t="s">
        <v>130</v>
      </c>
      <c r="G218" s="30">
        <v>82</v>
      </c>
      <c r="H218" s="1">
        <v>0.10416666666666667</v>
      </c>
      <c r="I218" s="31" t="s">
        <v>301</v>
      </c>
      <c r="J218" s="52">
        <f t="shared" si="6"/>
        <v>83</v>
      </c>
      <c r="K218" s="1">
        <v>0.61111111111111116</v>
      </c>
      <c r="L218" s="31" t="s">
        <v>96</v>
      </c>
      <c r="M218" s="52">
        <f t="shared" si="7"/>
        <v>83</v>
      </c>
    </row>
    <row r="219" spans="1:13" ht="18" thickBot="1" x14ac:dyDescent="0.3">
      <c r="A219" s="27">
        <v>46237</v>
      </c>
      <c r="B219" s="28">
        <v>0.38055555555555554</v>
      </c>
      <c r="C219" s="29" t="s">
        <v>9</v>
      </c>
      <c r="D219" s="30">
        <v>80</v>
      </c>
      <c r="E219" s="28">
        <v>0.89444444444444449</v>
      </c>
      <c r="F219" s="29" t="s">
        <v>77</v>
      </c>
      <c r="G219" s="30">
        <v>77</v>
      </c>
      <c r="H219" s="1">
        <v>0.12638888888888888</v>
      </c>
      <c r="I219" s="31" t="s">
        <v>19</v>
      </c>
      <c r="J219" s="52">
        <f t="shared" si="6"/>
        <v>82</v>
      </c>
      <c r="K219" s="1">
        <v>0.6333333333333333</v>
      </c>
      <c r="L219" s="31" t="s">
        <v>75</v>
      </c>
      <c r="M219" s="52">
        <f t="shared" si="7"/>
        <v>80</v>
      </c>
    </row>
    <row r="220" spans="1:13" ht="18" thickBot="1" x14ac:dyDescent="0.3">
      <c r="A220" s="27">
        <v>46238</v>
      </c>
      <c r="B220" s="28">
        <v>0.40694444444444444</v>
      </c>
      <c r="C220" s="29" t="s">
        <v>65</v>
      </c>
      <c r="D220" s="30">
        <v>74</v>
      </c>
      <c r="E220" s="28">
        <v>0.92291666666666672</v>
      </c>
      <c r="F220" s="29" t="s">
        <v>71</v>
      </c>
      <c r="G220" s="30">
        <v>70</v>
      </c>
      <c r="H220" s="1">
        <v>0.14861111111111111</v>
      </c>
      <c r="I220" s="31" t="s">
        <v>102</v>
      </c>
      <c r="J220" s="52">
        <f t="shared" si="6"/>
        <v>77</v>
      </c>
      <c r="K220" s="1">
        <v>0.65763888888888888</v>
      </c>
      <c r="L220" s="31" t="s">
        <v>227</v>
      </c>
      <c r="M220" s="52">
        <f t="shared" si="7"/>
        <v>74</v>
      </c>
    </row>
    <row r="221" spans="1:13" ht="18" thickBot="1" x14ac:dyDescent="0.3">
      <c r="A221" s="27">
        <v>46239</v>
      </c>
      <c r="B221" s="28">
        <v>0.43611111111111112</v>
      </c>
      <c r="C221" s="29" t="s">
        <v>1</v>
      </c>
      <c r="D221" s="30">
        <v>66</v>
      </c>
      <c r="E221" s="28">
        <v>0.9555555555555556</v>
      </c>
      <c r="F221" s="29" t="s">
        <v>89</v>
      </c>
      <c r="G221" s="30">
        <v>61</v>
      </c>
      <c r="H221" s="1">
        <v>0.1736111111111111</v>
      </c>
      <c r="I221" s="31" t="s">
        <v>30</v>
      </c>
      <c r="J221" s="52">
        <f t="shared" si="6"/>
        <v>70</v>
      </c>
      <c r="K221" s="1">
        <v>0.68680555555555556</v>
      </c>
      <c r="L221" s="31" t="s">
        <v>33</v>
      </c>
      <c r="M221" s="52">
        <f t="shared" si="7"/>
        <v>66</v>
      </c>
    </row>
    <row r="222" spans="1:13" ht="18" thickBot="1" x14ac:dyDescent="0.3">
      <c r="A222" s="27">
        <v>46240</v>
      </c>
      <c r="B222" s="28">
        <v>0.47222222222222221</v>
      </c>
      <c r="C222" s="29" t="s">
        <v>2</v>
      </c>
      <c r="D222" s="30">
        <v>57</v>
      </c>
      <c r="E222" s="28">
        <v>0.99722222222222223</v>
      </c>
      <c r="F222" s="29" t="s">
        <v>58</v>
      </c>
      <c r="G222" s="30">
        <v>52</v>
      </c>
      <c r="H222" s="1">
        <v>0.2048611111111111</v>
      </c>
      <c r="I222" s="31" t="s">
        <v>267</v>
      </c>
      <c r="J222" s="52">
        <f t="shared" si="6"/>
        <v>61</v>
      </c>
      <c r="K222" s="1">
        <v>0.72361111111111109</v>
      </c>
      <c r="L222" s="31" t="s">
        <v>148</v>
      </c>
      <c r="M222" s="52">
        <f t="shared" si="7"/>
        <v>57</v>
      </c>
    </row>
    <row r="223" spans="1:13" ht="18" thickBot="1" x14ac:dyDescent="0.3">
      <c r="A223" s="27">
        <v>46241</v>
      </c>
      <c r="B223" s="29" t="s">
        <v>23</v>
      </c>
      <c r="C223" s="29" t="s">
        <v>23</v>
      </c>
      <c r="D223" s="30" t="s">
        <v>23</v>
      </c>
      <c r="E223" s="28">
        <v>0.52013888888888893</v>
      </c>
      <c r="F223" s="29" t="s">
        <v>57</v>
      </c>
      <c r="G223" s="30">
        <v>48</v>
      </c>
      <c r="H223" s="1">
        <v>0.24513888888888888</v>
      </c>
      <c r="I223" s="31" t="s">
        <v>59</v>
      </c>
      <c r="J223" s="52">
        <f t="shared" si="6"/>
        <v>52</v>
      </c>
      <c r="K223" s="1">
        <v>0.77569444444444446</v>
      </c>
      <c r="L223" s="31" t="s">
        <v>181</v>
      </c>
      <c r="M223" s="52">
        <f t="shared" si="7"/>
        <v>48</v>
      </c>
    </row>
    <row r="224" spans="1:13" ht="18" thickBot="1" x14ac:dyDescent="0.3">
      <c r="A224" s="27">
        <v>46242</v>
      </c>
      <c r="B224" s="28">
        <v>5.0694444444444445E-2</v>
      </c>
      <c r="C224" s="29" t="s">
        <v>236</v>
      </c>
      <c r="D224" s="30">
        <v>46</v>
      </c>
      <c r="E224" s="28">
        <v>0.57916666666666672</v>
      </c>
      <c r="F224" s="29" t="s">
        <v>104</v>
      </c>
      <c r="G224" s="30">
        <v>46</v>
      </c>
      <c r="H224" s="1">
        <v>0.30208333333333331</v>
      </c>
      <c r="I224" s="31" t="s">
        <v>46</v>
      </c>
      <c r="J224" s="52">
        <f t="shared" si="6"/>
        <v>46</v>
      </c>
      <c r="K224" s="1">
        <v>0.83750000000000002</v>
      </c>
      <c r="L224" s="31" t="s">
        <v>310</v>
      </c>
      <c r="M224" s="52">
        <f t="shared" si="7"/>
        <v>46</v>
      </c>
    </row>
    <row r="225" spans="1:13" ht="18" thickBot="1" x14ac:dyDescent="0.3">
      <c r="A225" s="27">
        <v>46243</v>
      </c>
      <c r="B225" s="28">
        <v>0.1125</v>
      </c>
      <c r="C225" s="29" t="s">
        <v>104</v>
      </c>
      <c r="D225" s="30">
        <v>48</v>
      </c>
      <c r="E225" s="28">
        <v>0.63888888888888884</v>
      </c>
      <c r="F225" s="29" t="s">
        <v>232</v>
      </c>
      <c r="G225" s="30">
        <v>53</v>
      </c>
      <c r="H225" s="1">
        <v>0.3611111111111111</v>
      </c>
      <c r="I225" s="31" t="s">
        <v>140</v>
      </c>
      <c r="J225" s="52">
        <f t="shared" si="6"/>
        <v>48</v>
      </c>
      <c r="K225" s="1">
        <v>0.89375000000000004</v>
      </c>
      <c r="L225" s="31" t="s">
        <v>63</v>
      </c>
      <c r="M225" s="52">
        <f t="shared" si="7"/>
        <v>53</v>
      </c>
    </row>
    <row r="226" spans="1:13" ht="18" thickBot="1" x14ac:dyDescent="0.3">
      <c r="A226" s="27">
        <v>46244</v>
      </c>
      <c r="B226" s="28">
        <v>0.1673611111111111</v>
      </c>
      <c r="C226" s="29" t="s">
        <v>232</v>
      </c>
      <c r="D226" s="30">
        <v>59</v>
      </c>
      <c r="E226" s="28">
        <v>0.68680555555555556</v>
      </c>
      <c r="F226" s="29" t="s">
        <v>132</v>
      </c>
      <c r="G226" s="30">
        <v>66</v>
      </c>
      <c r="H226" s="1">
        <v>0.41458333333333336</v>
      </c>
      <c r="I226" s="31" t="s">
        <v>39</v>
      </c>
      <c r="J226" s="52">
        <f t="shared" si="6"/>
        <v>59</v>
      </c>
      <c r="K226" s="1">
        <v>0.94444444444444442</v>
      </c>
      <c r="L226" s="31" t="s">
        <v>27</v>
      </c>
      <c r="M226" s="52">
        <f t="shared" si="7"/>
        <v>66</v>
      </c>
    </row>
    <row r="227" spans="1:13" ht="18" thickBot="1" x14ac:dyDescent="0.3">
      <c r="A227" s="27">
        <v>46245</v>
      </c>
      <c r="B227" s="28">
        <v>0.21111111111111111</v>
      </c>
      <c r="C227" s="29" t="s">
        <v>28</v>
      </c>
      <c r="D227" s="30">
        <v>74</v>
      </c>
      <c r="E227" s="28">
        <v>0.7270833333333333</v>
      </c>
      <c r="F227" s="29" t="s">
        <v>22</v>
      </c>
      <c r="G227" s="30">
        <v>81</v>
      </c>
      <c r="H227" s="1">
        <v>0.46250000000000002</v>
      </c>
      <c r="I227" s="31" t="s">
        <v>70</v>
      </c>
      <c r="J227" s="52">
        <f t="shared" si="6"/>
        <v>74</v>
      </c>
      <c r="K227" s="1">
        <v>0.98819444444444449</v>
      </c>
      <c r="L227" s="31" t="s">
        <v>221</v>
      </c>
      <c r="M227" s="52">
        <f t="shared" si="7"/>
        <v>81</v>
      </c>
    </row>
    <row r="228" spans="1:13" ht="18" thickBot="1" x14ac:dyDescent="0.3">
      <c r="A228" s="27">
        <v>46246</v>
      </c>
      <c r="B228" s="28">
        <v>0.24791666666666667</v>
      </c>
      <c r="C228" s="29" t="s">
        <v>299</v>
      </c>
      <c r="D228" s="30">
        <v>87</v>
      </c>
      <c r="E228" s="28">
        <v>0.76180555555555551</v>
      </c>
      <c r="F228" s="29" t="s">
        <v>239</v>
      </c>
      <c r="G228" s="30">
        <v>93</v>
      </c>
      <c r="H228" s="31" t="s">
        <v>23</v>
      </c>
      <c r="I228" s="31" t="s">
        <v>23</v>
      </c>
      <c r="J228" s="52">
        <f t="shared" si="6"/>
        <v>87</v>
      </c>
      <c r="K228" s="1">
        <v>0.50208333333333333</v>
      </c>
      <c r="L228" s="31" t="s">
        <v>26</v>
      </c>
      <c r="M228" s="52">
        <f t="shared" si="7"/>
        <v>87</v>
      </c>
    </row>
    <row r="229" spans="1:13" ht="18" thickBot="1" x14ac:dyDescent="0.3">
      <c r="A229" s="27">
        <v>46247</v>
      </c>
      <c r="B229" s="28">
        <v>0.28055555555555556</v>
      </c>
      <c r="C229" s="29" t="s">
        <v>307</v>
      </c>
      <c r="D229" s="30">
        <v>97</v>
      </c>
      <c r="E229" s="28">
        <v>0.79374999999999996</v>
      </c>
      <c r="F229" s="29" t="s">
        <v>216</v>
      </c>
      <c r="G229" s="30">
        <v>100</v>
      </c>
      <c r="H229" s="1">
        <v>2.5000000000000001E-2</v>
      </c>
      <c r="I229" s="31" t="s">
        <v>315</v>
      </c>
      <c r="J229" s="52">
        <f t="shared" si="6"/>
        <v>93</v>
      </c>
      <c r="K229" s="1">
        <v>0.53680555555555554</v>
      </c>
      <c r="L229" s="31" t="s">
        <v>332</v>
      </c>
      <c r="M229" s="52">
        <f t="shared" si="7"/>
        <v>97</v>
      </c>
    </row>
    <row r="230" spans="1:13" ht="18" thickBot="1" x14ac:dyDescent="0.3">
      <c r="A230" s="27">
        <v>46248</v>
      </c>
      <c r="B230" s="28">
        <v>0.31111111111111112</v>
      </c>
      <c r="C230" s="29" t="s">
        <v>241</v>
      </c>
      <c r="D230" s="30">
        <v>102</v>
      </c>
      <c r="E230" s="28">
        <v>0.82361111111111107</v>
      </c>
      <c r="F230" s="29" t="s">
        <v>216</v>
      </c>
      <c r="G230" s="30">
        <v>102</v>
      </c>
      <c r="H230" s="1">
        <v>5.7638888888888892E-2</v>
      </c>
      <c r="I230" s="31" t="s">
        <v>168</v>
      </c>
      <c r="J230" s="52">
        <f t="shared" si="6"/>
        <v>100</v>
      </c>
      <c r="K230" s="1">
        <v>0.56736111111111109</v>
      </c>
      <c r="L230" s="31" t="s">
        <v>172</v>
      </c>
      <c r="M230" s="52">
        <f t="shared" si="7"/>
        <v>102</v>
      </c>
    </row>
    <row r="231" spans="1:13" ht="18" thickBot="1" x14ac:dyDescent="0.3">
      <c r="A231" s="27">
        <v>46249</v>
      </c>
      <c r="B231" s="28">
        <v>0.33819444444444446</v>
      </c>
      <c r="C231" s="29" t="s">
        <v>220</v>
      </c>
      <c r="D231" s="30">
        <v>101</v>
      </c>
      <c r="E231" s="28">
        <v>0.85069444444444442</v>
      </c>
      <c r="F231" s="29" t="s">
        <v>214</v>
      </c>
      <c r="G231" s="30">
        <v>98</v>
      </c>
      <c r="H231" s="1">
        <v>8.5416666666666669E-2</v>
      </c>
      <c r="I231" s="31" t="s">
        <v>322</v>
      </c>
      <c r="J231" s="52">
        <f t="shared" si="6"/>
        <v>102</v>
      </c>
      <c r="K231" s="1">
        <v>0.59375</v>
      </c>
      <c r="L231" s="31" t="s">
        <v>125</v>
      </c>
      <c r="M231" s="52">
        <f t="shared" si="7"/>
        <v>101</v>
      </c>
    </row>
    <row r="232" spans="1:13" ht="18" thickBot="1" x14ac:dyDescent="0.3">
      <c r="A232" s="27">
        <v>46250</v>
      </c>
      <c r="B232" s="28">
        <v>0.36319444444444443</v>
      </c>
      <c r="C232" s="29" t="s">
        <v>18</v>
      </c>
      <c r="D232" s="30">
        <v>95</v>
      </c>
      <c r="E232" s="28">
        <v>0.875</v>
      </c>
      <c r="F232" s="29" t="s">
        <v>307</v>
      </c>
      <c r="G232" s="30">
        <v>90</v>
      </c>
      <c r="H232" s="1">
        <v>0.11041666666666666</v>
      </c>
      <c r="I232" s="31" t="s">
        <v>173</v>
      </c>
      <c r="J232" s="52">
        <f t="shared" si="6"/>
        <v>98</v>
      </c>
      <c r="K232" s="1">
        <v>0.61736111111111114</v>
      </c>
      <c r="L232" s="31" t="s">
        <v>126</v>
      </c>
      <c r="M232" s="52">
        <f t="shared" si="7"/>
        <v>95</v>
      </c>
    </row>
    <row r="233" spans="1:13" ht="18" thickBot="1" x14ac:dyDescent="0.3">
      <c r="A233" s="27">
        <v>46251</v>
      </c>
      <c r="B233" s="28">
        <v>0.38611111111111113</v>
      </c>
      <c r="C233" s="29" t="s">
        <v>228</v>
      </c>
      <c r="D233" s="30">
        <v>84</v>
      </c>
      <c r="E233" s="28">
        <v>0.89722222222222225</v>
      </c>
      <c r="F233" s="29">
        <v>4</v>
      </c>
      <c r="G233" s="30">
        <v>78</v>
      </c>
      <c r="H233" s="1">
        <v>0.13263888888888889</v>
      </c>
      <c r="I233" s="31" t="s">
        <v>301</v>
      </c>
      <c r="J233" s="52">
        <f t="shared" si="6"/>
        <v>90</v>
      </c>
      <c r="K233" s="1">
        <v>0.63958333333333328</v>
      </c>
      <c r="L233" s="31" t="s">
        <v>25</v>
      </c>
      <c r="M233" s="52">
        <f t="shared" si="7"/>
        <v>84</v>
      </c>
    </row>
    <row r="234" spans="1:13" ht="18" thickBot="1" x14ac:dyDescent="0.3">
      <c r="A234" s="27">
        <v>46252</v>
      </c>
      <c r="B234" s="28">
        <v>0.40763888888888888</v>
      </c>
      <c r="C234" s="29" t="s">
        <v>192</v>
      </c>
      <c r="D234" s="30">
        <v>71</v>
      </c>
      <c r="E234" s="28">
        <v>0.92083333333333328</v>
      </c>
      <c r="F234" s="29" t="s">
        <v>31</v>
      </c>
      <c r="G234" s="30">
        <v>64</v>
      </c>
      <c r="H234" s="1">
        <v>0.15347222222222223</v>
      </c>
      <c r="I234" s="31" t="s">
        <v>97</v>
      </c>
      <c r="J234" s="52">
        <f t="shared" si="6"/>
        <v>78</v>
      </c>
      <c r="K234" s="1">
        <v>0.66180555555555554</v>
      </c>
      <c r="L234" s="31" t="s">
        <v>93</v>
      </c>
      <c r="M234" s="52">
        <f t="shared" si="7"/>
        <v>71</v>
      </c>
    </row>
    <row r="235" spans="1:13" ht="18" thickBot="1" x14ac:dyDescent="0.3">
      <c r="A235" s="27">
        <v>46253</v>
      </c>
      <c r="B235" s="28">
        <v>0.43333333333333335</v>
      </c>
      <c r="C235" s="29" t="s">
        <v>61</v>
      </c>
      <c r="D235" s="30">
        <v>57</v>
      </c>
      <c r="E235" s="28">
        <v>0.94861111111111107</v>
      </c>
      <c r="F235" s="29" t="s">
        <v>139</v>
      </c>
      <c r="G235" s="30">
        <v>49</v>
      </c>
      <c r="H235" s="1">
        <v>0.17499999999999999</v>
      </c>
      <c r="I235" s="31" t="s">
        <v>137</v>
      </c>
      <c r="J235" s="52">
        <f t="shared" si="6"/>
        <v>64</v>
      </c>
      <c r="K235" s="1">
        <v>0.68611111111111112</v>
      </c>
      <c r="L235" s="31" t="s">
        <v>213</v>
      </c>
      <c r="M235" s="52">
        <f t="shared" si="7"/>
        <v>57</v>
      </c>
    </row>
    <row r="236" spans="1:13" ht="18" thickBot="1" x14ac:dyDescent="0.3">
      <c r="A236" s="27">
        <v>46254</v>
      </c>
      <c r="B236" s="28">
        <v>0.46736111111111112</v>
      </c>
      <c r="C236" s="29" t="s">
        <v>233</v>
      </c>
      <c r="D236" s="30">
        <v>42</v>
      </c>
      <c r="E236" s="28">
        <v>0.99097222222222225</v>
      </c>
      <c r="F236" s="29" t="s">
        <v>154</v>
      </c>
      <c r="G236" s="30">
        <v>36</v>
      </c>
      <c r="H236" s="1">
        <v>0.19930555555555557</v>
      </c>
      <c r="I236" s="31" t="s">
        <v>116</v>
      </c>
      <c r="J236" s="52">
        <f t="shared" si="6"/>
        <v>49</v>
      </c>
      <c r="K236" s="1">
        <v>0.71458333333333335</v>
      </c>
      <c r="L236" s="31" t="s">
        <v>209</v>
      </c>
      <c r="M236" s="52">
        <f t="shared" si="7"/>
        <v>42</v>
      </c>
    </row>
    <row r="237" spans="1:13" ht="18" thickBot="1" x14ac:dyDescent="0.3">
      <c r="A237" s="27">
        <v>46255</v>
      </c>
      <c r="B237" s="29" t="s">
        <v>23</v>
      </c>
      <c r="C237" s="29" t="s">
        <v>23</v>
      </c>
      <c r="D237" s="30" t="s">
        <v>23</v>
      </c>
      <c r="E237" s="28">
        <v>0.51736111111111116</v>
      </c>
      <c r="F237" s="29" t="s">
        <v>154</v>
      </c>
      <c r="G237" s="30">
        <v>30</v>
      </c>
      <c r="H237" s="1">
        <v>0.23125000000000001</v>
      </c>
      <c r="I237" s="31" t="s">
        <v>234</v>
      </c>
      <c r="J237" s="52">
        <f t="shared" si="6"/>
        <v>36</v>
      </c>
      <c r="K237" s="1">
        <v>0.76111111111111107</v>
      </c>
      <c r="L237" s="31" t="s">
        <v>365</v>
      </c>
      <c r="M237" s="52">
        <f t="shared" si="7"/>
        <v>30</v>
      </c>
    </row>
    <row r="238" spans="1:13" ht="18" thickBot="1" x14ac:dyDescent="0.3">
      <c r="A238" s="27">
        <v>46256</v>
      </c>
      <c r="B238" s="28">
        <v>4.6527777777777779E-2</v>
      </c>
      <c r="C238" s="29" t="s">
        <v>313</v>
      </c>
      <c r="D238" s="30">
        <v>27</v>
      </c>
      <c r="E238" s="28">
        <v>0.5756944444444444</v>
      </c>
      <c r="F238" s="29" t="s">
        <v>317</v>
      </c>
      <c r="G238" s="30">
        <v>26</v>
      </c>
      <c r="H238" s="1">
        <v>0.29375000000000001</v>
      </c>
      <c r="I238" s="31" t="s">
        <v>379</v>
      </c>
      <c r="J238" s="52">
        <f t="shared" si="6"/>
        <v>27</v>
      </c>
      <c r="K238" s="1">
        <v>0.83958333333333335</v>
      </c>
      <c r="L238" s="31" t="s">
        <v>380</v>
      </c>
      <c r="M238" s="52">
        <f t="shared" si="7"/>
        <v>26</v>
      </c>
    </row>
    <row r="239" spans="1:13" ht="18" thickBot="1" x14ac:dyDescent="0.3">
      <c r="A239" s="27">
        <v>46257</v>
      </c>
      <c r="B239" s="28">
        <v>0.1111111111111111</v>
      </c>
      <c r="C239" s="29" t="s">
        <v>366</v>
      </c>
      <c r="D239" s="30">
        <v>28</v>
      </c>
      <c r="E239" s="28">
        <v>0.63541666666666663</v>
      </c>
      <c r="F239" s="29" t="s">
        <v>157</v>
      </c>
      <c r="G239" s="30">
        <v>32</v>
      </c>
      <c r="H239" s="1">
        <v>0.36319444444444443</v>
      </c>
      <c r="I239" s="31" t="s">
        <v>312</v>
      </c>
      <c r="J239" s="52">
        <f t="shared" si="6"/>
        <v>28</v>
      </c>
      <c r="K239" s="1">
        <v>0.89027777777777772</v>
      </c>
      <c r="L239" s="31" t="s">
        <v>50</v>
      </c>
      <c r="M239" s="52">
        <f t="shared" si="7"/>
        <v>32</v>
      </c>
    </row>
    <row r="240" spans="1:13" ht="18" thickBot="1" x14ac:dyDescent="0.3">
      <c r="A240" s="27">
        <v>46258</v>
      </c>
      <c r="B240" s="28">
        <v>0.16388888888888889</v>
      </c>
      <c r="C240" s="29" t="s">
        <v>210</v>
      </c>
      <c r="D240" s="30">
        <v>38</v>
      </c>
      <c r="E240" s="28">
        <v>0.67569444444444449</v>
      </c>
      <c r="F240" s="29" t="s">
        <v>159</v>
      </c>
      <c r="G240" s="30">
        <v>44</v>
      </c>
      <c r="H240" s="1">
        <v>0.40625</v>
      </c>
      <c r="I240" s="31" t="s">
        <v>115</v>
      </c>
      <c r="J240" s="52">
        <f t="shared" si="6"/>
        <v>38</v>
      </c>
      <c r="K240" s="1">
        <v>0.92638888888888893</v>
      </c>
      <c r="L240" s="31" t="s">
        <v>310</v>
      </c>
      <c r="M240" s="52">
        <f t="shared" si="7"/>
        <v>44</v>
      </c>
    </row>
    <row r="241" spans="1:13" ht="18" thickBot="1" x14ac:dyDescent="0.3">
      <c r="A241" s="27">
        <v>46259</v>
      </c>
      <c r="B241" s="28">
        <v>0.19652777777777777</v>
      </c>
      <c r="C241" s="29" t="s">
        <v>139</v>
      </c>
      <c r="D241" s="30">
        <v>51</v>
      </c>
      <c r="E241" s="28">
        <v>0.7055555555555556</v>
      </c>
      <c r="F241" s="29" t="s">
        <v>84</v>
      </c>
      <c r="G241" s="30">
        <v>57</v>
      </c>
      <c r="H241" s="1">
        <v>0.43958333333333333</v>
      </c>
      <c r="I241" s="31" t="s">
        <v>161</v>
      </c>
      <c r="J241" s="52">
        <f t="shared" si="6"/>
        <v>51</v>
      </c>
      <c r="K241" s="1">
        <v>0.95763888888888893</v>
      </c>
      <c r="L241" s="31" t="s">
        <v>66</v>
      </c>
      <c r="M241" s="52">
        <f t="shared" si="7"/>
        <v>57</v>
      </c>
    </row>
    <row r="242" spans="1:13" ht="18" thickBot="1" x14ac:dyDescent="0.3">
      <c r="A242" s="27">
        <v>46260</v>
      </c>
      <c r="B242" s="28">
        <v>0.22291666666666668</v>
      </c>
      <c r="C242" s="29" t="s">
        <v>247</v>
      </c>
      <c r="D242" s="30">
        <v>63</v>
      </c>
      <c r="E242" s="28">
        <v>0.7319444444444444</v>
      </c>
      <c r="F242" s="29" t="s">
        <v>228</v>
      </c>
      <c r="G242" s="30">
        <v>68</v>
      </c>
      <c r="H242" s="1">
        <v>0.46944444444444444</v>
      </c>
      <c r="I242" s="31" t="s">
        <v>66</v>
      </c>
      <c r="J242" s="52">
        <f t="shared" si="6"/>
        <v>63</v>
      </c>
      <c r="K242" s="1">
        <v>0.98611111111111116</v>
      </c>
      <c r="L242" s="31" t="s">
        <v>11</v>
      </c>
      <c r="M242" s="52">
        <f t="shared" si="7"/>
        <v>68</v>
      </c>
    </row>
    <row r="243" spans="1:13" ht="18" thickBot="1" x14ac:dyDescent="0.3">
      <c r="A243" s="27">
        <v>46261</v>
      </c>
      <c r="B243" s="28">
        <v>0.24722222222222223</v>
      </c>
      <c r="C243" s="29" t="s">
        <v>32</v>
      </c>
      <c r="D243" s="30">
        <v>74</v>
      </c>
      <c r="E243" s="28">
        <v>0.75694444444444442</v>
      </c>
      <c r="F243" s="29" t="s">
        <v>130</v>
      </c>
      <c r="G243" s="30">
        <v>78</v>
      </c>
      <c r="H243" s="1">
        <v>0.49722222222222223</v>
      </c>
      <c r="I243" s="31" t="s">
        <v>70</v>
      </c>
      <c r="J243" s="52">
        <f t="shared" si="6"/>
        <v>74</v>
      </c>
      <c r="K243" s="31" t="s">
        <v>23</v>
      </c>
      <c r="L243" s="31" t="s">
        <v>23</v>
      </c>
      <c r="M243" s="52">
        <f t="shared" si="7"/>
        <v>78</v>
      </c>
    </row>
    <row r="244" spans="1:13" ht="18" thickBot="1" x14ac:dyDescent="0.3">
      <c r="A244" s="27">
        <v>46262</v>
      </c>
      <c r="B244" s="28">
        <v>0.27083333333333331</v>
      </c>
      <c r="C244" s="29" t="s">
        <v>29</v>
      </c>
      <c r="D244" s="30">
        <v>83</v>
      </c>
      <c r="E244" s="28">
        <v>0.78055555555555556</v>
      </c>
      <c r="F244" s="29" t="s">
        <v>255</v>
      </c>
      <c r="G244" s="30">
        <v>86</v>
      </c>
      <c r="H244" s="1">
        <v>1.3888888888888888E-2</v>
      </c>
      <c r="I244" s="31" t="s">
        <v>19</v>
      </c>
      <c r="J244" s="52">
        <f t="shared" si="6"/>
        <v>78</v>
      </c>
      <c r="K244" s="1">
        <v>0.52430555555555558</v>
      </c>
      <c r="L244" s="31" t="s">
        <v>144</v>
      </c>
      <c r="M244" s="52">
        <f t="shared" si="7"/>
        <v>83</v>
      </c>
    </row>
    <row r="245" spans="1:13" ht="18" thickBot="1" x14ac:dyDescent="0.3">
      <c r="A245" s="27">
        <v>46263</v>
      </c>
      <c r="B245" s="28">
        <v>0.29375000000000001</v>
      </c>
      <c r="C245" s="29" t="s">
        <v>73</v>
      </c>
      <c r="D245" s="30">
        <v>89</v>
      </c>
      <c r="E245" s="28">
        <v>0.8041666666666667</v>
      </c>
      <c r="F245" s="29" t="s">
        <v>376</v>
      </c>
      <c r="G245" s="30">
        <v>91</v>
      </c>
      <c r="H245" s="1">
        <v>4.027777777777778E-2</v>
      </c>
      <c r="I245" s="31" t="s">
        <v>74</v>
      </c>
      <c r="J245" s="52">
        <f t="shared" si="6"/>
        <v>86</v>
      </c>
      <c r="K245" s="1">
        <v>0.55000000000000004</v>
      </c>
      <c r="L245" s="31" t="s">
        <v>264</v>
      </c>
      <c r="M245" s="52">
        <f t="shared" si="7"/>
        <v>89</v>
      </c>
    </row>
    <row r="246" spans="1:13" ht="18" thickBot="1" x14ac:dyDescent="0.3">
      <c r="A246" s="27">
        <v>46264</v>
      </c>
      <c r="B246" s="28">
        <v>0.31597222222222221</v>
      </c>
      <c r="C246" s="29" t="s">
        <v>230</v>
      </c>
      <c r="D246" s="30">
        <v>93</v>
      </c>
      <c r="E246" s="28">
        <v>0.82638888888888884</v>
      </c>
      <c r="F246" s="29" t="s">
        <v>163</v>
      </c>
      <c r="G246" s="30">
        <v>93</v>
      </c>
      <c r="H246" s="1">
        <v>6.5277777777777782E-2</v>
      </c>
      <c r="I246" s="31" t="s">
        <v>250</v>
      </c>
      <c r="J246" s="52">
        <f t="shared" si="6"/>
        <v>91</v>
      </c>
      <c r="K246" s="1">
        <v>0.57430555555555551</v>
      </c>
      <c r="L246" s="31" t="s">
        <v>74</v>
      </c>
      <c r="M246" s="52">
        <f t="shared" si="7"/>
        <v>93</v>
      </c>
    </row>
    <row r="247" spans="1:13" ht="18" thickBot="1" x14ac:dyDescent="0.3">
      <c r="A247" s="27">
        <v>46265</v>
      </c>
      <c r="B247" s="28">
        <v>0.33750000000000002</v>
      </c>
      <c r="C247" s="29" t="s">
        <v>230</v>
      </c>
      <c r="D247" s="30">
        <v>93</v>
      </c>
      <c r="E247" s="28">
        <v>0.85</v>
      </c>
      <c r="F247" s="29" t="s">
        <v>300</v>
      </c>
      <c r="G247" s="30">
        <v>91</v>
      </c>
      <c r="H247" s="1">
        <v>8.819444444444445E-2</v>
      </c>
      <c r="I247" s="31" t="s">
        <v>126</v>
      </c>
      <c r="J247" s="52">
        <f t="shared" si="6"/>
        <v>93</v>
      </c>
      <c r="K247" s="1">
        <v>0.59652777777777777</v>
      </c>
      <c r="L247" s="31" t="s">
        <v>264</v>
      </c>
      <c r="M247" s="52">
        <f t="shared" si="7"/>
        <v>93</v>
      </c>
    </row>
    <row r="248" spans="1:13" ht="18" thickBot="1" x14ac:dyDescent="0.3">
      <c r="A248" s="27">
        <v>46266</v>
      </c>
      <c r="B248" s="28">
        <v>0.36180555555555555</v>
      </c>
      <c r="C248" s="29" t="s">
        <v>21</v>
      </c>
      <c r="D248" s="30">
        <v>89</v>
      </c>
      <c r="E248" s="28">
        <v>0.87569444444444444</v>
      </c>
      <c r="F248" s="29" t="s">
        <v>202</v>
      </c>
      <c r="G248" s="30">
        <v>85</v>
      </c>
      <c r="H248" s="1">
        <v>0.10972222222222222</v>
      </c>
      <c r="I248" s="31" t="s">
        <v>319</v>
      </c>
      <c r="J248" s="52">
        <f t="shared" si="6"/>
        <v>91</v>
      </c>
      <c r="K248" s="1">
        <v>0.61875000000000002</v>
      </c>
      <c r="L248" s="31" t="s">
        <v>19</v>
      </c>
      <c r="M248" s="52">
        <f t="shared" si="7"/>
        <v>89</v>
      </c>
    </row>
    <row r="249" spans="1:13" ht="18" thickBot="1" x14ac:dyDescent="0.3">
      <c r="A249" s="27">
        <v>46267</v>
      </c>
      <c r="B249" s="28">
        <v>0.38750000000000001</v>
      </c>
      <c r="C249" s="29" t="s">
        <v>29</v>
      </c>
      <c r="D249" s="30">
        <v>81</v>
      </c>
      <c r="E249" s="28">
        <v>0.90416666666666667</v>
      </c>
      <c r="F249" s="29">
        <v>4</v>
      </c>
      <c r="G249" s="30">
        <v>75</v>
      </c>
      <c r="H249" s="1">
        <v>0.13194444444444445</v>
      </c>
      <c r="I249" s="31" t="s">
        <v>96</v>
      </c>
      <c r="J249" s="52">
        <f t="shared" si="6"/>
        <v>85</v>
      </c>
      <c r="K249" s="1">
        <v>0.6430555555555556</v>
      </c>
      <c r="L249" s="31" t="s">
        <v>12</v>
      </c>
      <c r="M249" s="52">
        <f t="shared" si="7"/>
        <v>81</v>
      </c>
    </row>
    <row r="250" spans="1:13" ht="18" thickBot="1" x14ac:dyDescent="0.3">
      <c r="A250" s="27">
        <v>46268</v>
      </c>
      <c r="B250" s="28">
        <v>0.41736111111111113</v>
      </c>
      <c r="C250" s="29" t="s">
        <v>103</v>
      </c>
      <c r="D250" s="30">
        <v>69</v>
      </c>
      <c r="E250" s="28">
        <v>0.9375</v>
      </c>
      <c r="F250" s="29" t="s">
        <v>31</v>
      </c>
      <c r="G250" s="30">
        <v>62</v>
      </c>
      <c r="H250" s="1">
        <v>0.15694444444444444</v>
      </c>
      <c r="I250" s="31" t="s">
        <v>90</v>
      </c>
      <c r="J250" s="52">
        <f t="shared" si="6"/>
        <v>75</v>
      </c>
      <c r="K250" s="1">
        <v>0.67152777777777772</v>
      </c>
      <c r="L250" s="31" t="s">
        <v>119</v>
      </c>
      <c r="M250" s="52">
        <f t="shared" si="7"/>
        <v>69</v>
      </c>
    </row>
    <row r="251" spans="1:13" ht="18" thickBot="1" x14ac:dyDescent="0.3">
      <c r="A251" s="27">
        <v>46269</v>
      </c>
      <c r="B251" s="28">
        <v>0.45347222222222222</v>
      </c>
      <c r="C251" s="29" t="s">
        <v>244</v>
      </c>
      <c r="D251" s="30">
        <v>55</v>
      </c>
      <c r="E251" s="28">
        <v>0.9819444444444444</v>
      </c>
      <c r="F251" s="29" t="s">
        <v>180</v>
      </c>
      <c r="G251" s="30">
        <v>48</v>
      </c>
      <c r="H251" s="1">
        <v>0.1875</v>
      </c>
      <c r="I251" s="31" t="s">
        <v>36</v>
      </c>
      <c r="J251" s="52">
        <f t="shared" si="6"/>
        <v>62</v>
      </c>
      <c r="K251" s="1">
        <v>0.70902777777777781</v>
      </c>
      <c r="L251" s="31" t="s">
        <v>161</v>
      </c>
      <c r="M251" s="52">
        <f t="shared" si="7"/>
        <v>55</v>
      </c>
    </row>
    <row r="252" spans="1:13" ht="18" thickBot="1" x14ac:dyDescent="0.3">
      <c r="A252" s="27">
        <v>46270</v>
      </c>
      <c r="B252" s="29" t="s">
        <v>23</v>
      </c>
      <c r="C252" s="29" t="s">
        <v>23</v>
      </c>
      <c r="D252" s="30" t="s">
        <v>23</v>
      </c>
      <c r="E252" s="28">
        <v>0.50486111111111109</v>
      </c>
      <c r="F252" s="29" t="s">
        <v>139</v>
      </c>
      <c r="G252" s="30">
        <v>43</v>
      </c>
      <c r="H252" s="1">
        <v>0.22847222222222222</v>
      </c>
      <c r="I252" s="31" t="s">
        <v>326</v>
      </c>
      <c r="J252" s="52">
        <f t="shared" si="6"/>
        <v>48</v>
      </c>
      <c r="K252" s="1">
        <v>0.76458333333333328</v>
      </c>
      <c r="L252" s="31" t="s">
        <v>49</v>
      </c>
      <c r="M252" s="52">
        <f t="shared" si="7"/>
        <v>43</v>
      </c>
    </row>
    <row r="253" spans="1:13" ht="18" thickBot="1" x14ac:dyDescent="0.3">
      <c r="A253" s="27">
        <v>46271</v>
      </c>
      <c r="B253" s="28">
        <v>4.5138888888888888E-2</v>
      </c>
      <c r="C253" s="29" t="s">
        <v>51</v>
      </c>
      <c r="D253" s="30">
        <v>40</v>
      </c>
      <c r="E253" s="28">
        <v>0.57638888888888884</v>
      </c>
      <c r="F253" s="29" t="s">
        <v>180</v>
      </c>
      <c r="G253" s="30">
        <v>41</v>
      </c>
      <c r="H253" s="1">
        <v>0.29166666666666669</v>
      </c>
      <c r="I253" s="31" t="s">
        <v>152</v>
      </c>
      <c r="J253" s="52">
        <f t="shared" si="6"/>
        <v>40</v>
      </c>
      <c r="K253" s="1">
        <v>0.8354166666666667</v>
      </c>
      <c r="L253" s="31" t="s">
        <v>55</v>
      </c>
      <c r="M253" s="52">
        <f t="shared" si="7"/>
        <v>41</v>
      </c>
    </row>
    <row r="254" spans="1:13" ht="18" thickBot="1" x14ac:dyDescent="0.3">
      <c r="A254" s="27">
        <v>46272</v>
      </c>
      <c r="B254" s="28">
        <v>0.11458333333333333</v>
      </c>
      <c r="C254" s="29" t="s">
        <v>106</v>
      </c>
      <c r="D254" s="30">
        <v>45</v>
      </c>
      <c r="E254" s="28">
        <v>0.6381944444444444</v>
      </c>
      <c r="F254" s="29" t="s">
        <v>62</v>
      </c>
      <c r="G254" s="30">
        <v>52</v>
      </c>
      <c r="H254" s="1">
        <v>0.35833333333333334</v>
      </c>
      <c r="I254" s="31" t="s">
        <v>44</v>
      </c>
      <c r="J254" s="52">
        <f t="shared" si="6"/>
        <v>45</v>
      </c>
      <c r="K254" s="1">
        <v>0.89375000000000004</v>
      </c>
      <c r="L254" s="31" t="s">
        <v>88</v>
      </c>
      <c r="M254" s="52">
        <f t="shared" si="7"/>
        <v>52</v>
      </c>
    </row>
    <row r="255" spans="1:13" ht="18" thickBot="1" x14ac:dyDescent="0.3">
      <c r="A255" s="27">
        <v>46273</v>
      </c>
      <c r="B255" s="28">
        <v>0.16597222222222222</v>
      </c>
      <c r="C255" s="29" t="s">
        <v>64</v>
      </c>
      <c r="D255" s="30">
        <v>60</v>
      </c>
      <c r="E255" s="28">
        <v>0.68333333333333335</v>
      </c>
      <c r="F255" s="29" t="s">
        <v>297</v>
      </c>
      <c r="G255" s="30">
        <v>68</v>
      </c>
      <c r="H255" s="1">
        <v>0.41180555555555554</v>
      </c>
      <c r="I255" s="31" t="s">
        <v>137</v>
      </c>
      <c r="J255" s="52">
        <f t="shared" si="6"/>
        <v>60</v>
      </c>
      <c r="K255" s="1">
        <v>0.94027777777777777</v>
      </c>
      <c r="L255" s="31" t="s">
        <v>15</v>
      </c>
      <c r="M255" s="52">
        <f t="shared" si="7"/>
        <v>68</v>
      </c>
    </row>
    <row r="256" spans="1:13" ht="18" thickBot="1" x14ac:dyDescent="0.3">
      <c r="A256" s="27">
        <v>46274</v>
      </c>
      <c r="B256" s="28">
        <v>0.2048611111111111</v>
      </c>
      <c r="C256" s="29" t="s">
        <v>69</v>
      </c>
      <c r="D256" s="30">
        <v>76</v>
      </c>
      <c r="E256" s="28">
        <v>0.71875</v>
      </c>
      <c r="F256" s="29" t="s">
        <v>263</v>
      </c>
      <c r="G256" s="30">
        <v>83</v>
      </c>
      <c r="H256" s="1">
        <v>0.4548611111111111</v>
      </c>
      <c r="I256" s="31" t="s">
        <v>12</v>
      </c>
      <c r="J256" s="52">
        <f t="shared" si="6"/>
        <v>76</v>
      </c>
      <c r="K256" s="1">
        <v>0.97847222222222219</v>
      </c>
      <c r="L256" s="31" t="s">
        <v>131</v>
      </c>
      <c r="M256" s="52">
        <f t="shared" si="7"/>
        <v>83</v>
      </c>
    </row>
    <row r="257" spans="1:13" ht="18" thickBot="1" x14ac:dyDescent="0.3">
      <c r="A257" s="27">
        <v>46275</v>
      </c>
      <c r="B257" s="28">
        <v>0.23749999999999999</v>
      </c>
      <c r="C257" s="29" t="s">
        <v>121</v>
      </c>
      <c r="D257" s="30">
        <v>90</v>
      </c>
      <c r="E257" s="28">
        <v>0.75</v>
      </c>
      <c r="F257" s="29" t="s">
        <v>253</v>
      </c>
      <c r="G257" s="30">
        <v>95</v>
      </c>
      <c r="H257" s="1">
        <v>0.49166666666666664</v>
      </c>
      <c r="I257" s="31" t="s">
        <v>126</v>
      </c>
      <c r="J257" s="52">
        <f t="shared" si="6"/>
        <v>90</v>
      </c>
      <c r="K257" s="31" t="s">
        <v>23</v>
      </c>
      <c r="L257" s="31" t="s">
        <v>23</v>
      </c>
      <c r="M257" s="52">
        <f t="shared" si="7"/>
        <v>95</v>
      </c>
    </row>
    <row r="258" spans="1:13" ht="18" thickBot="1" x14ac:dyDescent="0.3">
      <c r="A258" s="27">
        <v>46276</v>
      </c>
      <c r="B258" s="28">
        <v>0.26597222222222222</v>
      </c>
      <c r="C258" s="29" t="s">
        <v>255</v>
      </c>
      <c r="D258" s="30">
        <v>98</v>
      </c>
      <c r="E258" s="28">
        <v>0.77847222222222223</v>
      </c>
      <c r="F258" s="29" t="s">
        <v>216</v>
      </c>
      <c r="G258" s="30">
        <v>101</v>
      </c>
      <c r="H258" s="1">
        <v>1.1805555555555555E-2</v>
      </c>
      <c r="I258" s="31" t="s">
        <v>321</v>
      </c>
      <c r="J258" s="52">
        <f t="shared" si="6"/>
        <v>95</v>
      </c>
      <c r="K258" s="1">
        <v>0.5229166666666667</v>
      </c>
      <c r="L258" s="31" t="s">
        <v>125</v>
      </c>
      <c r="M258" s="52">
        <f t="shared" si="7"/>
        <v>98</v>
      </c>
    </row>
    <row r="259" spans="1:13" ht="18" thickBot="1" x14ac:dyDescent="0.3">
      <c r="A259" s="27">
        <v>46277</v>
      </c>
      <c r="B259" s="28">
        <v>0.29305555555555557</v>
      </c>
      <c r="C259" s="29" t="s">
        <v>300</v>
      </c>
      <c r="D259" s="30">
        <v>102</v>
      </c>
      <c r="E259" s="28">
        <v>0.8041666666666667</v>
      </c>
      <c r="F259" s="29" t="s">
        <v>252</v>
      </c>
      <c r="G259" s="30">
        <v>101</v>
      </c>
      <c r="H259" s="1">
        <v>4.0972222222222222E-2</v>
      </c>
      <c r="I259" s="31" t="s">
        <v>315</v>
      </c>
      <c r="J259" s="52">
        <f t="shared" si="6"/>
        <v>101</v>
      </c>
      <c r="K259" s="1">
        <v>0.55069444444444449</v>
      </c>
      <c r="L259" s="31" t="s">
        <v>166</v>
      </c>
      <c r="M259" s="52">
        <f t="shared" si="7"/>
        <v>102</v>
      </c>
    </row>
    <row r="260" spans="1:13" ht="18" thickBot="1" x14ac:dyDescent="0.3">
      <c r="A260" s="27">
        <v>46278</v>
      </c>
      <c r="B260" s="28">
        <v>0.31666666666666665</v>
      </c>
      <c r="C260" s="29" t="s">
        <v>170</v>
      </c>
      <c r="D260" s="30">
        <v>100</v>
      </c>
      <c r="E260" s="28">
        <v>0.82777777777777772</v>
      </c>
      <c r="F260" s="29" t="s">
        <v>323</v>
      </c>
      <c r="G260" s="30">
        <v>97</v>
      </c>
      <c r="H260" s="1">
        <v>6.6666666666666666E-2</v>
      </c>
      <c r="I260" s="31" t="s">
        <v>166</v>
      </c>
      <c r="J260" s="52">
        <f t="shared" si="6"/>
        <v>101</v>
      </c>
      <c r="K260" s="1">
        <v>0.57499999999999996</v>
      </c>
      <c r="L260" s="31" t="s">
        <v>251</v>
      </c>
      <c r="M260" s="52">
        <f t="shared" si="7"/>
        <v>100</v>
      </c>
    </row>
    <row r="261" spans="1:13" ht="18" thickBot="1" x14ac:dyDescent="0.3">
      <c r="A261" s="27">
        <v>46279</v>
      </c>
      <c r="B261" s="28">
        <v>0.33888888888888891</v>
      </c>
      <c r="C261" s="29" t="s">
        <v>202</v>
      </c>
      <c r="D261" s="30">
        <v>93</v>
      </c>
      <c r="E261" s="28">
        <v>0.84930555555555554</v>
      </c>
      <c r="F261" s="29" t="s">
        <v>204</v>
      </c>
      <c r="G261" s="30">
        <v>89</v>
      </c>
      <c r="H261" s="1">
        <v>8.819444444444445E-2</v>
      </c>
      <c r="I261" s="31" t="s">
        <v>24</v>
      </c>
      <c r="J261" s="52">
        <f t="shared" si="6"/>
        <v>97</v>
      </c>
      <c r="K261" s="1">
        <v>0.59583333333333333</v>
      </c>
      <c r="L261" s="31" t="s">
        <v>319</v>
      </c>
      <c r="M261" s="52">
        <f t="shared" si="7"/>
        <v>93</v>
      </c>
    </row>
    <row r="262" spans="1:13" ht="18" thickBot="1" x14ac:dyDescent="0.3">
      <c r="A262" s="27">
        <v>46280</v>
      </c>
      <c r="B262" s="28">
        <v>0.35972222222222222</v>
      </c>
      <c r="C262" s="29" t="s">
        <v>205</v>
      </c>
      <c r="D262" s="30">
        <v>83</v>
      </c>
      <c r="E262" s="28">
        <v>0.87013888888888891</v>
      </c>
      <c r="F262" s="29">
        <v>4</v>
      </c>
      <c r="G262" s="30">
        <v>77</v>
      </c>
      <c r="H262" s="1">
        <v>0.1076388888888889</v>
      </c>
      <c r="I262" s="31" t="s">
        <v>146</v>
      </c>
      <c r="J262" s="52">
        <f t="shared" si="6"/>
        <v>89</v>
      </c>
      <c r="K262" s="1">
        <v>0.61527777777777781</v>
      </c>
      <c r="L262" s="31" t="s">
        <v>27</v>
      </c>
      <c r="M262" s="52">
        <f t="shared" si="7"/>
        <v>83</v>
      </c>
    </row>
    <row r="263" spans="1:13" ht="18" thickBot="1" x14ac:dyDescent="0.3">
      <c r="A263" s="27">
        <v>46281</v>
      </c>
      <c r="B263" s="28">
        <v>0.38055555555555554</v>
      </c>
      <c r="C263" s="29" t="s">
        <v>28</v>
      </c>
      <c r="D263" s="30">
        <v>70</v>
      </c>
      <c r="E263" s="28">
        <v>0.89097222222222228</v>
      </c>
      <c r="F263" s="29" t="s">
        <v>89</v>
      </c>
      <c r="G263" s="30">
        <v>63</v>
      </c>
      <c r="H263" s="1">
        <v>0.12569444444444444</v>
      </c>
      <c r="I263" s="31" t="s">
        <v>93</v>
      </c>
      <c r="J263" s="52">
        <f t="shared" ref="J263:J326" si="8">IF(H263&lt;B263,G262,D263)</f>
        <v>77</v>
      </c>
      <c r="K263" s="1">
        <v>0.63472222222222219</v>
      </c>
      <c r="L263" s="31" t="s">
        <v>135</v>
      </c>
      <c r="M263" s="52">
        <f t="shared" ref="M263:M326" si="9">IF(K263&lt;E263,D263,G263)</f>
        <v>70</v>
      </c>
    </row>
    <row r="264" spans="1:13" ht="18" thickBot="1" x14ac:dyDescent="0.3">
      <c r="A264" s="27">
        <v>46282</v>
      </c>
      <c r="B264" s="28">
        <v>0.40347222222222223</v>
      </c>
      <c r="C264" s="29" t="s">
        <v>247</v>
      </c>
      <c r="D264" s="30">
        <v>56</v>
      </c>
      <c r="E264" s="28">
        <v>0.91666666666666663</v>
      </c>
      <c r="F264" s="29" t="s">
        <v>236</v>
      </c>
      <c r="G264" s="30">
        <v>49</v>
      </c>
      <c r="H264" s="1">
        <v>0.14444444444444443</v>
      </c>
      <c r="I264" s="31" t="s">
        <v>222</v>
      </c>
      <c r="J264" s="52">
        <f t="shared" si="8"/>
        <v>63</v>
      </c>
      <c r="K264" s="1">
        <v>0.65555555555555556</v>
      </c>
      <c r="L264" s="31" t="s">
        <v>310</v>
      </c>
      <c r="M264" s="52">
        <f t="shared" si="9"/>
        <v>56</v>
      </c>
    </row>
    <row r="265" spans="1:13" ht="18" thickBot="1" x14ac:dyDescent="0.3">
      <c r="A265" s="27">
        <v>46283</v>
      </c>
      <c r="B265" s="28">
        <v>0.43333333333333335</v>
      </c>
      <c r="C265" s="29" t="s">
        <v>106</v>
      </c>
      <c r="D265" s="30">
        <v>41</v>
      </c>
      <c r="E265" s="28">
        <v>0.9506944444444444</v>
      </c>
      <c r="F265" s="29" t="s">
        <v>153</v>
      </c>
      <c r="G265" s="30">
        <v>35</v>
      </c>
      <c r="H265" s="1">
        <v>0.16458333333333333</v>
      </c>
      <c r="I265" s="31" t="s">
        <v>151</v>
      </c>
      <c r="J265" s="52">
        <f t="shared" si="8"/>
        <v>49</v>
      </c>
      <c r="K265" s="1">
        <v>0.67986111111111114</v>
      </c>
      <c r="L265" s="31" t="s">
        <v>152</v>
      </c>
      <c r="M265" s="52">
        <f t="shared" si="9"/>
        <v>41</v>
      </c>
    </row>
    <row r="266" spans="1:13" ht="18" thickBot="1" x14ac:dyDescent="0.3">
      <c r="A266" s="27">
        <v>46284</v>
      </c>
      <c r="B266" s="28">
        <v>0.4777777777777778</v>
      </c>
      <c r="C266" s="29" t="s">
        <v>235</v>
      </c>
      <c r="D266" s="30">
        <v>28</v>
      </c>
      <c r="E266" s="29" t="s">
        <v>23</v>
      </c>
      <c r="F266" s="29" t="s">
        <v>23</v>
      </c>
      <c r="G266" s="30" t="s">
        <v>23</v>
      </c>
      <c r="H266" s="1">
        <v>0.19027777777777777</v>
      </c>
      <c r="I266" s="31" t="s">
        <v>312</v>
      </c>
      <c r="J266" s="52">
        <f t="shared" si="8"/>
        <v>35</v>
      </c>
      <c r="K266" s="1">
        <v>0.71527777777777779</v>
      </c>
      <c r="L266" s="31" t="s">
        <v>327</v>
      </c>
      <c r="M266" s="52">
        <f t="shared" si="9"/>
        <v>28</v>
      </c>
    </row>
    <row r="267" spans="1:13" ht="18" thickBot="1" x14ac:dyDescent="0.3">
      <c r="A267" s="27">
        <v>46285</v>
      </c>
      <c r="B267" s="28">
        <v>1.1111111111111112E-2</v>
      </c>
      <c r="C267" s="29" t="s">
        <v>328</v>
      </c>
      <c r="D267" s="30">
        <v>24</v>
      </c>
      <c r="E267" s="28">
        <v>0.54236111111111107</v>
      </c>
      <c r="F267" s="29" t="s">
        <v>311</v>
      </c>
      <c r="G267" s="30">
        <v>22</v>
      </c>
      <c r="H267" s="1">
        <v>0.23541666666666666</v>
      </c>
      <c r="I267" s="31" t="s">
        <v>381</v>
      </c>
      <c r="J267" s="52">
        <f t="shared" si="8"/>
        <v>24</v>
      </c>
      <c r="K267" s="1">
        <v>0.81666666666666665</v>
      </c>
      <c r="L267" s="31" t="s">
        <v>382</v>
      </c>
      <c r="M267" s="52">
        <f t="shared" si="9"/>
        <v>22</v>
      </c>
    </row>
    <row r="268" spans="1:13" ht="18" thickBot="1" x14ac:dyDescent="0.3">
      <c r="A268" s="27">
        <v>46286</v>
      </c>
      <c r="B268" s="28">
        <v>8.2638888888888887E-2</v>
      </c>
      <c r="C268" s="29" t="s">
        <v>383</v>
      </c>
      <c r="D268" s="30">
        <v>24</v>
      </c>
      <c r="E268" s="28">
        <v>0.60486111111111107</v>
      </c>
      <c r="F268" s="29" t="s">
        <v>114</v>
      </c>
      <c r="G268" s="30">
        <v>29</v>
      </c>
      <c r="H268" s="1">
        <v>0.33958333333333335</v>
      </c>
      <c r="I268" s="31" t="s">
        <v>382</v>
      </c>
      <c r="J268" s="52">
        <f t="shared" si="8"/>
        <v>24</v>
      </c>
      <c r="K268" s="1">
        <v>0.8666666666666667</v>
      </c>
      <c r="L268" s="31" t="s">
        <v>331</v>
      </c>
      <c r="M268" s="52">
        <f t="shared" si="9"/>
        <v>29</v>
      </c>
    </row>
    <row r="269" spans="1:13" ht="18" thickBot="1" x14ac:dyDescent="0.3">
      <c r="A269" s="27">
        <v>46287</v>
      </c>
      <c r="B269" s="28">
        <v>0.13750000000000001</v>
      </c>
      <c r="C269" s="29" t="s">
        <v>45</v>
      </c>
      <c r="D269" s="30">
        <v>35</v>
      </c>
      <c r="E269" s="28">
        <v>0.64930555555555558</v>
      </c>
      <c r="F269" s="29" t="s">
        <v>304</v>
      </c>
      <c r="G269" s="30">
        <v>42</v>
      </c>
      <c r="H269" s="1">
        <v>0.38124999999999998</v>
      </c>
      <c r="I269" s="31" t="s">
        <v>243</v>
      </c>
      <c r="J269" s="52">
        <f t="shared" si="8"/>
        <v>35</v>
      </c>
      <c r="K269" s="1">
        <v>0.90208333333333335</v>
      </c>
      <c r="L269" s="31" t="s">
        <v>261</v>
      </c>
      <c r="M269" s="52">
        <f t="shared" si="9"/>
        <v>42</v>
      </c>
    </row>
    <row r="270" spans="1:13" ht="18" thickBot="1" x14ac:dyDescent="0.3">
      <c r="A270" s="27">
        <v>46288</v>
      </c>
      <c r="B270" s="28">
        <v>0.17083333333333334</v>
      </c>
      <c r="C270" s="29" t="s">
        <v>104</v>
      </c>
      <c r="D270" s="30">
        <v>50</v>
      </c>
      <c r="E270" s="28">
        <v>0.68125000000000002</v>
      </c>
      <c r="F270" s="29" t="s">
        <v>192</v>
      </c>
      <c r="G270" s="30">
        <v>57</v>
      </c>
      <c r="H270" s="1">
        <v>0.4152777777777778</v>
      </c>
      <c r="I270" s="31" t="s">
        <v>302</v>
      </c>
      <c r="J270" s="52">
        <f t="shared" si="8"/>
        <v>50</v>
      </c>
      <c r="K270" s="1">
        <v>0.93333333333333335</v>
      </c>
      <c r="L270" s="31" t="s">
        <v>267</v>
      </c>
      <c r="M270" s="52">
        <f t="shared" si="9"/>
        <v>57</v>
      </c>
    </row>
    <row r="271" spans="1:13" ht="18" thickBot="1" x14ac:dyDescent="0.3">
      <c r="A271" s="27">
        <v>46289</v>
      </c>
      <c r="B271" s="28">
        <v>0.1986111111111111</v>
      </c>
      <c r="C271" s="29" t="s">
        <v>78</v>
      </c>
      <c r="D271" s="30">
        <v>64</v>
      </c>
      <c r="E271" s="28">
        <v>0.70902777777777781</v>
      </c>
      <c r="F271" s="29" t="s">
        <v>94</v>
      </c>
      <c r="G271" s="30">
        <v>71</v>
      </c>
      <c r="H271" s="1">
        <v>0.4465277777777778</v>
      </c>
      <c r="I271" s="31">
        <v>1</v>
      </c>
      <c r="J271" s="52">
        <f t="shared" si="8"/>
        <v>64</v>
      </c>
      <c r="K271" s="1">
        <v>0.96388888888888891</v>
      </c>
      <c r="L271" s="31" t="s">
        <v>11</v>
      </c>
      <c r="M271" s="52">
        <f t="shared" si="9"/>
        <v>71</v>
      </c>
    </row>
    <row r="272" spans="1:13" ht="18" thickBot="1" x14ac:dyDescent="0.3">
      <c r="A272" s="27">
        <v>46290</v>
      </c>
      <c r="B272" s="28">
        <v>0.22430555555555556</v>
      </c>
      <c r="C272" s="29" t="s">
        <v>228</v>
      </c>
      <c r="D272" s="30">
        <v>77</v>
      </c>
      <c r="E272" s="28">
        <v>0.73541666666666672</v>
      </c>
      <c r="F272" s="29" t="s">
        <v>307</v>
      </c>
      <c r="G272" s="30">
        <v>82</v>
      </c>
      <c r="H272" s="1">
        <v>0.47638888888888886</v>
      </c>
      <c r="I272" s="31" t="s">
        <v>11</v>
      </c>
      <c r="J272" s="52">
        <f t="shared" si="8"/>
        <v>77</v>
      </c>
      <c r="K272" s="1">
        <v>0.99305555555555558</v>
      </c>
      <c r="L272" s="31" t="s">
        <v>162</v>
      </c>
      <c r="M272" s="52">
        <f t="shared" si="9"/>
        <v>82</v>
      </c>
    </row>
    <row r="273" spans="1:13" ht="18" thickBot="1" x14ac:dyDescent="0.3">
      <c r="A273" s="27">
        <v>46291</v>
      </c>
      <c r="B273" s="28">
        <v>0.24930555555555556</v>
      </c>
      <c r="C273" s="29" t="s">
        <v>130</v>
      </c>
      <c r="D273" s="30">
        <v>87</v>
      </c>
      <c r="E273" s="28">
        <v>0.76041666666666663</v>
      </c>
      <c r="F273" s="29" t="s">
        <v>124</v>
      </c>
      <c r="G273" s="30">
        <v>92</v>
      </c>
      <c r="H273" s="31" t="s">
        <v>23</v>
      </c>
      <c r="I273" s="31" t="s">
        <v>23</v>
      </c>
      <c r="J273" s="52">
        <f t="shared" si="8"/>
        <v>87</v>
      </c>
      <c r="K273" s="1">
        <v>0.50486111111111109</v>
      </c>
      <c r="L273" s="31" t="s">
        <v>16</v>
      </c>
      <c r="M273" s="52">
        <f t="shared" si="9"/>
        <v>87</v>
      </c>
    </row>
    <row r="274" spans="1:13" ht="18" thickBot="1" x14ac:dyDescent="0.3">
      <c r="A274" s="27">
        <v>46292</v>
      </c>
      <c r="B274" s="28">
        <v>0.27291666666666664</v>
      </c>
      <c r="C274" s="29" t="s">
        <v>263</v>
      </c>
      <c r="D274" s="30">
        <v>95</v>
      </c>
      <c r="E274" s="28">
        <v>0.78472222222222221</v>
      </c>
      <c r="F274" s="29" t="s">
        <v>309</v>
      </c>
      <c r="G274" s="30">
        <v>97</v>
      </c>
      <c r="H274" s="1">
        <v>2.0833333333333332E-2</v>
      </c>
      <c r="I274" s="31" t="s">
        <v>238</v>
      </c>
      <c r="J274" s="52">
        <f t="shared" si="8"/>
        <v>92</v>
      </c>
      <c r="K274" s="1">
        <v>0.53194444444444444</v>
      </c>
      <c r="L274" s="31" t="s">
        <v>24</v>
      </c>
      <c r="M274" s="52">
        <f t="shared" si="9"/>
        <v>95</v>
      </c>
    </row>
    <row r="275" spans="1:13" ht="18" thickBot="1" x14ac:dyDescent="0.3">
      <c r="A275" s="27">
        <v>46293</v>
      </c>
      <c r="B275" s="28">
        <v>0.29652777777777778</v>
      </c>
      <c r="C275" s="29" t="s">
        <v>324</v>
      </c>
      <c r="D275" s="30">
        <v>99</v>
      </c>
      <c r="E275" s="28">
        <v>0.80833333333333335</v>
      </c>
      <c r="F275" s="29" t="s">
        <v>249</v>
      </c>
      <c r="G275" s="30">
        <v>99</v>
      </c>
      <c r="H275" s="1">
        <v>4.6527777777777779E-2</v>
      </c>
      <c r="I275" s="31" t="s">
        <v>221</v>
      </c>
      <c r="J275" s="52">
        <f t="shared" si="8"/>
        <v>97</v>
      </c>
      <c r="K275" s="1">
        <v>0.55763888888888891</v>
      </c>
      <c r="L275" s="31" t="s">
        <v>250</v>
      </c>
      <c r="M275" s="52">
        <f t="shared" si="9"/>
        <v>99</v>
      </c>
    </row>
    <row r="276" spans="1:13" ht="18" thickBot="1" x14ac:dyDescent="0.3">
      <c r="A276" s="27">
        <v>46294</v>
      </c>
      <c r="B276" s="28">
        <v>0.32013888888888886</v>
      </c>
      <c r="C276" s="29" t="s">
        <v>376</v>
      </c>
      <c r="D276" s="30">
        <v>98</v>
      </c>
      <c r="E276" s="28">
        <v>0.83402777777777781</v>
      </c>
      <c r="F276" s="29" t="s">
        <v>239</v>
      </c>
      <c r="G276" s="30">
        <v>96</v>
      </c>
      <c r="H276" s="1">
        <v>7.0833333333333331E-2</v>
      </c>
      <c r="I276" s="31" t="s">
        <v>174</v>
      </c>
      <c r="J276" s="52">
        <f t="shared" si="8"/>
        <v>99</v>
      </c>
      <c r="K276" s="1">
        <v>0.58194444444444449</v>
      </c>
      <c r="L276" s="31" t="s">
        <v>126</v>
      </c>
      <c r="M276" s="52">
        <f t="shared" si="9"/>
        <v>98</v>
      </c>
    </row>
    <row r="277" spans="1:13" ht="18" thickBot="1" x14ac:dyDescent="0.3">
      <c r="A277" s="27">
        <v>46295</v>
      </c>
      <c r="B277" s="1">
        <v>0.34513888888888888</v>
      </c>
      <c r="C277" s="31" t="s">
        <v>241</v>
      </c>
      <c r="D277" s="32">
        <v>92</v>
      </c>
      <c r="E277" s="1">
        <v>0.86111111111111116</v>
      </c>
      <c r="F277" s="31" t="s">
        <v>220</v>
      </c>
      <c r="G277" s="32">
        <v>88</v>
      </c>
      <c r="H277" s="1">
        <v>9.4444444444444442E-2</v>
      </c>
      <c r="I277" s="31" t="s">
        <v>319</v>
      </c>
      <c r="J277" s="52">
        <f t="shared" si="8"/>
        <v>96</v>
      </c>
      <c r="K277" s="1">
        <v>0.60624999999999996</v>
      </c>
      <c r="L277" s="31" t="s">
        <v>301</v>
      </c>
      <c r="M277" s="52">
        <f t="shared" si="9"/>
        <v>92</v>
      </c>
    </row>
    <row r="278" spans="1:13" ht="18" thickBot="1" x14ac:dyDescent="0.3">
      <c r="A278" s="27">
        <v>46296</v>
      </c>
      <c r="B278" s="28">
        <v>0.37430555555555556</v>
      </c>
      <c r="C278" s="29" t="s">
        <v>130</v>
      </c>
      <c r="D278" s="30">
        <v>82</v>
      </c>
      <c r="E278" s="28">
        <v>0.89236111111111116</v>
      </c>
      <c r="F278" s="29">
        <v>4</v>
      </c>
      <c r="G278" s="30">
        <v>75</v>
      </c>
      <c r="H278" s="1">
        <v>0.11874999999999999</v>
      </c>
      <c r="I278" s="31" t="s">
        <v>72</v>
      </c>
      <c r="J278" s="52">
        <f t="shared" si="8"/>
        <v>88</v>
      </c>
      <c r="K278" s="1">
        <v>0.6333333333333333</v>
      </c>
      <c r="L278" s="31" t="s">
        <v>75</v>
      </c>
      <c r="M278" s="52">
        <f t="shared" si="9"/>
        <v>82</v>
      </c>
    </row>
    <row r="279" spans="1:13" ht="18" thickBot="1" x14ac:dyDescent="0.3">
      <c r="A279" s="27">
        <v>46297</v>
      </c>
      <c r="B279" s="28">
        <v>0.40555555555555556</v>
      </c>
      <c r="C279" s="29" t="s">
        <v>132</v>
      </c>
      <c r="D279" s="30">
        <v>68</v>
      </c>
      <c r="E279" s="28">
        <v>0.9291666666666667</v>
      </c>
      <c r="F279" s="29" t="s">
        <v>34</v>
      </c>
      <c r="G279" s="30">
        <v>60</v>
      </c>
      <c r="H279" s="1">
        <v>0.14583333333333334</v>
      </c>
      <c r="I279" s="31" t="s">
        <v>8</v>
      </c>
      <c r="J279" s="52">
        <f t="shared" si="8"/>
        <v>75</v>
      </c>
      <c r="K279" s="1">
        <v>0.66388888888888886</v>
      </c>
      <c r="L279" s="31" t="s">
        <v>135</v>
      </c>
      <c r="M279" s="52">
        <f t="shared" si="9"/>
        <v>68</v>
      </c>
    </row>
    <row r="280" spans="1:13" ht="18" thickBot="1" x14ac:dyDescent="0.3">
      <c r="A280" s="27">
        <v>46298</v>
      </c>
      <c r="B280" s="28">
        <v>0.4465277777777778</v>
      </c>
      <c r="C280" s="29" t="s">
        <v>64</v>
      </c>
      <c r="D280" s="30">
        <v>53</v>
      </c>
      <c r="E280" s="28">
        <v>0.97986111111111107</v>
      </c>
      <c r="F280" s="29" t="s">
        <v>106</v>
      </c>
      <c r="G280" s="30">
        <v>46</v>
      </c>
      <c r="H280" s="1">
        <v>0.17847222222222223</v>
      </c>
      <c r="I280" s="31" t="s">
        <v>161</v>
      </c>
      <c r="J280" s="52">
        <f t="shared" si="8"/>
        <v>60</v>
      </c>
      <c r="K280" s="1">
        <v>0.70486111111111116</v>
      </c>
      <c r="L280" s="31" t="s">
        <v>40</v>
      </c>
      <c r="M280" s="52">
        <f t="shared" si="9"/>
        <v>53</v>
      </c>
    </row>
    <row r="281" spans="1:13" ht="18" thickBot="1" x14ac:dyDescent="0.3">
      <c r="A281" s="27">
        <v>46299</v>
      </c>
      <c r="B281" s="29" t="s">
        <v>23</v>
      </c>
      <c r="C281" s="29" t="s">
        <v>23</v>
      </c>
      <c r="D281" s="30" t="s">
        <v>23</v>
      </c>
      <c r="E281" s="28">
        <v>0.50555555555555554</v>
      </c>
      <c r="F281" s="29" t="s">
        <v>138</v>
      </c>
      <c r="G281" s="30">
        <v>41</v>
      </c>
      <c r="H281" s="1">
        <v>0.22291666666666668</v>
      </c>
      <c r="I281" s="31" t="s">
        <v>209</v>
      </c>
      <c r="J281" s="52">
        <f t="shared" si="8"/>
        <v>46</v>
      </c>
      <c r="K281" s="1">
        <v>0.76458333333333328</v>
      </c>
      <c r="L281" s="31" t="s">
        <v>258</v>
      </c>
      <c r="M281" s="52">
        <f t="shared" si="9"/>
        <v>41</v>
      </c>
    </row>
    <row r="282" spans="1:13" ht="18" thickBot="1" x14ac:dyDescent="0.3">
      <c r="A282" s="27">
        <v>46300</v>
      </c>
      <c r="B282" s="28">
        <v>0.05</v>
      </c>
      <c r="C282" s="29" t="s">
        <v>233</v>
      </c>
      <c r="D282" s="30">
        <v>40</v>
      </c>
      <c r="E282" s="28">
        <v>0.57638888888888884</v>
      </c>
      <c r="F282" s="29" t="s">
        <v>176</v>
      </c>
      <c r="G282" s="30">
        <v>43</v>
      </c>
      <c r="H282" s="1">
        <v>0.28958333333333336</v>
      </c>
      <c r="I282" s="31" t="s">
        <v>225</v>
      </c>
      <c r="J282" s="52">
        <f t="shared" si="8"/>
        <v>40</v>
      </c>
      <c r="K282" s="1">
        <v>0.83194444444444449</v>
      </c>
      <c r="L282" s="31" t="s">
        <v>181</v>
      </c>
      <c r="M282" s="52">
        <f t="shared" si="9"/>
        <v>43</v>
      </c>
    </row>
    <row r="283" spans="1:13" ht="18" thickBot="1" x14ac:dyDescent="0.3">
      <c r="A283" s="27">
        <v>46301</v>
      </c>
      <c r="B283" s="28">
        <v>0.11041666666666666</v>
      </c>
      <c r="C283" s="29" t="s">
        <v>304</v>
      </c>
      <c r="D283" s="30">
        <v>48</v>
      </c>
      <c r="E283" s="28">
        <v>0.63055555555555554</v>
      </c>
      <c r="F283" s="29" t="s">
        <v>91</v>
      </c>
      <c r="G283" s="30">
        <v>55</v>
      </c>
      <c r="H283" s="1">
        <v>0.35138888888888886</v>
      </c>
      <c r="I283" s="31" t="s">
        <v>116</v>
      </c>
      <c r="J283" s="52">
        <f t="shared" si="8"/>
        <v>48</v>
      </c>
      <c r="K283" s="1">
        <v>0.88402777777777775</v>
      </c>
      <c r="L283" s="31" t="s">
        <v>3</v>
      </c>
      <c r="M283" s="52">
        <f t="shared" si="9"/>
        <v>55</v>
      </c>
    </row>
    <row r="284" spans="1:13" ht="18" thickBot="1" x14ac:dyDescent="0.3">
      <c r="A284" s="27">
        <v>46302</v>
      </c>
      <c r="B284" s="28">
        <v>0.15625</v>
      </c>
      <c r="C284" s="29" t="s">
        <v>84</v>
      </c>
      <c r="D284" s="30">
        <v>62</v>
      </c>
      <c r="E284" s="28">
        <v>0.67222222222222228</v>
      </c>
      <c r="F284" s="29" t="s">
        <v>245</v>
      </c>
      <c r="G284" s="30">
        <v>70</v>
      </c>
      <c r="H284" s="1">
        <v>0.4</v>
      </c>
      <c r="I284" s="31" t="s">
        <v>88</v>
      </c>
      <c r="J284" s="52">
        <f t="shared" si="8"/>
        <v>62</v>
      </c>
      <c r="K284" s="1">
        <v>0.92569444444444449</v>
      </c>
      <c r="L284" s="31" t="s">
        <v>146</v>
      </c>
      <c r="M284" s="52">
        <f t="shared" si="9"/>
        <v>70</v>
      </c>
    </row>
    <row r="285" spans="1:13" ht="18" thickBot="1" x14ac:dyDescent="0.3">
      <c r="A285" s="27">
        <v>46303</v>
      </c>
      <c r="B285" s="28">
        <v>0.19166666666666668</v>
      </c>
      <c r="C285" s="29" t="s">
        <v>206</v>
      </c>
      <c r="D285" s="30">
        <v>77</v>
      </c>
      <c r="E285" s="28">
        <v>0.7055555555555556</v>
      </c>
      <c r="F285" s="29" t="s">
        <v>229</v>
      </c>
      <c r="G285" s="30">
        <v>83</v>
      </c>
      <c r="H285" s="1">
        <v>0.43958333333333333</v>
      </c>
      <c r="I285" s="31" t="s">
        <v>12</v>
      </c>
      <c r="J285" s="52">
        <f t="shared" si="8"/>
        <v>77</v>
      </c>
      <c r="K285" s="1">
        <v>0.96111111111111114</v>
      </c>
      <c r="L285" s="31" t="s">
        <v>238</v>
      </c>
      <c r="M285" s="52">
        <f t="shared" si="9"/>
        <v>83</v>
      </c>
    </row>
    <row r="286" spans="1:13" ht="18" thickBot="1" x14ac:dyDescent="0.3">
      <c r="A286" s="27">
        <v>46304</v>
      </c>
      <c r="B286" s="28">
        <v>0.22152777777777777</v>
      </c>
      <c r="C286" s="29" t="s">
        <v>121</v>
      </c>
      <c r="D286" s="30">
        <v>87</v>
      </c>
      <c r="E286" s="28">
        <v>0.73402777777777772</v>
      </c>
      <c r="F286" s="29" t="s">
        <v>163</v>
      </c>
      <c r="G286" s="30">
        <v>91</v>
      </c>
      <c r="H286" s="1">
        <v>0.47361111111111109</v>
      </c>
      <c r="I286" s="31" t="s">
        <v>264</v>
      </c>
      <c r="J286" s="52">
        <f t="shared" si="8"/>
        <v>87</v>
      </c>
      <c r="K286" s="1">
        <v>0.99236111111111114</v>
      </c>
      <c r="L286" s="31" t="s">
        <v>251</v>
      </c>
      <c r="M286" s="52">
        <f t="shared" si="9"/>
        <v>91</v>
      </c>
    </row>
    <row r="287" spans="1:13" ht="18" thickBot="1" x14ac:dyDescent="0.3">
      <c r="A287" s="27">
        <v>46305</v>
      </c>
      <c r="B287" s="28">
        <v>0.24791666666666667</v>
      </c>
      <c r="C287" s="29" t="s">
        <v>229</v>
      </c>
      <c r="D287" s="30">
        <v>94</v>
      </c>
      <c r="E287" s="28">
        <v>0.75972222222222219</v>
      </c>
      <c r="F287" s="29" t="s">
        <v>239</v>
      </c>
      <c r="G287" s="30">
        <v>95</v>
      </c>
      <c r="H287" s="31" t="s">
        <v>23</v>
      </c>
      <c r="I287" s="31" t="s">
        <v>23</v>
      </c>
      <c r="J287" s="52">
        <f t="shared" si="8"/>
        <v>94</v>
      </c>
      <c r="K287" s="1">
        <v>0.50416666666666665</v>
      </c>
      <c r="L287" s="31" t="s">
        <v>174</v>
      </c>
      <c r="M287" s="52">
        <f t="shared" si="9"/>
        <v>94</v>
      </c>
    </row>
    <row r="288" spans="1:13" ht="18" thickBot="1" x14ac:dyDescent="0.3">
      <c r="A288" s="27">
        <v>46306</v>
      </c>
      <c r="B288" s="28">
        <v>0.27152777777777776</v>
      </c>
      <c r="C288" s="29" t="s">
        <v>170</v>
      </c>
      <c r="D288" s="30">
        <v>95</v>
      </c>
      <c r="E288" s="28">
        <v>0.78333333333333333</v>
      </c>
      <c r="F288" s="29" t="s">
        <v>124</v>
      </c>
      <c r="G288" s="30">
        <v>95</v>
      </c>
      <c r="H288" s="1">
        <v>1.9444444444444445E-2</v>
      </c>
      <c r="I288" s="31" t="s">
        <v>221</v>
      </c>
      <c r="J288" s="52">
        <f t="shared" si="8"/>
        <v>95</v>
      </c>
      <c r="K288" s="1">
        <v>0.53055555555555556</v>
      </c>
      <c r="L288" s="31" t="s">
        <v>238</v>
      </c>
      <c r="M288" s="52">
        <f t="shared" si="9"/>
        <v>95</v>
      </c>
    </row>
    <row r="289" spans="1:13" ht="18" thickBot="1" x14ac:dyDescent="0.3">
      <c r="A289" s="27">
        <v>46307</v>
      </c>
      <c r="B289" s="28">
        <v>0.29444444444444445</v>
      </c>
      <c r="C289" s="29" t="s">
        <v>170</v>
      </c>
      <c r="D289" s="30">
        <v>93</v>
      </c>
      <c r="E289" s="28">
        <v>0.80625000000000002</v>
      </c>
      <c r="F289" s="29" t="s">
        <v>122</v>
      </c>
      <c r="G289" s="30">
        <v>91</v>
      </c>
      <c r="H289" s="1">
        <v>4.3055555555555555E-2</v>
      </c>
      <c r="I289" s="31" t="s">
        <v>264</v>
      </c>
      <c r="J289" s="52">
        <f t="shared" si="8"/>
        <v>95</v>
      </c>
      <c r="K289" s="1">
        <v>0.55277777777777781</v>
      </c>
      <c r="L289" s="31" t="s">
        <v>203</v>
      </c>
      <c r="M289" s="52">
        <f t="shared" si="9"/>
        <v>93</v>
      </c>
    </row>
    <row r="290" spans="1:13" ht="18" thickBot="1" x14ac:dyDescent="0.3">
      <c r="A290" s="27">
        <v>46308</v>
      </c>
      <c r="B290" s="28">
        <v>0.31666666666666665</v>
      </c>
      <c r="C290" s="29" t="s">
        <v>307</v>
      </c>
      <c r="D290" s="30">
        <v>88</v>
      </c>
      <c r="E290" s="28">
        <v>0.82777777777777772</v>
      </c>
      <c r="F290" s="29" t="s">
        <v>121</v>
      </c>
      <c r="G290" s="30">
        <v>83</v>
      </c>
      <c r="H290" s="1">
        <v>6.3194444444444442E-2</v>
      </c>
      <c r="I290" s="31" t="s">
        <v>96</v>
      </c>
      <c r="J290" s="52">
        <f t="shared" si="8"/>
        <v>91</v>
      </c>
      <c r="K290" s="1">
        <v>0.57291666666666663</v>
      </c>
      <c r="L290" s="31" t="s">
        <v>15</v>
      </c>
      <c r="M290" s="52">
        <f t="shared" si="9"/>
        <v>88</v>
      </c>
    </row>
    <row r="291" spans="1:13" ht="18" thickBot="1" x14ac:dyDescent="0.3">
      <c r="A291" s="27">
        <v>46309</v>
      </c>
      <c r="B291" s="28">
        <v>0.33819444444444446</v>
      </c>
      <c r="C291" s="29" t="s">
        <v>18</v>
      </c>
      <c r="D291" s="30">
        <v>79</v>
      </c>
      <c r="E291" s="28">
        <v>0.84930555555555554</v>
      </c>
      <c r="F291" s="29" t="s">
        <v>79</v>
      </c>
      <c r="G291" s="30">
        <v>74</v>
      </c>
      <c r="H291" s="1">
        <v>8.1944444444444445E-2</v>
      </c>
      <c r="I291" s="31" t="s">
        <v>97</v>
      </c>
      <c r="J291" s="52">
        <f t="shared" si="8"/>
        <v>83</v>
      </c>
      <c r="K291" s="1">
        <v>0.59305555555555556</v>
      </c>
      <c r="L291" s="31" t="s">
        <v>227</v>
      </c>
      <c r="M291" s="52">
        <f t="shared" si="9"/>
        <v>79</v>
      </c>
    </row>
    <row r="292" spans="1:13" ht="18" thickBot="1" x14ac:dyDescent="0.3">
      <c r="A292" s="27">
        <v>46310</v>
      </c>
      <c r="B292" s="28">
        <v>0.35972222222222222</v>
      </c>
      <c r="C292" s="29" t="s">
        <v>79</v>
      </c>
      <c r="D292" s="30">
        <v>68</v>
      </c>
      <c r="E292" s="28">
        <v>0.87013888888888891</v>
      </c>
      <c r="F292" s="29" t="s">
        <v>31</v>
      </c>
      <c r="G292" s="30">
        <v>62</v>
      </c>
      <c r="H292" s="1">
        <v>0.10138888888888889</v>
      </c>
      <c r="I292" s="31" t="s">
        <v>66</v>
      </c>
      <c r="J292" s="52">
        <f t="shared" si="8"/>
        <v>74</v>
      </c>
      <c r="K292" s="1">
        <v>0.61319444444444449</v>
      </c>
      <c r="L292" s="31" t="s">
        <v>267</v>
      </c>
      <c r="M292" s="52">
        <f t="shared" si="9"/>
        <v>68</v>
      </c>
    </row>
    <row r="293" spans="1:13" ht="18" thickBot="1" x14ac:dyDescent="0.3">
      <c r="A293" s="27">
        <v>46311</v>
      </c>
      <c r="B293" s="28">
        <v>0.38263888888888886</v>
      </c>
      <c r="C293" s="29" t="s">
        <v>84</v>
      </c>
      <c r="D293" s="30">
        <v>56</v>
      </c>
      <c r="E293" s="28">
        <v>0.89375000000000004</v>
      </c>
      <c r="F293" s="29" t="s">
        <v>104</v>
      </c>
      <c r="G293" s="30">
        <v>50</v>
      </c>
      <c r="H293" s="1">
        <v>0.12013888888888889</v>
      </c>
      <c r="I293" s="31" t="s">
        <v>213</v>
      </c>
      <c r="J293" s="52">
        <f t="shared" si="8"/>
        <v>62</v>
      </c>
      <c r="K293" s="1">
        <v>0.63402777777777775</v>
      </c>
      <c r="L293" s="31" t="s">
        <v>310</v>
      </c>
      <c r="M293" s="52">
        <f t="shared" si="9"/>
        <v>56</v>
      </c>
    </row>
    <row r="294" spans="1:13" ht="18" thickBot="1" x14ac:dyDescent="0.3">
      <c r="A294" s="27">
        <v>46312</v>
      </c>
      <c r="B294" s="28">
        <v>0.41041666666666665</v>
      </c>
      <c r="C294" s="29" t="s">
        <v>117</v>
      </c>
      <c r="D294" s="30">
        <v>43</v>
      </c>
      <c r="E294" s="28">
        <v>0.92569444444444449</v>
      </c>
      <c r="F294" s="29" t="s">
        <v>110</v>
      </c>
      <c r="G294" s="30">
        <v>37</v>
      </c>
      <c r="H294" s="1">
        <v>0.14097222222222222</v>
      </c>
      <c r="I294" s="31" t="s">
        <v>53</v>
      </c>
      <c r="J294" s="52">
        <f t="shared" si="8"/>
        <v>50</v>
      </c>
      <c r="K294" s="1">
        <v>0.65833333333333333</v>
      </c>
      <c r="L294" s="31" t="s">
        <v>47</v>
      </c>
      <c r="M294" s="52">
        <f t="shared" si="9"/>
        <v>43</v>
      </c>
    </row>
    <row r="295" spans="1:13" ht="18" thickBot="1" x14ac:dyDescent="0.3">
      <c r="A295" s="27">
        <v>46313</v>
      </c>
      <c r="B295" s="28">
        <v>0.44861111111111113</v>
      </c>
      <c r="C295" s="29" t="s">
        <v>51</v>
      </c>
      <c r="D295" s="30">
        <v>32</v>
      </c>
      <c r="E295" s="28">
        <v>0.97638888888888886</v>
      </c>
      <c r="F295" s="29" t="s">
        <v>384</v>
      </c>
      <c r="G295" s="30">
        <v>28</v>
      </c>
      <c r="H295" s="1">
        <v>0.1673611111111111</v>
      </c>
      <c r="I295" s="31" t="s">
        <v>385</v>
      </c>
      <c r="J295" s="52">
        <f t="shared" si="8"/>
        <v>37</v>
      </c>
      <c r="K295" s="1">
        <v>0.69166666666666665</v>
      </c>
      <c r="L295" s="31" t="s">
        <v>312</v>
      </c>
      <c r="M295" s="52">
        <f t="shared" si="9"/>
        <v>32</v>
      </c>
    </row>
    <row r="296" spans="1:13" ht="18" thickBot="1" x14ac:dyDescent="0.3">
      <c r="A296" s="27">
        <v>46314</v>
      </c>
      <c r="B296" s="29" t="s">
        <v>23</v>
      </c>
      <c r="C296" s="29" t="s">
        <v>23</v>
      </c>
      <c r="D296" s="30" t="s">
        <v>23</v>
      </c>
      <c r="E296" s="28">
        <v>0.50486111111111109</v>
      </c>
      <c r="F296" s="29" t="s">
        <v>210</v>
      </c>
      <c r="G296" s="30">
        <v>25</v>
      </c>
      <c r="H296" s="1">
        <v>0.2076388888888889</v>
      </c>
      <c r="I296" s="31" t="s">
        <v>386</v>
      </c>
      <c r="J296" s="52">
        <f t="shared" si="8"/>
        <v>28</v>
      </c>
      <c r="K296" s="1">
        <v>0.75624999999999998</v>
      </c>
      <c r="L296" s="31" t="s">
        <v>371</v>
      </c>
      <c r="M296" s="52">
        <f t="shared" si="9"/>
        <v>25</v>
      </c>
    </row>
    <row r="297" spans="1:13" ht="18" thickBot="1" x14ac:dyDescent="0.3">
      <c r="A297" s="27">
        <v>46315</v>
      </c>
      <c r="B297" s="28">
        <v>4.2361111111111113E-2</v>
      </c>
      <c r="C297" s="29" t="s">
        <v>384</v>
      </c>
      <c r="D297" s="30">
        <v>26</v>
      </c>
      <c r="E297" s="28">
        <v>0.56388888888888888</v>
      </c>
      <c r="F297" s="29" t="s">
        <v>269</v>
      </c>
      <c r="G297" s="30">
        <v>29</v>
      </c>
      <c r="H297" s="1">
        <v>0.29375000000000001</v>
      </c>
      <c r="I297" s="31" t="s">
        <v>387</v>
      </c>
      <c r="J297" s="52">
        <f t="shared" si="8"/>
        <v>26</v>
      </c>
      <c r="K297" s="1">
        <v>0.82847222222222228</v>
      </c>
      <c r="L297" s="31" t="s">
        <v>234</v>
      </c>
      <c r="M297" s="52">
        <f t="shared" si="9"/>
        <v>29</v>
      </c>
    </row>
    <row r="298" spans="1:13" ht="18" thickBot="1" x14ac:dyDescent="0.3">
      <c r="A298" s="27">
        <v>46316</v>
      </c>
      <c r="B298" s="28">
        <v>9.583333333333334E-2</v>
      </c>
      <c r="C298" s="29" t="s">
        <v>111</v>
      </c>
      <c r="D298" s="30">
        <v>34</v>
      </c>
      <c r="E298" s="28">
        <v>0.6118055555555556</v>
      </c>
      <c r="F298" s="29" t="s">
        <v>159</v>
      </c>
      <c r="G298" s="30">
        <v>41</v>
      </c>
      <c r="H298" s="1">
        <v>0.34444444444444444</v>
      </c>
      <c r="I298" s="31" t="s">
        <v>234</v>
      </c>
      <c r="J298" s="52">
        <f t="shared" si="8"/>
        <v>34</v>
      </c>
      <c r="K298" s="1">
        <v>0.8666666666666667</v>
      </c>
      <c r="L298" s="31" t="s">
        <v>326</v>
      </c>
      <c r="M298" s="52">
        <f t="shared" si="9"/>
        <v>41</v>
      </c>
    </row>
    <row r="299" spans="1:13" ht="18" thickBot="1" x14ac:dyDescent="0.3">
      <c r="A299" s="27">
        <v>46317</v>
      </c>
      <c r="B299" s="28">
        <v>0.1361111111111111</v>
      </c>
      <c r="C299" s="29" t="s">
        <v>304</v>
      </c>
      <c r="D299" s="30">
        <v>48</v>
      </c>
      <c r="E299" s="28">
        <v>0.64930555555555558</v>
      </c>
      <c r="F299" s="29" t="s">
        <v>68</v>
      </c>
      <c r="G299" s="30">
        <v>55</v>
      </c>
      <c r="H299" s="1">
        <v>0.38124999999999998</v>
      </c>
      <c r="I299" s="31" t="s">
        <v>116</v>
      </c>
      <c r="J299" s="52">
        <f t="shared" si="8"/>
        <v>48</v>
      </c>
      <c r="K299" s="1">
        <v>0.90138888888888891</v>
      </c>
      <c r="L299" s="31" t="s">
        <v>36</v>
      </c>
      <c r="M299" s="52">
        <f t="shared" si="9"/>
        <v>55</v>
      </c>
    </row>
    <row r="300" spans="1:13" ht="18" thickBot="1" x14ac:dyDescent="0.3">
      <c r="A300" s="27">
        <v>46318</v>
      </c>
      <c r="B300" s="28">
        <v>0.16875000000000001</v>
      </c>
      <c r="C300" s="29" t="s">
        <v>68</v>
      </c>
      <c r="D300" s="30">
        <v>62</v>
      </c>
      <c r="E300" s="28">
        <v>0.68194444444444446</v>
      </c>
      <c r="F300" s="29" t="s">
        <v>94</v>
      </c>
      <c r="G300" s="30">
        <v>69</v>
      </c>
      <c r="H300" s="1">
        <v>0.41597222222222224</v>
      </c>
      <c r="I300" s="31" t="s">
        <v>4</v>
      </c>
      <c r="J300" s="52">
        <f t="shared" si="8"/>
        <v>62</v>
      </c>
      <c r="K300" s="1">
        <v>0.93541666666666667</v>
      </c>
      <c r="L300" s="31" t="s">
        <v>80</v>
      </c>
      <c r="M300" s="52">
        <f t="shared" si="9"/>
        <v>69</v>
      </c>
    </row>
    <row r="301" spans="1:13" ht="18" thickBot="1" x14ac:dyDescent="0.3">
      <c r="A301" s="27">
        <v>46319</v>
      </c>
      <c r="B301" s="28">
        <v>0.19791666666666666</v>
      </c>
      <c r="C301" s="29" t="s">
        <v>29</v>
      </c>
      <c r="D301" s="30">
        <v>76</v>
      </c>
      <c r="E301" s="28">
        <v>0.71180555555555558</v>
      </c>
      <c r="F301" s="29" t="s">
        <v>307</v>
      </c>
      <c r="G301" s="30">
        <v>82</v>
      </c>
      <c r="H301" s="1">
        <v>0.45</v>
      </c>
      <c r="I301" s="31" t="s">
        <v>90</v>
      </c>
      <c r="J301" s="52">
        <f t="shared" si="8"/>
        <v>76</v>
      </c>
      <c r="K301" s="1">
        <v>0.96736111111111112</v>
      </c>
      <c r="L301" s="31" t="s">
        <v>96</v>
      </c>
      <c r="M301" s="52">
        <f t="shared" si="9"/>
        <v>82</v>
      </c>
    </row>
    <row r="302" spans="1:13" ht="18" thickBot="1" x14ac:dyDescent="0.3">
      <c r="A302" s="27">
        <v>46320</v>
      </c>
      <c r="B302" s="28">
        <v>0.18402777777777779</v>
      </c>
      <c r="C302" s="29" t="s">
        <v>202</v>
      </c>
      <c r="D302" s="30">
        <v>87</v>
      </c>
      <c r="E302" s="28">
        <v>0.69791666666666663</v>
      </c>
      <c r="F302" s="29" t="s">
        <v>124</v>
      </c>
      <c r="G302" s="30">
        <v>92</v>
      </c>
      <c r="H302" s="1">
        <v>0.44027777777777777</v>
      </c>
      <c r="I302" s="31" t="s">
        <v>98</v>
      </c>
      <c r="J302" s="52">
        <f t="shared" si="8"/>
        <v>87</v>
      </c>
      <c r="K302" s="1">
        <v>0.95625000000000004</v>
      </c>
      <c r="L302" s="31" t="s">
        <v>264</v>
      </c>
      <c r="M302" s="52">
        <f t="shared" si="9"/>
        <v>92</v>
      </c>
    </row>
    <row r="303" spans="1:13" ht="18" thickBot="1" x14ac:dyDescent="0.3">
      <c r="A303" s="27">
        <v>46321</v>
      </c>
      <c r="B303" s="28">
        <v>0.21111111111111111</v>
      </c>
      <c r="C303" s="29" t="s">
        <v>324</v>
      </c>
      <c r="D303" s="30">
        <v>95</v>
      </c>
      <c r="E303" s="28">
        <v>0.72499999999999998</v>
      </c>
      <c r="F303" s="29" t="s">
        <v>171</v>
      </c>
      <c r="G303" s="30">
        <v>98</v>
      </c>
      <c r="H303" s="1">
        <v>0.47083333333333333</v>
      </c>
      <c r="I303" s="31" t="s">
        <v>74</v>
      </c>
      <c r="J303" s="52">
        <f t="shared" si="8"/>
        <v>95</v>
      </c>
      <c r="K303" s="1">
        <v>0.98541666666666672</v>
      </c>
      <c r="L303" s="31" t="s">
        <v>126</v>
      </c>
      <c r="M303" s="52">
        <f t="shared" si="9"/>
        <v>98</v>
      </c>
    </row>
    <row r="304" spans="1:13" ht="18" thickBot="1" x14ac:dyDescent="0.3">
      <c r="A304" s="27">
        <v>46322</v>
      </c>
      <c r="B304" s="28">
        <v>0.23680555555555555</v>
      </c>
      <c r="C304" s="29" t="s">
        <v>214</v>
      </c>
      <c r="D304" s="30">
        <v>99</v>
      </c>
      <c r="E304" s="28">
        <v>0.75208333333333333</v>
      </c>
      <c r="F304" s="29" t="s">
        <v>249</v>
      </c>
      <c r="G304" s="30">
        <v>100</v>
      </c>
      <c r="H304" s="1">
        <v>0.5</v>
      </c>
      <c r="I304" s="31" t="s">
        <v>128</v>
      </c>
      <c r="J304" s="52">
        <f t="shared" si="8"/>
        <v>99</v>
      </c>
      <c r="K304" s="31" t="s">
        <v>23</v>
      </c>
      <c r="L304" s="31" t="s">
        <v>23</v>
      </c>
      <c r="M304" s="52">
        <f t="shared" si="9"/>
        <v>100</v>
      </c>
    </row>
    <row r="305" spans="1:13" ht="18" thickBot="1" x14ac:dyDescent="0.3">
      <c r="A305" s="27">
        <v>46323</v>
      </c>
      <c r="B305" s="28">
        <v>0.2638888888888889</v>
      </c>
      <c r="C305" s="29" t="s">
        <v>218</v>
      </c>
      <c r="D305" s="30">
        <v>99</v>
      </c>
      <c r="E305" s="28">
        <v>0.78055555555555556</v>
      </c>
      <c r="F305" s="29" t="s">
        <v>239</v>
      </c>
      <c r="G305" s="30">
        <v>96</v>
      </c>
      <c r="H305" s="1">
        <v>1.3194444444444444E-2</v>
      </c>
      <c r="I305" s="31" t="s">
        <v>238</v>
      </c>
      <c r="J305" s="52">
        <f t="shared" si="8"/>
        <v>100</v>
      </c>
      <c r="K305" s="1">
        <v>0.52777777777777779</v>
      </c>
      <c r="L305" s="31" t="s">
        <v>128</v>
      </c>
      <c r="M305" s="52">
        <f t="shared" si="9"/>
        <v>99</v>
      </c>
    </row>
    <row r="306" spans="1:13" ht="18" thickBot="1" x14ac:dyDescent="0.3">
      <c r="A306" s="27">
        <v>46324</v>
      </c>
      <c r="B306" s="28">
        <v>0.29305555555555557</v>
      </c>
      <c r="C306" s="29" t="s">
        <v>265</v>
      </c>
      <c r="D306" s="30">
        <v>93</v>
      </c>
      <c r="E306" s="28">
        <v>0.81180555555555556</v>
      </c>
      <c r="F306" s="29" t="s">
        <v>307</v>
      </c>
      <c r="G306" s="30">
        <v>88</v>
      </c>
      <c r="H306" s="1">
        <v>4.027777777777778E-2</v>
      </c>
      <c r="I306" s="31" t="s">
        <v>203</v>
      </c>
      <c r="J306" s="52">
        <f t="shared" si="8"/>
        <v>96</v>
      </c>
      <c r="K306" s="1">
        <v>0.55625000000000002</v>
      </c>
      <c r="L306" s="31" t="s">
        <v>74</v>
      </c>
      <c r="M306" s="52">
        <f t="shared" si="9"/>
        <v>93</v>
      </c>
    </row>
    <row r="307" spans="1:13" ht="18" thickBot="1" x14ac:dyDescent="0.3">
      <c r="A307" s="27">
        <v>46325</v>
      </c>
      <c r="B307" s="28">
        <v>0.32361111111111113</v>
      </c>
      <c r="C307" s="29" t="s">
        <v>165</v>
      </c>
      <c r="D307" s="30">
        <v>82</v>
      </c>
      <c r="E307" s="28">
        <v>0.84652777777777777</v>
      </c>
      <c r="F307" s="29" t="s">
        <v>206</v>
      </c>
      <c r="G307" s="30">
        <v>76</v>
      </c>
      <c r="H307" s="1">
        <v>6.805555555555555E-2</v>
      </c>
      <c r="I307" s="31" t="s">
        <v>75</v>
      </c>
      <c r="J307" s="52">
        <f t="shared" si="8"/>
        <v>88</v>
      </c>
      <c r="K307" s="1">
        <v>0.58680555555555558</v>
      </c>
      <c r="L307" s="31" t="s">
        <v>96</v>
      </c>
      <c r="M307" s="52">
        <f t="shared" si="9"/>
        <v>82</v>
      </c>
    </row>
    <row r="308" spans="1:13" ht="18" thickBot="1" x14ac:dyDescent="0.3">
      <c r="A308" s="27">
        <v>46326</v>
      </c>
      <c r="B308" s="28">
        <v>0.36041666666666666</v>
      </c>
      <c r="C308" s="29" t="s">
        <v>14</v>
      </c>
      <c r="D308" s="30">
        <v>69</v>
      </c>
      <c r="E308" s="28">
        <v>0.88749999999999996</v>
      </c>
      <c r="F308" s="29" t="s">
        <v>6</v>
      </c>
      <c r="G308" s="30">
        <v>62</v>
      </c>
      <c r="H308" s="1">
        <v>9.8611111111111108E-2</v>
      </c>
      <c r="I308" s="31" t="s">
        <v>82</v>
      </c>
      <c r="J308" s="52">
        <f t="shared" si="8"/>
        <v>76</v>
      </c>
      <c r="K308" s="1">
        <v>0.62083333333333335</v>
      </c>
      <c r="L308" s="31" t="s">
        <v>93</v>
      </c>
      <c r="M308" s="52">
        <f t="shared" si="9"/>
        <v>69</v>
      </c>
    </row>
    <row r="309" spans="1:13" ht="18" thickBot="1" x14ac:dyDescent="0.3">
      <c r="A309" s="27">
        <v>46327</v>
      </c>
      <c r="B309" s="28">
        <v>0.40625</v>
      </c>
      <c r="C309" s="29" t="s">
        <v>5</v>
      </c>
      <c r="D309" s="30">
        <v>56</v>
      </c>
      <c r="E309" s="28">
        <v>0.94166666666666665</v>
      </c>
      <c r="F309" s="29" t="s">
        <v>159</v>
      </c>
      <c r="G309" s="30">
        <v>51</v>
      </c>
      <c r="H309" s="1">
        <v>0.13472222222222222</v>
      </c>
      <c r="I309" s="31" t="s">
        <v>213</v>
      </c>
      <c r="J309" s="52">
        <f t="shared" si="8"/>
        <v>62</v>
      </c>
      <c r="K309" s="1">
        <v>0.66319444444444442</v>
      </c>
      <c r="L309" s="31" t="s">
        <v>222</v>
      </c>
      <c r="M309" s="52">
        <f t="shared" si="9"/>
        <v>56</v>
      </c>
    </row>
    <row r="310" spans="1:13" ht="18" thickBot="1" x14ac:dyDescent="0.3">
      <c r="A310" s="27">
        <v>46328</v>
      </c>
      <c r="B310" s="28">
        <v>0.46458333333333335</v>
      </c>
      <c r="C310" s="29" t="s">
        <v>34</v>
      </c>
      <c r="D310" s="30">
        <v>47</v>
      </c>
      <c r="E310" s="29" t="s">
        <v>23</v>
      </c>
      <c r="F310" s="29" t="s">
        <v>23</v>
      </c>
      <c r="G310" s="30" t="s">
        <v>23</v>
      </c>
      <c r="H310" s="1">
        <v>0.17986111111111111</v>
      </c>
      <c r="I310" s="31" t="s">
        <v>52</v>
      </c>
      <c r="J310" s="52">
        <f t="shared" si="8"/>
        <v>51</v>
      </c>
      <c r="K310" s="1">
        <v>0.71666666666666667</v>
      </c>
      <c r="L310" s="31" t="s">
        <v>302</v>
      </c>
      <c r="M310" s="52">
        <f t="shared" si="9"/>
        <v>47</v>
      </c>
    </row>
    <row r="311" spans="1:13" ht="18" thickBot="1" x14ac:dyDescent="0.3">
      <c r="A311" s="27">
        <v>46329</v>
      </c>
      <c r="B311" s="28">
        <v>6.9444444444444447E-4</v>
      </c>
      <c r="C311" s="29" t="s">
        <v>104</v>
      </c>
      <c r="D311" s="30">
        <v>47</v>
      </c>
      <c r="E311" s="28">
        <v>0.52222222222222225</v>
      </c>
      <c r="F311" s="29" t="s">
        <v>1</v>
      </c>
      <c r="G311" s="30">
        <v>48</v>
      </c>
      <c r="H311" s="1">
        <v>0.2361111111111111</v>
      </c>
      <c r="I311" s="31" t="s">
        <v>108</v>
      </c>
      <c r="J311" s="52">
        <f t="shared" si="8"/>
        <v>47</v>
      </c>
      <c r="K311" s="1">
        <v>0.7729166666666667</v>
      </c>
      <c r="L311" s="31" t="s">
        <v>43</v>
      </c>
      <c r="M311" s="52">
        <f t="shared" si="9"/>
        <v>48</v>
      </c>
    </row>
    <row r="312" spans="1:13" ht="18" thickBot="1" x14ac:dyDescent="0.3">
      <c r="A312" s="27">
        <v>46330</v>
      </c>
      <c r="B312" s="28">
        <v>5.2083333333333336E-2</v>
      </c>
      <c r="C312" s="29" t="s">
        <v>86</v>
      </c>
      <c r="D312" s="30">
        <v>52</v>
      </c>
      <c r="E312" s="28">
        <v>0.57152777777777775</v>
      </c>
      <c r="F312" s="29" t="s">
        <v>65</v>
      </c>
      <c r="G312" s="30">
        <v>56</v>
      </c>
      <c r="H312" s="1">
        <v>0.2902777777777778</v>
      </c>
      <c r="I312" s="31" t="s">
        <v>261</v>
      </c>
      <c r="J312" s="52">
        <f t="shared" si="8"/>
        <v>52</v>
      </c>
      <c r="K312" s="1">
        <v>0.82152777777777775</v>
      </c>
      <c r="L312" s="31" t="s">
        <v>88</v>
      </c>
      <c r="M312" s="52">
        <f t="shared" si="9"/>
        <v>56</v>
      </c>
    </row>
    <row r="313" spans="1:13" ht="18" thickBot="1" x14ac:dyDescent="0.3">
      <c r="A313" s="27">
        <v>46331</v>
      </c>
      <c r="B313" s="28">
        <v>9.5138888888888884E-2</v>
      </c>
      <c r="C313" s="29" t="s">
        <v>248</v>
      </c>
      <c r="D313" s="30">
        <v>61</v>
      </c>
      <c r="E313" s="28">
        <v>0.6118055555555556</v>
      </c>
      <c r="F313" s="29" t="s">
        <v>206</v>
      </c>
      <c r="G313" s="30">
        <v>66</v>
      </c>
      <c r="H313" s="1">
        <v>0.33680555555555558</v>
      </c>
      <c r="I313" s="31" t="s">
        <v>137</v>
      </c>
      <c r="J313" s="52">
        <f t="shared" si="8"/>
        <v>61</v>
      </c>
      <c r="K313" s="1">
        <v>0.86250000000000004</v>
      </c>
      <c r="L313" s="31" t="s">
        <v>80</v>
      </c>
      <c r="M313" s="52">
        <f t="shared" si="9"/>
        <v>66</v>
      </c>
    </row>
    <row r="314" spans="1:13" ht="18" thickBot="1" x14ac:dyDescent="0.3">
      <c r="A314" s="27">
        <v>46332</v>
      </c>
      <c r="B314" s="28">
        <v>0.13055555555555556</v>
      </c>
      <c r="C314" s="29" t="s">
        <v>9</v>
      </c>
      <c r="D314" s="30">
        <v>71</v>
      </c>
      <c r="E314" s="28">
        <v>0.64513888888888893</v>
      </c>
      <c r="F314" s="29" t="s">
        <v>299</v>
      </c>
      <c r="G314" s="30">
        <v>75</v>
      </c>
      <c r="H314" s="1">
        <v>0.37638888888888888</v>
      </c>
      <c r="I314" s="31" t="s">
        <v>67</v>
      </c>
      <c r="J314" s="52">
        <f t="shared" si="8"/>
        <v>71</v>
      </c>
      <c r="K314" s="1">
        <v>0.89722222222222225</v>
      </c>
      <c r="L314" s="31" t="s">
        <v>75</v>
      </c>
      <c r="M314" s="52">
        <f t="shared" si="9"/>
        <v>75</v>
      </c>
    </row>
    <row r="315" spans="1:13" ht="18" thickBot="1" x14ac:dyDescent="0.3">
      <c r="A315" s="27">
        <v>46333</v>
      </c>
      <c r="B315" s="28">
        <v>0.15972222222222221</v>
      </c>
      <c r="C315" s="29" t="s">
        <v>245</v>
      </c>
      <c r="D315" s="30">
        <v>78</v>
      </c>
      <c r="E315" s="28">
        <v>0.67361111111111116</v>
      </c>
      <c r="F315" s="29" t="s">
        <v>298</v>
      </c>
      <c r="G315" s="30">
        <v>81</v>
      </c>
      <c r="H315" s="1">
        <v>0.41041666666666665</v>
      </c>
      <c r="I315" s="31" t="s">
        <v>12</v>
      </c>
      <c r="J315" s="52">
        <f t="shared" si="8"/>
        <v>78</v>
      </c>
      <c r="K315" s="1">
        <v>0.92777777777777781</v>
      </c>
      <c r="L315" s="31" t="s">
        <v>15</v>
      </c>
      <c r="M315" s="52">
        <f t="shared" si="9"/>
        <v>81</v>
      </c>
    </row>
    <row r="316" spans="1:13" ht="18" thickBot="1" x14ac:dyDescent="0.3">
      <c r="A316" s="27">
        <v>46334</v>
      </c>
      <c r="B316" s="28">
        <v>0.18611111111111112</v>
      </c>
      <c r="C316" s="29" t="s">
        <v>130</v>
      </c>
      <c r="D316" s="30">
        <v>83</v>
      </c>
      <c r="E316" s="28">
        <v>0.69930555555555551</v>
      </c>
      <c r="F316" s="29" t="s">
        <v>22</v>
      </c>
      <c r="G316" s="30">
        <v>84</v>
      </c>
      <c r="H316" s="1">
        <v>0.44097222222222221</v>
      </c>
      <c r="I316" s="31" t="s">
        <v>146</v>
      </c>
      <c r="J316" s="52">
        <f t="shared" si="8"/>
        <v>83</v>
      </c>
      <c r="K316" s="1">
        <v>0.95486111111111116</v>
      </c>
      <c r="L316" s="31" t="s">
        <v>72</v>
      </c>
      <c r="M316" s="52">
        <f t="shared" si="9"/>
        <v>84</v>
      </c>
    </row>
    <row r="317" spans="1:13" ht="18" thickBot="1" x14ac:dyDescent="0.3">
      <c r="A317" s="27">
        <v>46335</v>
      </c>
      <c r="B317" s="28">
        <v>0.20972222222222223</v>
      </c>
      <c r="C317" s="29" t="s">
        <v>296</v>
      </c>
      <c r="D317" s="30">
        <v>84</v>
      </c>
      <c r="E317" s="28">
        <v>0.72291666666666665</v>
      </c>
      <c r="F317" s="29" t="s">
        <v>22</v>
      </c>
      <c r="G317" s="30">
        <v>84</v>
      </c>
      <c r="H317" s="1">
        <v>0.46736111111111112</v>
      </c>
      <c r="I317" s="31" t="s">
        <v>72</v>
      </c>
      <c r="J317" s="52">
        <f t="shared" si="8"/>
        <v>84</v>
      </c>
      <c r="K317" s="1">
        <v>0.97847222222222219</v>
      </c>
      <c r="L317" s="31" t="s">
        <v>133</v>
      </c>
      <c r="M317" s="52">
        <f t="shared" si="9"/>
        <v>84</v>
      </c>
    </row>
    <row r="318" spans="1:13" ht="18" thickBot="1" x14ac:dyDescent="0.3">
      <c r="A318" s="27">
        <v>46336</v>
      </c>
      <c r="B318" s="28">
        <v>0.23333333333333334</v>
      </c>
      <c r="C318" s="29" t="s">
        <v>307</v>
      </c>
      <c r="D318" s="30">
        <v>83</v>
      </c>
      <c r="E318" s="28">
        <v>0.74652777777777779</v>
      </c>
      <c r="F318" s="29" t="s">
        <v>21</v>
      </c>
      <c r="G318" s="30">
        <v>82</v>
      </c>
      <c r="H318" s="1">
        <v>0.49027777777777776</v>
      </c>
      <c r="I318" s="31" t="s">
        <v>12</v>
      </c>
      <c r="J318" s="52">
        <f t="shared" si="8"/>
        <v>83</v>
      </c>
      <c r="K318" s="1">
        <v>0.99930555555555556</v>
      </c>
      <c r="L318" s="31" t="s">
        <v>227</v>
      </c>
      <c r="M318" s="52">
        <f t="shared" si="9"/>
        <v>82</v>
      </c>
    </row>
    <row r="319" spans="1:13" ht="18" thickBot="1" x14ac:dyDescent="0.3">
      <c r="A319" s="27">
        <v>46337</v>
      </c>
      <c r="B319" s="28">
        <v>0.25763888888888886</v>
      </c>
      <c r="C319" s="29" t="s">
        <v>296</v>
      </c>
      <c r="D319" s="30">
        <v>80</v>
      </c>
      <c r="E319" s="28">
        <v>0.77013888888888893</v>
      </c>
      <c r="F319" s="29" t="s">
        <v>13</v>
      </c>
      <c r="G319" s="30">
        <v>77</v>
      </c>
      <c r="H319" s="31" t="s">
        <v>23</v>
      </c>
      <c r="I319" s="31" t="s">
        <v>23</v>
      </c>
      <c r="J319" s="52">
        <f t="shared" si="8"/>
        <v>80</v>
      </c>
      <c r="K319" s="1">
        <v>0.51180555555555551</v>
      </c>
      <c r="L319" s="31" t="s">
        <v>70</v>
      </c>
      <c r="M319" s="52">
        <f t="shared" si="9"/>
        <v>80</v>
      </c>
    </row>
    <row r="320" spans="1:13" ht="18" thickBot="1" x14ac:dyDescent="0.3">
      <c r="A320" s="27">
        <v>46338</v>
      </c>
      <c r="B320" s="28">
        <v>0.28055555555555556</v>
      </c>
      <c r="C320" s="29" t="s">
        <v>18</v>
      </c>
      <c r="D320" s="30">
        <v>74</v>
      </c>
      <c r="E320" s="28">
        <v>0.79374999999999996</v>
      </c>
      <c r="F320" s="29" t="s">
        <v>28</v>
      </c>
      <c r="G320" s="30">
        <v>71</v>
      </c>
      <c r="H320" s="1">
        <v>2.013888888888889E-2</v>
      </c>
      <c r="I320" s="31" t="s">
        <v>7</v>
      </c>
      <c r="J320" s="52">
        <f t="shared" si="8"/>
        <v>77</v>
      </c>
      <c r="K320" s="1">
        <v>0.53402777777777777</v>
      </c>
      <c r="L320" s="31" t="s">
        <v>67</v>
      </c>
      <c r="M320" s="52">
        <f t="shared" si="9"/>
        <v>74</v>
      </c>
    </row>
    <row r="321" spans="1:13" ht="18" thickBot="1" x14ac:dyDescent="0.3">
      <c r="A321" s="27">
        <v>46339</v>
      </c>
      <c r="B321" s="28">
        <v>0.30416666666666664</v>
      </c>
      <c r="C321" s="29">
        <v>4</v>
      </c>
      <c r="D321" s="30">
        <v>67</v>
      </c>
      <c r="E321" s="28">
        <v>0.81458333333333333</v>
      </c>
      <c r="F321" s="29" t="s">
        <v>31</v>
      </c>
      <c r="G321" s="30">
        <v>63</v>
      </c>
      <c r="H321" s="1">
        <v>4.1666666666666664E-2</v>
      </c>
      <c r="I321" s="31" t="s">
        <v>267</v>
      </c>
      <c r="J321" s="52">
        <f t="shared" si="8"/>
        <v>71</v>
      </c>
      <c r="K321" s="1">
        <v>0.55694444444444446</v>
      </c>
      <c r="L321" s="31">
        <v>1</v>
      </c>
      <c r="M321" s="52">
        <f t="shared" si="9"/>
        <v>67</v>
      </c>
    </row>
    <row r="322" spans="1:13" ht="18" thickBot="1" x14ac:dyDescent="0.3">
      <c r="A322" s="27">
        <v>46340</v>
      </c>
      <c r="B322" s="28">
        <v>0.32777777777777778</v>
      </c>
      <c r="C322" s="29" t="s">
        <v>65</v>
      </c>
      <c r="D322" s="30">
        <v>58</v>
      </c>
      <c r="E322" s="28">
        <v>0.84097222222222223</v>
      </c>
      <c r="F322" s="29" t="s">
        <v>58</v>
      </c>
      <c r="G322" s="30">
        <v>54</v>
      </c>
      <c r="H322" s="1">
        <v>6.3888888888888884E-2</v>
      </c>
      <c r="I322" s="31" t="s">
        <v>207</v>
      </c>
      <c r="J322" s="52">
        <f t="shared" si="8"/>
        <v>63</v>
      </c>
      <c r="K322" s="1">
        <v>0.5805555555555556</v>
      </c>
      <c r="L322" s="31" t="s">
        <v>105</v>
      </c>
      <c r="M322" s="52">
        <f t="shared" si="9"/>
        <v>58</v>
      </c>
    </row>
    <row r="323" spans="1:13" ht="18" thickBot="1" x14ac:dyDescent="0.3">
      <c r="A323" s="27">
        <v>46341</v>
      </c>
      <c r="B323" s="28">
        <v>0.35486111111111113</v>
      </c>
      <c r="C323" s="29" t="s">
        <v>64</v>
      </c>
      <c r="D323" s="30">
        <v>49</v>
      </c>
      <c r="E323" s="28">
        <v>0.87083333333333335</v>
      </c>
      <c r="F323" s="29" t="s">
        <v>182</v>
      </c>
      <c r="G323" s="30">
        <v>45</v>
      </c>
      <c r="H323" s="1">
        <v>8.7499999999999994E-2</v>
      </c>
      <c r="I323" s="31" t="s">
        <v>268</v>
      </c>
      <c r="J323" s="52">
        <f t="shared" si="8"/>
        <v>54</v>
      </c>
      <c r="K323" s="1">
        <v>0.60624999999999996</v>
      </c>
      <c r="L323" s="31" t="s">
        <v>55</v>
      </c>
      <c r="M323" s="52">
        <f t="shared" si="9"/>
        <v>49</v>
      </c>
    </row>
    <row r="324" spans="1:13" ht="18" thickBot="1" x14ac:dyDescent="0.3">
      <c r="A324" s="27">
        <v>46342</v>
      </c>
      <c r="B324" s="28">
        <v>0.38958333333333334</v>
      </c>
      <c r="C324" s="29" t="s">
        <v>117</v>
      </c>
      <c r="D324" s="30">
        <v>41</v>
      </c>
      <c r="E324" s="28">
        <v>0.91111111111111109</v>
      </c>
      <c r="F324" s="29" t="s">
        <v>41</v>
      </c>
      <c r="G324" s="30">
        <v>38</v>
      </c>
      <c r="H324" s="1">
        <v>0.11458333333333333</v>
      </c>
      <c r="I324" s="31" t="s">
        <v>113</v>
      </c>
      <c r="J324" s="52">
        <f t="shared" si="8"/>
        <v>45</v>
      </c>
      <c r="K324" s="1">
        <v>0.63749999999999996</v>
      </c>
      <c r="L324" s="31" t="s">
        <v>209</v>
      </c>
      <c r="M324" s="52">
        <f t="shared" si="9"/>
        <v>41</v>
      </c>
    </row>
    <row r="325" spans="1:13" ht="18" thickBot="1" x14ac:dyDescent="0.3">
      <c r="A325" s="27">
        <v>46343</v>
      </c>
      <c r="B325" s="28">
        <v>0.43194444444444446</v>
      </c>
      <c r="C325" s="29" t="s">
        <v>236</v>
      </c>
      <c r="D325" s="30">
        <v>35</v>
      </c>
      <c r="E325" s="28">
        <v>0.95902777777777781</v>
      </c>
      <c r="F325" s="29" t="s">
        <v>110</v>
      </c>
      <c r="G325" s="30">
        <v>34</v>
      </c>
      <c r="H325" s="1">
        <v>0.15069444444444444</v>
      </c>
      <c r="I325" s="31" t="s">
        <v>385</v>
      </c>
      <c r="J325" s="52">
        <f t="shared" si="8"/>
        <v>38</v>
      </c>
      <c r="K325" s="1">
        <v>0.67986111111111114</v>
      </c>
      <c r="L325" s="31" t="s">
        <v>388</v>
      </c>
      <c r="M325" s="52">
        <f t="shared" si="9"/>
        <v>35</v>
      </c>
    </row>
    <row r="326" spans="1:13" ht="18" thickBot="1" x14ac:dyDescent="0.3">
      <c r="A326" s="27">
        <v>46344</v>
      </c>
      <c r="B326" s="28">
        <v>0.48055555555555557</v>
      </c>
      <c r="C326" s="29" t="s">
        <v>236</v>
      </c>
      <c r="D326" s="30">
        <v>35</v>
      </c>
      <c r="E326" s="29" t="s">
        <v>23</v>
      </c>
      <c r="F326" s="29" t="s">
        <v>23</v>
      </c>
      <c r="G326" s="30" t="s">
        <v>23</v>
      </c>
      <c r="H326" s="1">
        <v>0.20069444444444445</v>
      </c>
      <c r="I326" s="31" t="s">
        <v>242</v>
      </c>
      <c r="J326" s="52">
        <f t="shared" si="8"/>
        <v>34</v>
      </c>
      <c r="K326" s="1">
        <v>0.73472222222222228</v>
      </c>
      <c r="L326" s="31" t="s">
        <v>225</v>
      </c>
      <c r="M326" s="52">
        <f t="shared" si="9"/>
        <v>35</v>
      </c>
    </row>
    <row r="327" spans="1:13" ht="18" thickBot="1" x14ac:dyDescent="0.3">
      <c r="A327" s="27">
        <v>46345</v>
      </c>
      <c r="B327" s="28">
        <v>1.0416666666666666E-2</v>
      </c>
      <c r="C327" s="29" t="s">
        <v>51</v>
      </c>
      <c r="D327" s="30">
        <v>37</v>
      </c>
      <c r="E327" s="28">
        <v>0.52847222222222223</v>
      </c>
      <c r="F327" s="29" t="s">
        <v>58</v>
      </c>
      <c r="G327" s="30">
        <v>41</v>
      </c>
      <c r="H327" s="1">
        <v>0.25555555555555554</v>
      </c>
      <c r="I327" s="31" t="s">
        <v>316</v>
      </c>
      <c r="J327" s="52">
        <f t="shared" ref="J327:J369" si="10">IF(H327&lt;B327,G326,D327)</f>
        <v>37</v>
      </c>
      <c r="K327" s="1">
        <v>0.78333333333333333</v>
      </c>
      <c r="L327" s="31" t="s">
        <v>49</v>
      </c>
      <c r="M327" s="52">
        <f t="shared" ref="M327:M369" si="11">IF(K327&lt;E327,D327,G327)</f>
        <v>41</v>
      </c>
    </row>
    <row r="328" spans="1:13" ht="18" thickBot="1" x14ac:dyDescent="0.3">
      <c r="A328" s="27">
        <v>46346</v>
      </c>
      <c r="B328" s="28">
        <v>5.5555555555555552E-2</v>
      </c>
      <c r="C328" s="29" t="s">
        <v>304</v>
      </c>
      <c r="D328" s="30">
        <v>46</v>
      </c>
      <c r="E328" s="28">
        <v>0.57152777777777775</v>
      </c>
      <c r="F328" s="29" t="s">
        <v>31</v>
      </c>
      <c r="G328" s="30">
        <v>51</v>
      </c>
      <c r="H328" s="1">
        <v>0.30069444444444443</v>
      </c>
      <c r="I328" s="31" t="s">
        <v>49</v>
      </c>
      <c r="J328" s="52">
        <f t="shared" si="10"/>
        <v>46</v>
      </c>
      <c r="K328" s="1">
        <v>0.82361111111111107</v>
      </c>
      <c r="L328" s="31" t="s">
        <v>60</v>
      </c>
      <c r="M328" s="52">
        <f t="shared" si="11"/>
        <v>51</v>
      </c>
    </row>
    <row r="329" spans="1:13" ht="18" thickBot="1" x14ac:dyDescent="0.3">
      <c r="A329" s="27">
        <v>46347</v>
      </c>
      <c r="B329" s="28">
        <v>9.4444444444444442E-2</v>
      </c>
      <c r="C329" s="29" t="s">
        <v>31</v>
      </c>
      <c r="D329" s="30">
        <v>57</v>
      </c>
      <c r="E329" s="28">
        <v>0.61041666666666672</v>
      </c>
      <c r="F329" s="29" t="s">
        <v>9</v>
      </c>
      <c r="G329" s="30">
        <v>64</v>
      </c>
      <c r="H329" s="1">
        <v>0.34097222222222223</v>
      </c>
      <c r="I329" s="31" t="s">
        <v>207</v>
      </c>
      <c r="J329" s="52">
        <f t="shared" si="10"/>
        <v>57</v>
      </c>
      <c r="K329" s="1">
        <v>0.86250000000000004</v>
      </c>
      <c r="L329" s="31" t="s">
        <v>135</v>
      </c>
      <c r="M329" s="52">
        <f t="shared" si="11"/>
        <v>64</v>
      </c>
    </row>
    <row r="330" spans="1:13" ht="18" thickBot="1" x14ac:dyDescent="0.3">
      <c r="A330" s="27">
        <v>46348</v>
      </c>
      <c r="B330" s="28">
        <v>0.12916666666666668</v>
      </c>
      <c r="C330" s="29" t="s">
        <v>79</v>
      </c>
      <c r="D330" s="30">
        <v>70</v>
      </c>
      <c r="E330" s="28">
        <v>0.64583333333333337</v>
      </c>
      <c r="F330" s="29" t="s">
        <v>73</v>
      </c>
      <c r="G330" s="30">
        <v>76</v>
      </c>
      <c r="H330" s="1">
        <v>0.37986111111111109</v>
      </c>
      <c r="I330" s="31" t="s">
        <v>119</v>
      </c>
      <c r="J330" s="52">
        <f t="shared" si="10"/>
        <v>70</v>
      </c>
      <c r="K330" s="1">
        <v>0.89930555555555558</v>
      </c>
      <c r="L330" s="31" t="s">
        <v>11</v>
      </c>
      <c r="M330" s="52">
        <f t="shared" si="11"/>
        <v>76</v>
      </c>
    </row>
    <row r="331" spans="1:13" ht="18" thickBot="1" x14ac:dyDescent="0.3">
      <c r="A331" s="27">
        <v>46349</v>
      </c>
      <c r="B331" s="28">
        <v>0.16180555555555556</v>
      </c>
      <c r="C331" s="29" t="s">
        <v>121</v>
      </c>
      <c r="D331" s="30">
        <v>81</v>
      </c>
      <c r="E331" s="28">
        <v>0.67847222222222225</v>
      </c>
      <c r="F331" s="29" t="s">
        <v>255</v>
      </c>
      <c r="G331" s="30">
        <v>86</v>
      </c>
      <c r="H331" s="1">
        <v>0.41736111111111113</v>
      </c>
      <c r="I331" s="31" t="s">
        <v>75</v>
      </c>
      <c r="J331" s="52">
        <f t="shared" si="10"/>
        <v>81</v>
      </c>
      <c r="K331" s="1">
        <v>0.93472222222222223</v>
      </c>
      <c r="L331" s="31" t="s">
        <v>164</v>
      </c>
      <c r="M331" s="52">
        <f t="shared" si="11"/>
        <v>86</v>
      </c>
    </row>
    <row r="332" spans="1:13" ht="18" thickBot="1" x14ac:dyDescent="0.3">
      <c r="A332" s="27">
        <v>46350</v>
      </c>
      <c r="B332" s="28">
        <v>0.19305555555555556</v>
      </c>
      <c r="C332" s="29" t="s">
        <v>237</v>
      </c>
      <c r="D332" s="30">
        <v>90</v>
      </c>
      <c r="E332" s="28">
        <v>0.7104166666666667</v>
      </c>
      <c r="F332" s="29" t="s">
        <v>265</v>
      </c>
      <c r="G332" s="30">
        <v>93</v>
      </c>
      <c r="H332" s="1">
        <v>0.45208333333333334</v>
      </c>
      <c r="I332" s="31" t="s">
        <v>264</v>
      </c>
      <c r="J332" s="52">
        <f t="shared" si="10"/>
        <v>90</v>
      </c>
      <c r="K332" s="1">
        <v>0.96805555555555556</v>
      </c>
      <c r="L332" s="31" t="s">
        <v>264</v>
      </c>
      <c r="M332" s="52">
        <f t="shared" si="11"/>
        <v>93</v>
      </c>
    </row>
    <row r="333" spans="1:13" ht="18" thickBot="1" x14ac:dyDescent="0.3">
      <c r="A333" s="27">
        <v>46351</v>
      </c>
      <c r="B333" s="28">
        <v>0.22430555555555556</v>
      </c>
      <c r="C333" s="29" t="s">
        <v>320</v>
      </c>
      <c r="D333" s="30">
        <v>96</v>
      </c>
      <c r="E333" s="28">
        <v>0.74305555555555558</v>
      </c>
      <c r="F333" s="29" t="s">
        <v>239</v>
      </c>
      <c r="G333" s="30">
        <v>97</v>
      </c>
      <c r="H333" s="1">
        <v>0.4861111111111111</v>
      </c>
      <c r="I333" s="31" t="s">
        <v>305</v>
      </c>
      <c r="J333" s="52">
        <f t="shared" si="10"/>
        <v>96</v>
      </c>
      <c r="K333" s="31" t="s">
        <v>23</v>
      </c>
      <c r="L333" s="31" t="s">
        <v>23</v>
      </c>
      <c r="M333" s="52">
        <f t="shared" si="11"/>
        <v>97</v>
      </c>
    </row>
    <row r="334" spans="1:13" ht="18" thickBot="1" x14ac:dyDescent="0.3">
      <c r="A334" s="27">
        <v>46352</v>
      </c>
      <c r="B334" s="28">
        <v>0.25624999999999998</v>
      </c>
      <c r="C334" s="29" t="s">
        <v>249</v>
      </c>
      <c r="D334" s="30">
        <v>97</v>
      </c>
      <c r="E334" s="28">
        <v>0.77569444444444446</v>
      </c>
      <c r="F334" s="29" t="s">
        <v>266</v>
      </c>
      <c r="G334" s="30">
        <v>96</v>
      </c>
      <c r="H334" s="1">
        <v>0</v>
      </c>
      <c r="I334" s="31" t="s">
        <v>20</v>
      </c>
      <c r="J334" s="52">
        <f t="shared" si="10"/>
        <v>97</v>
      </c>
      <c r="K334" s="1">
        <v>0.51875000000000004</v>
      </c>
      <c r="L334" s="31" t="s">
        <v>240</v>
      </c>
      <c r="M334" s="52">
        <f t="shared" si="11"/>
        <v>97</v>
      </c>
    </row>
    <row r="335" spans="1:13" ht="18" thickBot="1" x14ac:dyDescent="0.3">
      <c r="A335" s="27">
        <v>46353</v>
      </c>
      <c r="B335" s="28">
        <v>0.28888888888888886</v>
      </c>
      <c r="C335" s="29" t="s">
        <v>364</v>
      </c>
      <c r="D335" s="30">
        <v>94</v>
      </c>
      <c r="E335" s="28">
        <v>0.80972222222222223</v>
      </c>
      <c r="F335" s="29" t="s">
        <v>307</v>
      </c>
      <c r="G335" s="30">
        <v>90</v>
      </c>
      <c r="H335" s="1">
        <v>3.125E-2</v>
      </c>
      <c r="I335" s="31" t="s">
        <v>301</v>
      </c>
      <c r="J335" s="52">
        <f t="shared" si="10"/>
        <v>96</v>
      </c>
      <c r="K335" s="1">
        <v>0.55138888888888893</v>
      </c>
      <c r="L335" s="31" t="s">
        <v>305</v>
      </c>
      <c r="M335" s="52">
        <f t="shared" si="11"/>
        <v>94</v>
      </c>
    </row>
    <row r="336" spans="1:13" ht="18" thickBot="1" x14ac:dyDescent="0.3">
      <c r="A336" s="27">
        <v>46354</v>
      </c>
      <c r="B336" s="28">
        <v>0.32430555555555557</v>
      </c>
      <c r="C336" s="29" t="s">
        <v>376</v>
      </c>
      <c r="D336" s="30">
        <v>86</v>
      </c>
      <c r="E336" s="28">
        <v>0.84652777777777777</v>
      </c>
      <c r="F336" s="29" t="s">
        <v>77</v>
      </c>
      <c r="G336" s="30">
        <v>82</v>
      </c>
      <c r="H336" s="1">
        <v>6.3194444444444442E-2</v>
      </c>
      <c r="I336" s="31" t="s">
        <v>96</v>
      </c>
      <c r="J336" s="52">
        <f t="shared" si="10"/>
        <v>90</v>
      </c>
      <c r="K336" s="1">
        <v>0.58402777777777781</v>
      </c>
      <c r="L336" s="31" t="s">
        <v>264</v>
      </c>
      <c r="M336" s="52">
        <f t="shared" si="11"/>
        <v>86</v>
      </c>
    </row>
    <row r="337" spans="1:13" ht="18" thickBot="1" x14ac:dyDescent="0.3">
      <c r="A337" s="27">
        <v>46355</v>
      </c>
      <c r="B337" s="28">
        <v>0.36249999999999999</v>
      </c>
      <c r="C337" s="29" t="s">
        <v>22</v>
      </c>
      <c r="D337" s="30">
        <v>76</v>
      </c>
      <c r="E337" s="28">
        <v>0.88680555555555551</v>
      </c>
      <c r="F337" s="29" t="s">
        <v>76</v>
      </c>
      <c r="G337" s="30">
        <v>71</v>
      </c>
      <c r="H337" s="1">
        <v>9.583333333333334E-2</v>
      </c>
      <c r="I337" s="31" t="s">
        <v>227</v>
      </c>
      <c r="J337" s="52">
        <f t="shared" si="10"/>
        <v>82</v>
      </c>
      <c r="K337" s="1">
        <v>0.61875000000000002</v>
      </c>
      <c r="L337" s="31" t="s">
        <v>75</v>
      </c>
      <c r="M337" s="52">
        <f t="shared" si="11"/>
        <v>76</v>
      </c>
    </row>
    <row r="338" spans="1:13" ht="18" thickBot="1" x14ac:dyDescent="0.3">
      <c r="A338" s="27">
        <v>46356</v>
      </c>
      <c r="B338" s="1">
        <v>0.40486111111111112</v>
      </c>
      <c r="C338" s="31" t="s">
        <v>297</v>
      </c>
      <c r="D338" s="32">
        <v>66</v>
      </c>
      <c r="E338" s="1">
        <v>0.93263888888888891</v>
      </c>
      <c r="F338" s="31" t="s">
        <v>247</v>
      </c>
      <c r="G338" s="32">
        <v>62</v>
      </c>
      <c r="H338" s="1">
        <v>0.13055555555555556</v>
      </c>
      <c r="I338" s="31" t="s">
        <v>3</v>
      </c>
      <c r="J338" s="52">
        <f t="shared" si="10"/>
        <v>71</v>
      </c>
      <c r="K338" s="1">
        <v>0.65625</v>
      </c>
      <c r="L338" s="31" t="s">
        <v>8</v>
      </c>
      <c r="M338" s="52">
        <f t="shared" si="11"/>
        <v>66</v>
      </c>
    </row>
    <row r="339" spans="1:13" ht="18" thickBot="1" x14ac:dyDescent="0.3">
      <c r="A339" s="27">
        <v>46357</v>
      </c>
      <c r="B339" s="28">
        <v>0.4513888888888889</v>
      </c>
      <c r="C339" s="29" t="s">
        <v>32</v>
      </c>
      <c r="D339" s="30">
        <v>58</v>
      </c>
      <c r="E339" s="28">
        <v>0.97986111111111107</v>
      </c>
      <c r="F339" s="29" t="s">
        <v>176</v>
      </c>
      <c r="G339" s="30">
        <v>55</v>
      </c>
      <c r="H339" s="1">
        <v>0.1701388888888889</v>
      </c>
      <c r="I339" s="31" t="s">
        <v>222</v>
      </c>
      <c r="J339" s="52">
        <f t="shared" si="10"/>
        <v>62</v>
      </c>
      <c r="K339" s="1">
        <v>0.69861111111111107</v>
      </c>
      <c r="L339" s="31" t="s">
        <v>4</v>
      </c>
      <c r="M339" s="52">
        <f t="shared" si="11"/>
        <v>58</v>
      </c>
    </row>
    <row r="340" spans="1:13" ht="18" thickBot="1" x14ac:dyDescent="0.3">
      <c r="A340" s="27">
        <v>46358</v>
      </c>
      <c r="B340" s="28">
        <v>0.49861111111111112</v>
      </c>
      <c r="C340" s="29" t="s">
        <v>68</v>
      </c>
      <c r="D340" s="30">
        <v>53</v>
      </c>
      <c r="E340" s="29" t="s">
        <v>23</v>
      </c>
      <c r="F340" s="29" t="s">
        <v>23</v>
      </c>
      <c r="G340" s="30" t="s">
        <v>23</v>
      </c>
      <c r="H340" s="1">
        <v>0.21388888888888888</v>
      </c>
      <c r="I340" s="31" t="s">
        <v>40</v>
      </c>
      <c r="J340" s="52">
        <f t="shared" si="10"/>
        <v>55</v>
      </c>
      <c r="K340" s="1">
        <v>0.74444444444444446</v>
      </c>
      <c r="L340" s="31" t="s">
        <v>207</v>
      </c>
      <c r="M340" s="52">
        <f t="shared" si="11"/>
        <v>53</v>
      </c>
    </row>
    <row r="341" spans="1:13" ht="18" thickBot="1" x14ac:dyDescent="0.3">
      <c r="A341" s="27">
        <v>46359</v>
      </c>
      <c r="B341" s="28">
        <v>2.5000000000000001E-2</v>
      </c>
      <c r="C341" s="29" t="s">
        <v>176</v>
      </c>
      <c r="D341" s="30">
        <v>52</v>
      </c>
      <c r="E341" s="28">
        <v>0.54374999999999996</v>
      </c>
      <c r="F341" s="29" t="s">
        <v>78</v>
      </c>
      <c r="G341" s="30">
        <v>53</v>
      </c>
      <c r="H341" s="1">
        <v>0.26111111111111113</v>
      </c>
      <c r="I341" s="31" t="s">
        <v>140</v>
      </c>
      <c r="J341" s="52">
        <f t="shared" si="10"/>
        <v>52</v>
      </c>
      <c r="K341" s="1">
        <v>0.79097222222222219</v>
      </c>
      <c r="L341" s="31" t="s">
        <v>207</v>
      </c>
      <c r="M341" s="52">
        <f t="shared" si="11"/>
        <v>53</v>
      </c>
    </row>
    <row r="342" spans="1:13" ht="18" thickBot="1" x14ac:dyDescent="0.3">
      <c r="A342" s="27">
        <v>46360</v>
      </c>
      <c r="B342" s="28">
        <v>6.7361111111111108E-2</v>
      </c>
      <c r="C342" s="29" t="s">
        <v>231</v>
      </c>
      <c r="D342" s="30">
        <v>54</v>
      </c>
      <c r="E342" s="28">
        <v>0.58611111111111114</v>
      </c>
      <c r="F342" s="29" t="s">
        <v>248</v>
      </c>
      <c r="G342" s="30">
        <v>57</v>
      </c>
      <c r="H342" s="1">
        <v>0.30763888888888891</v>
      </c>
      <c r="I342" s="31" t="s">
        <v>43</v>
      </c>
      <c r="J342" s="52">
        <f t="shared" si="10"/>
        <v>54</v>
      </c>
      <c r="K342" s="1">
        <v>0.83402777777777781</v>
      </c>
      <c r="L342" s="31" t="s">
        <v>259</v>
      </c>
      <c r="M342" s="52">
        <f t="shared" si="11"/>
        <v>57</v>
      </c>
    </row>
    <row r="343" spans="1:13" ht="18" thickBot="1" x14ac:dyDescent="0.3">
      <c r="A343" s="27">
        <v>46361</v>
      </c>
      <c r="B343" s="28">
        <v>0.10555555555555556</v>
      </c>
      <c r="C343" s="29" t="s">
        <v>78</v>
      </c>
      <c r="D343" s="30">
        <v>59</v>
      </c>
      <c r="E343" s="28">
        <v>0.62361111111111112</v>
      </c>
      <c r="F343" s="29" t="s">
        <v>160</v>
      </c>
      <c r="G343" s="30">
        <v>62</v>
      </c>
      <c r="H343" s="1">
        <v>0.35069444444444442</v>
      </c>
      <c r="I343" s="31" t="s">
        <v>259</v>
      </c>
      <c r="J343" s="52">
        <f t="shared" si="10"/>
        <v>59</v>
      </c>
      <c r="K343" s="1">
        <v>0.87222222222222223</v>
      </c>
      <c r="L343" s="31" t="s">
        <v>63</v>
      </c>
      <c r="M343" s="52">
        <f t="shared" si="11"/>
        <v>62</v>
      </c>
    </row>
    <row r="344" spans="1:13" ht="18" thickBot="1" x14ac:dyDescent="0.3">
      <c r="A344" s="27">
        <v>46362</v>
      </c>
      <c r="B344" s="28">
        <v>0.1388888888888889</v>
      </c>
      <c r="C344" s="29" t="s">
        <v>100</v>
      </c>
      <c r="D344" s="30">
        <v>64</v>
      </c>
      <c r="E344" s="28">
        <v>0.65486111111111112</v>
      </c>
      <c r="F344" s="29" t="s">
        <v>145</v>
      </c>
      <c r="G344" s="30">
        <v>66</v>
      </c>
      <c r="H344" s="1">
        <v>0.38819444444444445</v>
      </c>
      <c r="I344" s="31" t="s">
        <v>267</v>
      </c>
      <c r="J344" s="52">
        <f t="shared" si="10"/>
        <v>64</v>
      </c>
      <c r="K344" s="1">
        <v>0.90486111111111112</v>
      </c>
      <c r="L344" s="31" t="s">
        <v>33</v>
      </c>
      <c r="M344" s="52">
        <f t="shared" si="11"/>
        <v>66</v>
      </c>
    </row>
    <row r="345" spans="1:13" ht="18" thickBot="1" x14ac:dyDescent="0.3">
      <c r="A345" s="27">
        <v>46363</v>
      </c>
      <c r="B345" s="28">
        <v>0.1673611111111111</v>
      </c>
      <c r="C345" s="29" t="s">
        <v>228</v>
      </c>
      <c r="D345" s="30">
        <v>69</v>
      </c>
      <c r="E345" s="28">
        <v>0.68333333333333335</v>
      </c>
      <c r="F345" s="29" t="s">
        <v>132</v>
      </c>
      <c r="G345" s="30">
        <v>70</v>
      </c>
      <c r="H345" s="1">
        <v>0.42083333333333334</v>
      </c>
      <c r="I345" s="31" t="s">
        <v>119</v>
      </c>
      <c r="J345" s="52">
        <f t="shared" si="10"/>
        <v>69</v>
      </c>
      <c r="K345" s="1">
        <v>0.93402777777777779</v>
      </c>
      <c r="L345" s="31" t="s">
        <v>177</v>
      </c>
      <c r="M345" s="52">
        <f t="shared" si="11"/>
        <v>70</v>
      </c>
    </row>
    <row r="346" spans="1:13" ht="18" thickBot="1" x14ac:dyDescent="0.3">
      <c r="A346" s="27">
        <v>46364</v>
      </c>
      <c r="B346" s="28">
        <v>0.19375000000000001</v>
      </c>
      <c r="C346" s="29" t="s">
        <v>245</v>
      </c>
      <c r="D346" s="30">
        <v>72</v>
      </c>
      <c r="E346" s="28">
        <v>0.70972222222222225</v>
      </c>
      <c r="F346" s="29" t="s">
        <v>79</v>
      </c>
      <c r="G346" s="30">
        <v>73</v>
      </c>
      <c r="H346" s="1">
        <v>0.44930555555555557</v>
      </c>
      <c r="I346" s="31" t="s">
        <v>7</v>
      </c>
      <c r="J346" s="52">
        <f t="shared" si="10"/>
        <v>72</v>
      </c>
      <c r="K346" s="1">
        <v>0.95972222222222225</v>
      </c>
      <c r="L346" s="31" t="s">
        <v>93</v>
      </c>
      <c r="M346" s="52">
        <f t="shared" si="11"/>
        <v>73</v>
      </c>
    </row>
    <row r="347" spans="1:13" ht="18" thickBot="1" x14ac:dyDescent="0.3">
      <c r="A347" s="27">
        <v>46365</v>
      </c>
      <c r="B347" s="28">
        <v>0.22013888888888888</v>
      </c>
      <c r="C347" s="29" t="s">
        <v>73</v>
      </c>
      <c r="D347" s="30">
        <v>74</v>
      </c>
      <c r="E347" s="28">
        <v>0.73541666666666672</v>
      </c>
      <c r="F347" s="29" t="s">
        <v>228</v>
      </c>
      <c r="G347" s="30">
        <v>74</v>
      </c>
      <c r="H347" s="1">
        <v>0.47430555555555554</v>
      </c>
      <c r="I347" s="31" t="s">
        <v>67</v>
      </c>
      <c r="J347" s="52">
        <f t="shared" si="10"/>
        <v>74</v>
      </c>
      <c r="K347" s="1">
        <v>0.98333333333333328</v>
      </c>
      <c r="L347" s="31" t="s">
        <v>93</v>
      </c>
      <c r="M347" s="52">
        <f t="shared" si="11"/>
        <v>74</v>
      </c>
    </row>
    <row r="348" spans="1:13" ht="18" thickBot="1" x14ac:dyDescent="0.3">
      <c r="A348" s="27">
        <v>46366</v>
      </c>
      <c r="B348" s="28">
        <v>0.24583333333333332</v>
      </c>
      <c r="C348" s="29" t="s">
        <v>21</v>
      </c>
      <c r="D348" s="30">
        <v>74</v>
      </c>
      <c r="E348" s="28">
        <v>0.76041666666666663</v>
      </c>
      <c r="F348" s="29" t="s">
        <v>92</v>
      </c>
      <c r="G348" s="30">
        <v>73</v>
      </c>
      <c r="H348" s="1">
        <v>0.49861111111111112</v>
      </c>
      <c r="I348" s="31" t="s">
        <v>80</v>
      </c>
      <c r="J348" s="52">
        <f t="shared" si="10"/>
        <v>74</v>
      </c>
      <c r="K348" s="31" t="s">
        <v>23</v>
      </c>
      <c r="L348" s="31" t="s">
        <v>23</v>
      </c>
      <c r="M348" s="52">
        <f t="shared" si="11"/>
        <v>73</v>
      </c>
    </row>
    <row r="349" spans="1:13" ht="18" thickBot="1" x14ac:dyDescent="0.3">
      <c r="A349" s="27">
        <v>46367</v>
      </c>
      <c r="B349" s="28">
        <v>0.27083333333333331</v>
      </c>
      <c r="C349" s="29" t="s">
        <v>17</v>
      </c>
      <c r="D349" s="30">
        <v>72</v>
      </c>
      <c r="E349" s="28">
        <v>0.78472222222222221</v>
      </c>
      <c r="F349" s="29" t="s">
        <v>145</v>
      </c>
      <c r="G349" s="30">
        <v>71</v>
      </c>
      <c r="H349" s="1">
        <v>6.9444444444444441E-3</v>
      </c>
      <c r="I349" s="31" t="s">
        <v>8</v>
      </c>
      <c r="J349" s="52">
        <f t="shared" si="10"/>
        <v>73</v>
      </c>
      <c r="K349" s="1">
        <v>0.5229166666666667</v>
      </c>
      <c r="L349" s="31" t="s">
        <v>83</v>
      </c>
      <c r="M349" s="52">
        <f t="shared" si="11"/>
        <v>72</v>
      </c>
    </row>
    <row r="350" spans="1:13" ht="18" thickBot="1" x14ac:dyDescent="0.3">
      <c r="A350" s="27">
        <v>46368</v>
      </c>
      <c r="B350" s="28">
        <v>0.2951388888888889</v>
      </c>
      <c r="C350" s="29" t="s">
        <v>13</v>
      </c>
      <c r="D350" s="30">
        <v>69</v>
      </c>
      <c r="E350" s="28">
        <v>0.80763888888888891</v>
      </c>
      <c r="F350" s="29" t="s">
        <v>101</v>
      </c>
      <c r="G350" s="30">
        <v>67</v>
      </c>
      <c r="H350" s="1">
        <v>3.125E-2</v>
      </c>
      <c r="I350" s="31" t="s">
        <v>33</v>
      </c>
      <c r="J350" s="52">
        <f t="shared" si="10"/>
        <v>71</v>
      </c>
      <c r="K350" s="1">
        <v>0.54861111111111116</v>
      </c>
      <c r="L350" s="31" t="s">
        <v>93</v>
      </c>
      <c r="M350" s="52">
        <f t="shared" si="11"/>
        <v>69</v>
      </c>
    </row>
    <row r="351" spans="1:13" ht="18" thickBot="1" x14ac:dyDescent="0.3">
      <c r="A351" s="27">
        <v>46369</v>
      </c>
      <c r="B351" s="28">
        <v>0.31874999999999998</v>
      </c>
      <c r="C351" s="29" t="s">
        <v>79</v>
      </c>
      <c r="D351" s="30">
        <v>65</v>
      </c>
      <c r="E351" s="28">
        <v>0.8305555555555556</v>
      </c>
      <c r="F351" s="29" t="s">
        <v>62</v>
      </c>
      <c r="G351" s="30">
        <v>63</v>
      </c>
      <c r="H351" s="1">
        <v>5.6250000000000001E-2</v>
      </c>
      <c r="I351" s="31" t="s">
        <v>88</v>
      </c>
      <c r="J351" s="52">
        <f t="shared" si="10"/>
        <v>67</v>
      </c>
      <c r="K351" s="1">
        <v>0.57361111111111107</v>
      </c>
      <c r="L351" s="31" t="s">
        <v>66</v>
      </c>
      <c r="M351" s="52">
        <f t="shared" si="11"/>
        <v>65</v>
      </c>
    </row>
    <row r="352" spans="1:13" ht="18" thickBot="1" x14ac:dyDescent="0.3">
      <c r="A352" s="27">
        <v>46370</v>
      </c>
      <c r="B352" s="28">
        <v>0.34444444444444444</v>
      </c>
      <c r="C352" s="29" t="s">
        <v>100</v>
      </c>
      <c r="D352" s="30">
        <v>60</v>
      </c>
      <c r="E352" s="28">
        <v>0.85833333333333328</v>
      </c>
      <c r="F352" s="29" t="s">
        <v>142</v>
      </c>
      <c r="G352" s="30">
        <v>57</v>
      </c>
      <c r="H352" s="1">
        <v>8.0555555555555561E-2</v>
      </c>
      <c r="I352" s="31" t="s">
        <v>118</v>
      </c>
      <c r="J352" s="52">
        <f t="shared" si="10"/>
        <v>63</v>
      </c>
      <c r="K352" s="1">
        <v>0.59791666666666665</v>
      </c>
      <c r="L352" s="31" t="s">
        <v>4</v>
      </c>
      <c r="M352" s="52">
        <f t="shared" si="11"/>
        <v>60</v>
      </c>
    </row>
    <row r="353" spans="1:13" ht="18" thickBot="1" x14ac:dyDescent="0.3">
      <c r="A353" s="27">
        <v>46371</v>
      </c>
      <c r="B353" s="28">
        <v>0.37291666666666667</v>
      </c>
      <c r="C353" s="29" t="s">
        <v>68</v>
      </c>
      <c r="D353" s="30">
        <v>55</v>
      </c>
      <c r="E353" s="28">
        <v>0.88958333333333328</v>
      </c>
      <c r="F353" s="29" t="s">
        <v>138</v>
      </c>
      <c r="G353" s="30">
        <v>52</v>
      </c>
      <c r="H353" s="1">
        <v>0.10555555555555556</v>
      </c>
      <c r="I353" s="31" t="s">
        <v>310</v>
      </c>
      <c r="J353" s="52">
        <f t="shared" si="10"/>
        <v>57</v>
      </c>
      <c r="K353" s="1">
        <v>0.62430555555555556</v>
      </c>
      <c r="L353" s="31" t="s">
        <v>213</v>
      </c>
      <c r="M353" s="52">
        <f t="shared" si="11"/>
        <v>55</v>
      </c>
    </row>
    <row r="354" spans="1:13" ht="18" thickBot="1" x14ac:dyDescent="0.3">
      <c r="A354" s="27">
        <v>46372</v>
      </c>
      <c r="B354" s="28">
        <v>0.40625</v>
      </c>
      <c r="C354" s="29" t="s">
        <v>64</v>
      </c>
      <c r="D354" s="30">
        <v>49</v>
      </c>
      <c r="E354" s="28">
        <v>0.92569444444444449</v>
      </c>
      <c r="F354" s="29" t="s">
        <v>139</v>
      </c>
      <c r="G354" s="30">
        <v>47</v>
      </c>
      <c r="H354" s="1">
        <v>0.13402777777777777</v>
      </c>
      <c r="I354" s="31" t="s">
        <v>46</v>
      </c>
      <c r="J354" s="52">
        <f t="shared" si="10"/>
        <v>52</v>
      </c>
      <c r="K354" s="1">
        <v>0.65555555555555556</v>
      </c>
      <c r="L354" s="31" t="s">
        <v>181</v>
      </c>
      <c r="M354" s="52">
        <f t="shared" si="11"/>
        <v>49</v>
      </c>
    </row>
    <row r="355" spans="1:13" ht="18" thickBot="1" x14ac:dyDescent="0.3">
      <c r="A355" s="27">
        <v>46373</v>
      </c>
      <c r="B355" s="28">
        <v>0.44444444444444442</v>
      </c>
      <c r="C355" s="29" t="s">
        <v>142</v>
      </c>
      <c r="D355" s="30">
        <v>45</v>
      </c>
      <c r="E355" s="28">
        <v>0.96736111111111112</v>
      </c>
      <c r="F355" s="29" t="s">
        <v>325</v>
      </c>
      <c r="G355" s="30">
        <v>44</v>
      </c>
      <c r="H355" s="1">
        <v>0.16875000000000001</v>
      </c>
      <c r="I355" s="31" t="s">
        <v>258</v>
      </c>
      <c r="J355" s="52">
        <f t="shared" si="10"/>
        <v>47</v>
      </c>
      <c r="K355" s="1">
        <v>0.69305555555555554</v>
      </c>
      <c r="L355" s="31" t="s">
        <v>116</v>
      </c>
      <c r="M355" s="52">
        <f t="shared" si="11"/>
        <v>45</v>
      </c>
    </row>
    <row r="356" spans="1:13" ht="18" thickBot="1" x14ac:dyDescent="0.3">
      <c r="A356" s="27">
        <v>46374</v>
      </c>
      <c r="B356" s="28">
        <v>0.48749999999999999</v>
      </c>
      <c r="C356" s="29" t="s">
        <v>86</v>
      </c>
      <c r="D356" s="30">
        <v>44</v>
      </c>
      <c r="E356" s="29" t="s">
        <v>23</v>
      </c>
      <c r="F356" s="29" t="s">
        <v>23</v>
      </c>
      <c r="G356" s="30" t="s">
        <v>23</v>
      </c>
      <c r="H356" s="1">
        <v>0.21180555555555555</v>
      </c>
      <c r="I356" s="31" t="s">
        <v>179</v>
      </c>
      <c r="J356" s="52">
        <f t="shared" si="10"/>
        <v>44</v>
      </c>
      <c r="K356" s="1">
        <v>0.73888888888888893</v>
      </c>
      <c r="L356" s="31" t="s">
        <v>116</v>
      </c>
      <c r="M356" s="52">
        <f t="shared" si="11"/>
        <v>44</v>
      </c>
    </row>
    <row r="357" spans="1:13" ht="18" thickBot="1" x14ac:dyDescent="0.3">
      <c r="A357" s="27">
        <v>46375</v>
      </c>
      <c r="B357" s="28">
        <v>1.3888888888888888E-2</v>
      </c>
      <c r="C357" s="29" t="s">
        <v>136</v>
      </c>
      <c r="D357" s="30">
        <v>45</v>
      </c>
      <c r="E357" s="28">
        <v>0.53402777777777777</v>
      </c>
      <c r="F357" s="29" t="s">
        <v>81</v>
      </c>
      <c r="G357" s="30">
        <v>48</v>
      </c>
      <c r="H357" s="1">
        <v>0.26111111111111113</v>
      </c>
      <c r="I357" s="31" t="s">
        <v>49</v>
      </c>
      <c r="J357" s="52">
        <f t="shared" si="10"/>
        <v>45</v>
      </c>
      <c r="K357" s="1">
        <v>0.78749999999999998</v>
      </c>
      <c r="L357" s="31" t="s">
        <v>302</v>
      </c>
      <c r="M357" s="52">
        <f t="shared" si="11"/>
        <v>48</v>
      </c>
    </row>
    <row r="358" spans="1:13" ht="18" thickBot="1" x14ac:dyDescent="0.3">
      <c r="A358" s="27">
        <v>46376</v>
      </c>
      <c r="B358" s="28">
        <v>5.9722222222222225E-2</v>
      </c>
      <c r="C358" s="29" t="s">
        <v>134</v>
      </c>
      <c r="D358" s="30">
        <v>51</v>
      </c>
      <c r="E358" s="28">
        <v>0.5805555555555556</v>
      </c>
      <c r="F358" s="29" t="s">
        <v>84</v>
      </c>
      <c r="G358" s="30">
        <v>55</v>
      </c>
      <c r="H358" s="1">
        <v>0.30902777777777779</v>
      </c>
      <c r="I358" s="31" t="s">
        <v>40</v>
      </c>
      <c r="J358" s="52">
        <f t="shared" si="10"/>
        <v>51</v>
      </c>
      <c r="K358" s="1">
        <v>0.83263888888888893</v>
      </c>
      <c r="L358" s="31" t="s">
        <v>259</v>
      </c>
      <c r="M358" s="52">
        <f t="shared" si="11"/>
        <v>55</v>
      </c>
    </row>
    <row r="359" spans="1:13" ht="18" thickBot="1" x14ac:dyDescent="0.3">
      <c r="A359" s="27">
        <v>46377</v>
      </c>
      <c r="B359" s="28">
        <v>0.10347222222222222</v>
      </c>
      <c r="C359" s="29" t="s">
        <v>5</v>
      </c>
      <c r="D359" s="30">
        <v>61</v>
      </c>
      <c r="E359" s="28">
        <v>0.62430555555555556</v>
      </c>
      <c r="F359" s="29" t="s">
        <v>132</v>
      </c>
      <c r="G359" s="30">
        <v>66</v>
      </c>
      <c r="H359" s="1">
        <v>0.35416666666666669</v>
      </c>
      <c r="I359" s="31" t="s">
        <v>88</v>
      </c>
      <c r="J359" s="52">
        <f t="shared" si="10"/>
        <v>61</v>
      </c>
      <c r="K359" s="1">
        <v>0.87569444444444444</v>
      </c>
      <c r="L359" s="31" t="s">
        <v>177</v>
      </c>
      <c r="M359" s="52">
        <f t="shared" si="11"/>
        <v>66</v>
      </c>
    </row>
    <row r="360" spans="1:13" ht="18" thickBot="1" x14ac:dyDescent="0.3">
      <c r="A360" s="27">
        <v>46378</v>
      </c>
      <c r="B360" s="28">
        <v>0.14305555555555555</v>
      </c>
      <c r="C360" s="29" t="s">
        <v>14</v>
      </c>
      <c r="D360" s="30">
        <v>72</v>
      </c>
      <c r="E360" s="28">
        <v>0.6645833333333333</v>
      </c>
      <c r="F360" s="29" t="s">
        <v>95</v>
      </c>
      <c r="G360" s="30">
        <v>77</v>
      </c>
      <c r="H360" s="1">
        <v>0.3972222222222222</v>
      </c>
      <c r="I360" s="31" t="s">
        <v>97</v>
      </c>
      <c r="J360" s="52">
        <f t="shared" si="10"/>
        <v>72</v>
      </c>
      <c r="K360" s="1">
        <v>0.91666666666666663</v>
      </c>
      <c r="L360" s="31" t="s">
        <v>12</v>
      </c>
      <c r="M360" s="52">
        <f t="shared" si="11"/>
        <v>77</v>
      </c>
    </row>
    <row r="361" spans="1:13" ht="18" thickBot="1" x14ac:dyDescent="0.3">
      <c r="A361" s="27">
        <v>46379</v>
      </c>
      <c r="B361" s="28">
        <v>0.18055555555555555</v>
      </c>
      <c r="C361" s="29" t="s">
        <v>165</v>
      </c>
      <c r="D361" s="30">
        <v>83</v>
      </c>
      <c r="E361" s="28">
        <v>0.70208333333333328</v>
      </c>
      <c r="F361" s="29" t="s">
        <v>307</v>
      </c>
      <c r="G361" s="30">
        <v>87</v>
      </c>
      <c r="H361" s="1">
        <v>0.43888888888888888</v>
      </c>
      <c r="I361" s="31" t="s">
        <v>162</v>
      </c>
      <c r="J361" s="52">
        <f t="shared" si="10"/>
        <v>83</v>
      </c>
      <c r="K361" s="1">
        <v>0.9555555555555556</v>
      </c>
      <c r="L361" s="31" t="s">
        <v>16</v>
      </c>
      <c r="M361" s="52">
        <f t="shared" si="11"/>
        <v>87</v>
      </c>
    </row>
    <row r="362" spans="1:13" ht="18" thickBot="1" x14ac:dyDescent="0.3">
      <c r="A362" s="27">
        <v>46380</v>
      </c>
      <c r="B362" s="28">
        <v>0.21666666666666667</v>
      </c>
      <c r="C362" s="29" t="s">
        <v>239</v>
      </c>
      <c r="D362" s="30">
        <v>91</v>
      </c>
      <c r="E362" s="28">
        <v>0.73750000000000004</v>
      </c>
      <c r="F362" s="29" t="s">
        <v>324</v>
      </c>
      <c r="G362" s="30">
        <v>95</v>
      </c>
      <c r="H362" s="1">
        <v>0.47708333333333336</v>
      </c>
      <c r="I362" s="31" t="s">
        <v>251</v>
      </c>
      <c r="J362" s="52">
        <f t="shared" si="10"/>
        <v>91</v>
      </c>
      <c r="K362" s="1">
        <v>0.9916666666666667</v>
      </c>
      <c r="L362" s="31" t="s">
        <v>24</v>
      </c>
      <c r="M362" s="52">
        <f t="shared" si="11"/>
        <v>95</v>
      </c>
    </row>
    <row r="363" spans="1:13" ht="18" thickBot="1" x14ac:dyDescent="0.3">
      <c r="A363" s="27">
        <v>46381</v>
      </c>
      <c r="B363" s="28">
        <v>0.25208333333333333</v>
      </c>
      <c r="C363" s="29" t="s">
        <v>216</v>
      </c>
      <c r="D363" s="30">
        <v>97</v>
      </c>
      <c r="E363" s="28">
        <v>0.7729166666666667</v>
      </c>
      <c r="F363" s="29" t="s">
        <v>163</v>
      </c>
      <c r="G363" s="30">
        <v>99</v>
      </c>
      <c r="H363" s="31" t="s">
        <v>23</v>
      </c>
      <c r="I363" s="31" t="s">
        <v>23</v>
      </c>
      <c r="J363" s="52">
        <f t="shared" si="10"/>
        <v>97</v>
      </c>
      <c r="K363" s="1">
        <v>0.51388888888888884</v>
      </c>
      <c r="L363" s="31" t="s">
        <v>172</v>
      </c>
      <c r="M363" s="52">
        <f t="shared" si="11"/>
        <v>97</v>
      </c>
    </row>
    <row r="364" spans="1:13" ht="18" thickBot="1" x14ac:dyDescent="0.3">
      <c r="A364" s="27">
        <v>46382</v>
      </c>
      <c r="B364" s="28">
        <v>0.28680555555555554</v>
      </c>
      <c r="C364" s="29" t="s">
        <v>389</v>
      </c>
      <c r="D364" s="30">
        <v>99</v>
      </c>
      <c r="E364" s="28">
        <v>0.80694444444444446</v>
      </c>
      <c r="F364" s="29" t="s">
        <v>237</v>
      </c>
      <c r="G364" s="30">
        <v>98</v>
      </c>
      <c r="H364" s="1">
        <v>2.6388888888888889E-2</v>
      </c>
      <c r="I364" s="31" t="s">
        <v>250</v>
      </c>
      <c r="J364" s="52">
        <f t="shared" si="10"/>
        <v>99</v>
      </c>
      <c r="K364" s="1">
        <v>0.54791666666666672</v>
      </c>
      <c r="L364" s="31" t="s">
        <v>215</v>
      </c>
      <c r="M364" s="52">
        <f t="shared" si="11"/>
        <v>99</v>
      </c>
    </row>
    <row r="365" spans="1:13" ht="18" thickBot="1" x14ac:dyDescent="0.3">
      <c r="A365" s="27">
        <v>46383</v>
      </c>
      <c r="B365" s="28">
        <v>0.3215277777777778</v>
      </c>
      <c r="C365" s="29" t="s">
        <v>219</v>
      </c>
      <c r="D365" s="30">
        <v>96</v>
      </c>
      <c r="E365" s="28">
        <v>0.84097222222222223</v>
      </c>
      <c r="F365" s="29" t="s">
        <v>22</v>
      </c>
      <c r="G365" s="30">
        <v>93</v>
      </c>
      <c r="H365" s="1">
        <v>5.9027777777777776E-2</v>
      </c>
      <c r="I365" s="31" t="s">
        <v>126</v>
      </c>
      <c r="J365" s="52">
        <f t="shared" si="10"/>
        <v>98</v>
      </c>
      <c r="K365" s="1">
        <v>0.5805555555555556</v>
      </c>
      <c r="L365" s="31" t="s">
        <v>125</v>
      </c>
      <c r="M365" s="52">
        <f t="shared" si="11"/>
        <v>96</v>
      </c>
    </row>
    <row r="366" spans="1:13" ht="18" thickBot="1" x14ac:dyDescent="0.3">
      <c r="A366" s="27">
        <v>46384</v>
      </c>
      <c r="B366" s="28">
        <v>0.35625000000000001</v>
      </c>
      <c r="C366" s="29" t="s">
        <v>265</v>
      </c>
      <c r="D366" s="30">
        <v>89</v>
      </c>
      <c r="E366" s="28">
        <v>0.87569444444444444</v>
      </c>
      <c r="F366" s="29" t="s">
        <v>297</v>
      </c>
      <c r="G366" s="30">
        <v>84</v>
      </c>
      <c r="H366" s="1">
        <v>9.0277777777777776E-2</v>
      </c>
      <c r="I366" s="31" t="s">
        <v>301</v>
      </c>
      <c r="J366" s="52">
        <f t="shared" si="10"/>
        <v>93</v>
      </c>
      <c r="K366" s="1">
        <v>0.6118055555555556</v>
      </c>
      <c r="L366" s="31" t="s">
        <v>24</v>
      </c>
      <c r="M366" s="52">
        <f t="shared" si="11"/>
        <v>89</v>
      </c>
    </row>
    <row r="367" spans="1:13" ht="18" thickBot="1" x14ac:dyDescent="0.3">
      <c r="A367" s="27">
        <v>46385</v>
      </c>
      <c r="B367" s="28">
        <v>0.39097222222222222</v>
      </c>
      <c r="C367" s="29" t="s">
        <v>230</v>
      </c>
      <c r="D367" s="30">
        <v>78</v>
      </c>
      <c r="E367" s="28">
        <v>0.91111111111111109</v>
      </c>
      <c r="F367" s="29" t="s">
        <v>5</v>
      </c>
      <c r="G367" s="30">
        <v>73</v>
      </c>
      <c r="H367" s="1">
        <v>0.12152777777777778</v>
      </c>
      <c r="I367" s="31" t="s">
        <v>72</v>
      </c>
      <c r="J367" s="52">
        <f t="shared" si="10"/>
        <v>84</v>
      </c>
      <c r="K367" s="1">
        <v>0.6430555555555556</v>
      </c>
      <c r="L367" s="31" t="s">
        <v>102</v>
      </c>
      <c r="M367" s="52">
        <f t="shared" si="11"/>
        <v>78</v>
      </c>
    </row>
    <row r="368" spans="1:13" ht="18" thickBot="1" x14ac:dyDescent="0.3">
      <c r="A368" s="27">
        <v>46386</v>
      </c>
      <c r="B368" s="28">
        <v>0.42777777777777776</v>
      </c>
      <c r="C368" s="29" t="s">
        <v>69</v>
      </c>
      <c r="D368" s="30">
        <v>67</v>
      </c>
      <c r="E368" s="28">
        <v>0.94861111111111107</v>
      </c>
      <c r="F368" s="29" t="s">
        <v>81</v>
      </c>
      <c r="G368" s="30">
        <v>61</v>
      </c>
      <c r="H368" s="1">
        <v>0.15347222222222223</v>
      </c>
      <c r="I368" s="31" t="s">
        <v>35</v>
      </c>
      <c r="J368" s="52">
        <f t="shared" si="10"/>
        <v>73</v>
      </c>
      <c r="K368" s="1">
        <v>0.67569444444444449</v>
      </c>
      <c r="L368" s="31" t="s">
        <v>33</v>
      </c>
      <c r="M368" s="52">
        <f t="shared" si="11"/>
        <v>67</v>
      </c>
    </row>
    <row r="369" spans="1:13" ht="18" thickBot="1" x14ac:dyDescent="0.3">
      <c r="A369" s="27">
        <v>46387</v>
      </c>
      <c r="B369" s="1">
        <v>0.46736111111111112</v>
      </c>
      <c r="C369" s="31" t="s">
        <v>89</v>
      </c>
      <c r="D369" s="32">
        <v>55</v>
      </c>
      <c r="E369" s="1">
        <v>0.98958333333333337</v>
      </c>
      <c r="F369" s="31" t="s">
        <v>304</v>
      </c>
      <c r="G369" s="32">
        <v>51</v>
      </c>
      <c r="H369" s="1">
        <v>0.18819444444444444</v>
      </c>
      <c r="I369" s="31" t="s">
        <v>4</v>
      </c>
      <c r="J369" s="52">
        <f t="shared" si="10"/>
        <v>61</v>
      </c>
      <c r="K369" s="1">
        <v>0.71250000000000002</v>
      </c>
      <c r="L369" s="31" t="s">
        <v>60</v>
      </c>
      <c r="M369" s="52">
        <f t="shared" si="11"/>
        <v>55</v>
      </c>
    </row>
  </sheetData>
  <hyperlinks>
    <hyperlink ref="A1" r:id="rId1" location="1" xr:uid="{8428948C-4C6F-498B-B266-57EFD54C513F}"/>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5CC59-15C7-480C-9716-A184BAC9438A}">
  <dimension ref="A1:G13"/>
  <sheetViews>
    <sheetView workbookViewId="0">
      <selection activeCell="F1" sqref="F1:F1048576"/>
    </sheetView>
  </sheetViews>
  <sheetFormatPr baseColWidth="10" defaultRowHeight="15" x14ac:dyDescent="0.25"/>
  <sheetData>
    <row r="1" spans="1:7" ht="15.75" thickBot="1" x14ac:dyDescent="0.3">
      <c r="A1" s="12" t="s">
        <v>199</v>
      </c>
      <c r="B1" s="12"/>
      <c r="C1" s="12"/>
      <c r="D1" s="12" t="s">
        <v>200</v>
      </c>
      <c r="F1" s="12" t="s">
        <v>193</v>
      </c>
    </row>
    <row r="2" spans="1:7" ht="18" thickBot="1" x14ac:dyDescent="0.3">
      <c r="A2">
        <v>1</v>
      </c>
      <c r="B2" t="s">
        <v>190</v>
      </c>
      <c r="D2" s="1">
        <v>0.25</v>
      </c>
      <c r="F2">
        <v>1</v>
      </c>
      <c r="G2" t="s">
        <v>345</v>
      </c>
    </row>
    <row r="3" spans="1:7" ht="18" thickBot="1" x14ac:dyDescent="0.3">
      <c r="A3">
        <v>2</v>
      </c>
      <c r="B3" t="s">
        <v>184</v>
      </c>
      <c r="D3" s="1">
        <v>0.375</v>
      </c>
      <c r="F3">
        <v>2</v>
      </c>
      <c r="G3" t="s">
        <v>336</v>
      </c>
    </row>
    <row r="4" spans="1:7" ht="18" thickBot="1" x14ac:dyDescent="0.3">
      <c r="A4">
        <v>3</v>
      </c>
      <c r="B4" t="s">
        <v>185</v>
      </c>
      <c r="D4" s="1">
        <v>0.5</v>
      </c>
      <c r="F4">
        <v>3</v>
      </c>
      <c r="G4" t="s">
        <v>337</v>
      </c>
    </row>
    <row r="5" spans="1:7" ht="18" thickBot="1" x14ac:dyDescent="0.3">
      <c r="A5">
        <v>4</v>
      </c>
      <c r="B5" t="s">
        <v>186</v>
      </c>
      <c r="D5" s="1">
        <v>0.625</v>
      </c>
      <c r="F5">
        <v>4</v>
      </c>
      <c r="G5" t="s">
        <v>338</v>
      </c>
    </row>
    <row r="6" spans="1:7" ht="18" thickBot="1" x14ac:dyDescent="0.3">
      <c r="A6">
        <v>5</v>
      </c>
      <c r="B6" t="s">
        <v>187</v>
      </c>
      <c r="D6" s="1">
        <v>0.75</v>
      </c>
      <c r="F6">
        <v>5</v>
      </c>
      <c r="G6" t="s">
        <v>339</v>
      </c>
    </row>
    <row r="7" spans="1:7" ht="18" thickBot="1" x14ac:dyDescent="0.3">
      <c r="A7">
        <v>6</v>
      </c>
      <c r="B7" t="s">
        <v>188</v>
      </c>
      <c r="D7" s="1">
        <v>0.875</v>
      </c>
      <c r="F7">
        <v>6</v>
      </c>
      <c r="G7" t="s">
        <v>194</v>
      </c>
    </row>
    <row r="8" spans="1:7" x14ac:dyDescent="0.25">
      <c r="A8">
        <v>7</v>
      </c>
      <c r="B8" t="s">
        <v>189</v>
      </c>
      <c r="F8">
        <v>7</v>
      </c>
      <c r="G8" t="s">
        <v>340</v>
      </c>
    </row>
    <row r="9" spans="1:7" x14ac:dyDescent="0.25">
      <c r="F9">
        <v>8</v>
      </c>
      <c r="G9" t="s">
        <v>196</v>
      </c>
    </row>
    <row r="10" spans="1:7" x14ac:dyDescent="0.25">
      <c r="F10">
        <v>9</v>
      </c>
      <c r="G10" t="s">
        <v>341</v>
      </c>
    </row>
    <row r="11" spans="1:7" x14ac:dyDescent="0.25">
      <c r="F11">
        <v>10</v>
      </c>
      <c r="G11" t="s">
        <v>342</v>
      </c>
    </row>
    <row r="12" spans="1:7" x14ac:dyDescent="0.25">
      <c r="F12">
        <v>11</v>
      </c>
      <c r="G12" t="s">
        <v>343</v>
      </c>
    </row>
    <row r="13" spans="1:7" x14ac:dyDescent="0.25">
      <c r="F13">
        <v>12</v>
      </c>
      <c r="G13" t="s">
        <v>344</v>
      </c>
    </row>
  </sheetData>
  <phoneticPr fontId="2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2</vt:i4>
      </vt:variant>
    </vt:vector>
  </HeadingPairs>
  <TitlesOfParts>
    <vt:vector size="8" baseType="lpstr">
      <vt:lpstr>Marées Bassin 2026</vt:lpstr>
      <vt:lpstr>Exemples de créneaux</vt:lpstr>
      <vt:lpstr>Données 2026 complètes</vt:lpstr>
      <vt:lpstr>Data travaillées 2026</vt:lpstr>
      <vt:lpstr>Data brutes + coef 2026</vt:lpstr>
      <vt:lpstr>Réf</vt:lpstr>
      <vt:lpstr>'Exemples de créneaux'!Zone_d_impression</vt:lpstr>
      <vt:lpstr>'Marées Bassin 2026'!Zone_d_impression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Maxime BERNADAT</dc:creator>
  <cp:lastModifiedBy>Maxime BERNADAT</cp:lastModifiedBy>
  <cp:lastPrinted>2025-01-26T20:40:00Z</cp:lastPrinted>
  <dcterms:created xsi:type="dcterms:W3CDTF">2024-05-24T07:08:34Z</dcterms:created>
  <dcterms:modified xsi:type="dcterms:W3CDTF">2026-01-02T10:29:22Z</dcterms:modified>
</cp:coreProperties>
</file>